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filterPrivacy="1" codeName="ThisWorkbook" defaultThemeVersion="124226"/>
  <bookViews>
    <workbookView xWindow="-360" yWindow="-180" windowWidth="19395" windowHeight="7830"/>
  </bookViews>
  <sheets>
    <sheet name="Title" sheetId="1" r:id="rId1"/>
    <sheet name="Result" sheetId="512" r:id="rId2"/>
    <sheet name="List" sheetId="511" r:id="rId3"/>
    <sheet name="日付におけるコメント数" sheetId="518" r:id="rId4"/>
    <sheet name="Sheet7" sheetId="519" r:id="rId5"/>
  </sheets>
  <functionGroups builtInGroupCount="17"/>
  <definedNames>
    <definedName name="_xlnm._FilterDatabase" localSheetId="2" hidden="1">List!$A$1:$D$4816</definedName>
  </definedNames>
  <calcPr calcId="145621"/>
</workbook>
</file>

<file path=xl/calcChain.xml><?xml version="1.0" encoding="utf-8"?>
<calcChain xmlns="http://schemas.openxmlformats.org/spreadsheetml/2006/main">
  <c r="A23" i="519" l="1"/>
  <c r="A24" i="519" s="1"/>
  <c r="A25" i="519" s="1"/>
  <c r="A26" i="519" s="1"/>
  <c r="A27" i="519" s="1"/>
  <c r="A28" i="519" s="1"/>
  <c r="A29" i="519" s="1"/>
  <c r="A30" i="519" s="1"/>
  <c r="A31" i="519" s="1"/>
  <c r="A32" i="519" s="1"/>
  <c r="A33" i="519" s="1"/>
  <c r="A34" i="519" s="1"/>
  <c r="A35" i="519" s="1"/>
  <c r="A36" i="519" s="1"/>
  <c r="A5" i="519"/>
  <c r="A6" i="519" s="1"/>
  <c r="A7" i="519" s="1"/>
  <c r="A8" i="519" s="1"/>
  <c r="A9" i="519" s="1"/>
  <c r="A10" i="519" s="1"/>
  <c r="A11" i="519" s="1"/>
  <c r="A12" i="519" s="1"/>
  <c r="A13" i="519" s="1"/>
  <c r="A14" i="519" s="1"/>
  <c r="A15" i="519" s="1"/>
  <c r="A16" i="519" s="1"/>
  <c r="A17" i="519" s="1"/>
  <c r="A18" i="519" s="1"/>
  <c r="A2" i="518"/>
  <c r="K13" i="1"/>
  <c r="J13" i="1"/>
  <c r="I13" i="1"/>
  <c r="H13" i="1"/>
  <c r="G13" i="1"/>
  <c r="F13" i="1"/>
  <c r="E13" i="1"/>
  <c r="D13" i="1"/>
  <c r="C13" i="1"/>
  <c r="B13" i="1"/>
  <c r="K12" i="1"/>
  <c r="J12" i="1"/>
  <c r="I12" i="1"/>
  <c r="H12" i="1"/>
  <c r="G12" i="1"/>
  <c r="F12" i="1"/>
  <c r="E12" i="1"/>
  <c r="D12" i="1"/>
  <c r="C12" i="1"/>
  <c r="B12" i="1"/>
  <c r="K11" i="1"/>
  <c r="J11" i="1"/>
  <c r="I11" i="1"/>
  <c r="H11" i="1"/>
  <c r="G11" i="1"/>
  <c r="F11" i="1"/>
  <c r="E11" i="1"/>
  <c r="D11" i="1"/>
  <c r="C11" i="1"/>
  <c r="B11" i="1"/>
  <c r="K10" i="1"/>
  <c r="J10" i="1"/>
  <c r="I10" i="1"/>
  <c r="H10" i="1"/>
  <c r="G10" i="1"/>
  <c r="F10" i="1"/>
  <c r="E10" i="1"/>
  <c r="D10" i="1"/>
  <c r="C10" i="1"/>
  <c r="B10" i="1"/>
  <c r="K9" i="1"/>
  <c r="J9" i="1"/>
  <c r="I9" i="1"/>
  <c r="H9" i="1"/>
  <c r="G9" i="1"/>
  <c r="F9" i="1"/>
  <c r="E9" i="1"/>
  <c r="D9" i="1"/>
  <c r="C9" i="1"/>
  <c r="B9" i="1"/>
  <c r="K8" i="1"/>
  <c r="J8" i="1"/>
  <c r="I8" i="1"/>
  <c r="H8" i="1"/>
  <c r="G8" i="1"/>
  <c r="F8" i="1"/>
  <c r="E8" i="1"/>
  <c r="D8" i="1"/>
  <c r="C8" i="1"/>
  <c r="B8" i="1"/>
  <c r="K7" i="1"/>
  <c r="J7" i="1"/>
  <c r="I7" i="1"/>
  <c r="H7" i="1"/>
  <c r="G7" i="1"/>
  <c r="F7" i="1"/>
  <c r="E7" i="1"/>
  <c r="D7" i="1"/>
  <c r="C7" i="1"/>
  <c r="B7" i="1"/>
  <c r="K6" i="1"/>
  <c r="J6" i="1"/>
  <c r="I6" i="1"/>
  <c r="H6" i="1"/>
  <c r="G6" i="1"/>
  <c r="F6" i="1"/>
  <c r="E6" i="1"/>
  <c r="D6" i="1"/>
  <c r="C6" i="1"/>
  <c r="B6" i="1"/>
  <c r="K5" i="1"/>
  <c r="J5" i="1"/>
  <c r="I5" i="1"/>
  <c r="H5" i="1"/>
  <c r="G5" i="1"/>
  <c r="F5" i="1"/>
  <c r="E5" i="1"/>
  <c r="D5" i="1"/>
  <c r="C5" i="1"/>
  <c r="B5" i="1"/>
  <c r="K4" i="1"/>
  <c r="J4" i="1"/>
  <c r="I4" i="1"/>
  <c r="H4" i="1"/>
  <c r="G4" i="1"/>
  <c r="F4" i="1"/>
  <c r="E4" i="1"/>
  <c r="D4" i="1"/>
  <c r="C4" i="1"/>
  <c r="B4" i="1"/>
  <c r="A3" i="518" l="1"/>
  <c r="A4" i="518" s="1"/>
  <c r="A5" i="518" s="1"/>
  <c r="A6" i="518" s="1"/>
  <c r="A7" i="518" s="1"/>
  <c r="A8" i="518" s="1"/>
  <c r="A9" i="518" s="1"/>
  <c r="A10" i="518" s="1"/>
  <c r="A11" i="518" s="1"/>
  <c r="A12" i="518" s="1"/>
  <c r="A13" i="518" s="1"/>
  <c r="A14" i="518" s="1"/>
  <c r="A15" i="518" s="1"/>
  <c r="A16" i="518" s="1"/>
  <c r="A17" i="518" s="1"/>
  <c r="A18" i="518" s="1"/>
  <c r="A19" i="518" s="1"/>
  <c r="A20" i="518" s="1"/>
  <c r="A21" i="518" s="1"/>
  <c r="A22" i="518" s="1"/>
  <c r="A23" i="518" s="1"/>
  <c r="A24" i="518" s="1"/>
  <c r="A25" i="518" s="1"/>
  <c r="A26" i="518" s="1"/>
  <c r="A27" i="518" s="1"/>
  <c r="B2" i="518" l="1" a="1"/>
  <c r="B2" i="518" l="1"/>
  <c r="B5" i="518"/>
  <c r="B27" i="518"/>
  <c r="B11" i="518"/>
  <c r="B17" i="518"/>
  <c r="B8" i="518"/>
  <c r="B14" i="518"/>
  <c r="B24" i="518"/>
  <c r="B10" i="518"/>
  <c r="B21" i="518"/>
  <c r="B12" i="518"/>
  <c r="B19" i="518"/>
  <c r="B3" i="518"/>
  <c r="B20" i="518"/>
  <c r="B22" i="518"/>
  <c r="B6" i="518"/>
  <c r="B7" i="518"/>
  <c r="B26" i="518"/>
  <c r="B13" i="518"/>
  <c r="B4" i="518"/>
  <c r="B15" i="518"/>
  <c r="B25" i="518"/>
  <c r="B16" i="518"/>
  <c r="B18" i="518"/>
  <c r="B23" i="518"/>
  <c r="B9" i="518"/>
</calcChain>
</file>

<file path=xl/comments1.xml><?xml version="1.0" encoding="utf-8"?>
<comments xmlns="http://schemas.openxmlformats.org/spreadsheetml/2006/main">
  <authors>
    <author>作成者</author>
  </authors>
  <commentList>
    <comment ref="B4" authorId="0">
      <text>
        <r>
          <rPr>
            <sz val="9"/>
            <color indexed="81"/>
            <rFont val="ＭＳ Ｐゴシック"/>
            <family val="3"/>
            <charset val="128"/>
          </rPr>
          <t>box1</t>
        </r>
      </text>
    </comment>
    <comment ref="C4" authorId="0">
      <text>
        <r>
          <rPr>
            <sz val="9"/>
            <color indexed="81"/>
            <rFont val="ＭＳ Ｐゴシック"/>
            <family val="3"/>
            <charset val="128"/>
          </rPr>
          <t>box2</t>
        </r>
      </text>
    </comment>
    <comment ref="D4" authorId="0">
      <text>
        <r>
          <rPr>
            <sz val="9"/>
            <color indexed="81"/>
            <rFont val="ＭＳ Ｐゴシック"/>
            <family val="3"/>
            <charset val="128"/>
          </rPr>
          <t>box3</t>
        </r>
      </text>
    </comment>
    <comment ref="E4" authorId="0">
      <text>
        <r>
          <rPr>
            <sz val="9"/>
            <color indexed="81"/>
            <rFont val="ＭＳ Ｐゴシック"/>
            <family val="3"/>
            <charset val="128"/>
          </rPr>
          <t>box4</t>
        </r>
      </text>
    </comment>
    <comment ref="F4" authorId="0">
      <text>
        <r>
          <rPr>
            <sz val="9"/>
            <color indexed="81"/>
            <rFont val="ＭＳ Ｐゴシック"/>
            <family val="3"/>
            <charset val="128"/>
          </rPr>
          <t>box5</t>
        </r>
      </text>
    </comment>
    <comment ref="G4" authorId="0">
      <text>
        <r>
          <rPr>
            <sz val="9"/>
            <color indexed="81"/>
            <rFont val="ＭＳ Ｐゴシック"/>
            <family val="3"/>
            <charset val="128"/>
          </rPr>
          <t>box6</t>
        </r>
      </text>
    </comment>
    <comment ref="H4" authorId="0">
      <text>
        <r>
          <rPr>
            <sz val="9"/>
            <color indexed="81"/>
            <rFont val="ＭＳ Ｐゴシック"/>
            <family val="3"/>
            <charset val="128"/>
          </rPr>
          <t>box7</t>
        </r>
      </text>
    </comment>
    <comment ref="I4" authorId="0">
      <text>
        <r>
          <rPr>
            <sz val="9"/>
            <color indexed="81"/>
            <rFont val="ＭＳ Ｐゴシック"/>
            <family val="3"/>
            <charset val="128"/>
          </rPr>
          <t>box8</t>
        </r>
      </text>
    </comment>
    <comment ref="J4" authorId="0">
      <text>
        <r>
          <rPr>
            <sz val="9"/>
            <color indexed="81"/>
            <rFont val="ＭＳ Ｐゴシック"/>
            <family val="3"/>
            <charset val="128"/>
          </rPr>
          <t>box9</t>
        </r>
      </text>
    </comment>
    <comment ref="K4" authorId="0">
      <text>
        <r>
          <rPr>
            <sz val="9"/>
            <color indexed="81"/>
            <rFont val="ＭＳ Ｐゴシック"/>
            <family val="3"/>
            <charset val="128"/>
          </rPr>
          <t>box10</t>
        </r>
      </text>
    </comment>
    <comment ref="B5" authorId="0">
      <text>
        <r>
          <rPr>
            <sz val="9"/>
            <color indexed="81"/>
            <rFont val="ＭＳ Ｐゴシック"/>
            <family val="3"/>
            <charset val="128"/>
          </rPr>
          <t>box11</t>
        </r>
      </text>
    </comment>
    <comment ref="C5" authorId="0">
      <text>
        <r>
          <rPr>
            <sz val="9"/>
            <color indexed="81"/>
            <rFont val="ＭＳ Ｐゴシック"/>
            <family val="3"/>
            <charset val="128"/>
          </rPr>
          <t>box12</t>
        </r>
      </text>
    </comment>
    <comment ref="D5" authorId="0">
      <text>
        <r>
          <rPr>
            <sz val="9"/>
            <color indexed="81"/>
            <rFont val="ＭＳ Ｐゴシック"/>
            <family val="3"/>
            <charset val="128"/>
          </rPr>
          <t>box13</t>
        </r>
      </text>
    </comment>
    <comment ref="E5" authorId="0">
      <text>
        <r>
          <rPr>
            <sz val="9"/>
            <color indexed="81"/>
            <rFont val="ＭＳ Ｐゴシック"/>
            <family val="3"/>
            <charset val="128"/>
          </rPr>
          <t>box14</t>
        </r>
      </text>
    </comment>
    <comment ref="F5" authorId="0">
      <text>
        <r>
          <rPr>
            <sz val="9"/>
            <color indexed="81"/>
            <rFont val="ＭＳ Ｐゴシック"/>
            <family val="3"/>
            <charset val="128"/>
          </rPr>
          <t>box15</t>
        </r>
      </text>
    </comment>
    <comment ref="G5" authorId="0">
      <text>
        <r>
          <rPr>
            <sz val="9"/>
            <color indexed="81"/>
            <rFont val="ＭＳ Ｐゴシック"/>
            <family val="3"/>
            <charset val="128"/>
          </rPr>
          <t>box16</t>
        </r>
      </text>
    </comment>
    <comment ref="H5" authorId="0">
      <text>
        <r>
          <rPr>
            <sz val="9"/>
            <color indexed="81"/>
            <rFont val="ＭＳ Ｐゴシック"/>
            <family val="3"/>
            <charset val="128"/>
          </rPr>
          <t>box17</t>
        </r>
      </text>
    </comment>
    <comment ref="I5" authorId="0">
      <text>
        <r>
          <rPr>
            <sz val="9"/>
            <color indexed="81"/>
            <rFont val="ＭＳ Ｐゴシック"/>
            <family val="3"/>
            <charset val="128"/>
          </rPr>
          <t>box18</t>
        </r>
      </text>
    </comment>
    <comment ref="J5" authorId="0">
      <text>
        <r>
          <rPr>
            <sz val="9"/>
            <color indexed="81"/>
            <rFont val="ＭＳ Ｐゴシック"/>
            <family val="3"/>
            <charset val="128"/>
          </rPr>
          <t>box19</t>
        </r>
      </text>
    </comment>
    <comment ref="K5" authorId="0">
      <text>
        <r>
          <rPr>
            <sz val="9"/>
            <color indexed="81"/>
            <rFont val="ＭＳ Ｐゴシック"/>
            <family val="3"/>
            <charset val="128"/>
          </rPr>
          <t>box20</t>
        </r>
      </text>
    </comment>
    <comment ref="B6" authorId="0">
      <text>
        <r>
          <rPr>
            <sz val="9"/>
            <color indexed="81"/>
            <rFont val="ＭＳ Ｐゴシック"/>
            <family val="3"/>
            <charset val="128"/>
          </rPr>
          <t>box21</t>
        </r>
      </text>
    </comment>
    <comment ref="C6" authorId="0">
      <text>
        <r>
          <rPr>
            <sz val="9"/>
            <color indexed="81"/>
            <rFont val="ＭＳ Ｐゴシック"/>
            <family val="3"/>
            <charset val="128"/>
          </rPr>
          <t>box22</t>
        </r>
      </text>
    </comment>
    <comment ref="D6" authorId="0">
      <text>
        <r>
          <rPr>
            <sz val="9"/>
            <color indexed="81"/>
            <rFont val="ＭＳ Ｐゴシック"/>
            <family val="3"/>
            <charset val="128"/>
          </rPr>
          <t>box23</t>
        </r>
      </text>
    </comment>
    <comment ref="E6" authorId="0">
      <text>
        <r>
          <rPr>
            <sz val="9"/>
            <color indexed="81"/>
            <rFont val="ＭＳ Ｐゴシック"/>
            <family val="3"/>
            <charset val="128"/>
          </rPr>
          <t>box24</t>
        </r>
      </text>
    </comment>
    <comment ref="F6" authorId="0">
      <text>
        <r>
          <rPr>
            <sz val="9"/>
            <color indexed="81"/>
            <rFont val="ＭＳ Ｐゴシック"/>
            <family val="3"/>
            <charset val="128"/>
          </rPr>
          <t>box25</t>
        </r>
      </text>
    </comment>
    <comment ref="G6" authorId="0">
      <text>
        <r>
          <rPr>
            <sz val="9"/>
            <color indexed="81"/>
            <rFont val="ＭＳ Ｐゴシック"/>
            <family val="3"/>
            <charset val="128"/>
          </rPr>
          <t>box26</t>
        </r>
      </text>
    </comment>
    <comment ref="H6" authorId="0">
      <text>
        <r>
          <rPr>
            <sz val="9"/>
            <color indexed="81"/>
            <rFont val="ＭＳ Ｐゴシック"/>
            <family val="3"/>
            <charset val="128"/>
          </rPr>
          <t>box27</t>
        </r>
      </text>
    </comment>
    <comment ref="I6" authorId="0">
      <text>
        <r>
          <rPr>
            <sz val="9"/>
            <color indexed="81"/>
            <rFont val="ＭＳ Ｐゴシック"/>
            <family val="3"/>
            <charset val="128"/>
          </rPr>
          <t>box28</t>
        </r>
      </text>
    </comment>
    <comment ref="J6" authorId="0">
      <text>
        <r>
          <rPr>
            <sz val="9"/>
            <color indexed="81"/>
            <rFont val="ＭＳ Ｐゴシック"/>
            <family val="3"/>
            <charset val="128"/>
          </rPr>
          <t>box29</t>
        </r>
      </text>
    </comment>
    <comment ref="K6" authorId="0">
      <text>
        <r>
          <rPr>
            <sz val="9"/>
            <color indexed="81"/>
            <rFont val="ＭＳ Ｐゴシック"/>
            <family val="3"/>
            <charset val="128"/>
          </rPr>
          <t>box30</t>
        </r>
      </text>
    </comment>
    <comment ref="B7" authorId="0">
      <text>
        <r>
          <rPr>
            <sz val="9"/>
            <color indexed="81"/>
            <rFont val="ＭＳ Ｐゴシック"/>
            <family val="3"/>
            <charset val="128"/>
          </rPr>
          <t>box31</t>
        </r>
      </text>
    </comment>
    <comment ref="C7" authorId="0">
      <text>
        <r>
          <rPr>
            <sz val="9"/>
            <color indexed="81"/>
            <rFont val="ＭＳ Ｐゴシック"/>
            <family val="3"/>
            <charset val="128"/>
          </rPr>
          <t>box32</t>
        </r>
      </text>
    </comment>
    <comment ref="D7" authorId="0">
      <text>
        <r>
          <rPr>
            <sz val="9"/>
            <color indexed="81"/>
            <rFont val="ＭＳ Ｐゴシック"/>
            <family val="3"/>
            <charset val="128"/>
          </rPr>
          <t>box33</t>
        </r>
      </text>
    </comment>
    <comment ref="E7" authorId="0">
      <text>
        <r>
          <rPr>
            <sz val="9"/>
            <color indexed="81"/>
            <rFont val="ＭＳ Ｐゴシック"/>
            <family val="3"/>
            <charset val="128"/>
          </rPr>
          <t>box34</t>
        </r>
      </text>
    </comment>
    <comment ref="F7" authorId="0">
      <text>
        <r>
          <rPr>
            <sz val="9"/>
            <color indexed="81"/>
            <rFont val="ＭＳ Ｐゴシック"/>
            <family val="3"/>
            <charset val="128"/>
          </rPr>
          <t>box35</t>
        </r>
      </text>
    </comment>
    <comment ref="G7" authorId="0">
      <text>
        <r>
          <rPr>
            <sz val="9"/>
            <color indexed="81"/>
            <rFont val="ＭＳ Ｐゴシック"/>
            <family val="3"/>
            <charset val="128"/>
          </rPr>
          <t>box36</t>
        </r>
      </text>
    </comment>
    <comment ref="H7" authorId="0">
      <text>
        <r>
          <rPr>
            <sz val="9"/>
            <color indexed="81"/>
            <rFont val="ＭＳ Ｐゴシック"/>
            <family val="3"/>
            <charset val="128"/>
          </rPr>
          <t>box37</t>
        </r>
      </text>
    </comment>
    <comment ref="I7" authorId="0">
      <text>
        <r>
          <rPr>
            <sz val="9"/>
            <color indexed="81"/>
            <rFont val="ＭＳ Ｐゴシック"/>
            <family val="3"/>
            <charset val="128"/>
          </rPr>
          <t>box38</t>
        </r>
      </text>
    </comment>
    <comment ref="J7" authorId="0">
      <text>
        <r>
          <rPr>
            <sz val="9"/>
            <color indexed="81"/>
            <rFont val="ＭＳ Ｐゴシック"/>
            <family val="3"/>
            <charset val="128"/>
          </rPr>
          <t>box39</t>
        </r>
      </text>
    </comment>
    <comment ref="K7" authorId="0">
      <text>
        <r>
          <rPr>
            <sz val="9"/>
            <color indexed="81"/>
            <rFont val="ＭＳ Ｐゴシック"/>
            <family val="3"/>
            <charset val="128"/>
          </rPr>
          <t>box40</t>
        </r>
      </text>
    </comment>
    <comment ref="B8" authorId="0">
      <text>
        <r>
          <rPr>
            <sz val="9"/>
            <color indexed="81"/>
            <rFont val="ＭＳ Ｐゴシック"/>
            <family val="3"/>
            <charset val="128"/>
          </rPr>
          <t>box41</t>
        </r>
      </text>
    </comment>
    <comment ref="C8" authorId="0">
      <text>
        <r>
          <rPr>
            <sz val="9"/>
            <color indexed="81"/>
            <rFont val="ＭＳ Ｐゴシック"/>
            <family val="3"/>
            <charset val="128"/>
          </rPr>
          <t>box42</t>
        </r>
      </text>
    </comment>
    <comment ref="D8" authorId="0">
      <text>
        <r>
          <rPr>
            <sz val="9"/>
            <color indexed="81"/>
            <rFont val="ＭＳ Ｐゴシック"/>
            <family val="3"/>
            <charset val="128"/>
          </rPr>
          <t>box43</t>
        </r>
      </text>
    </comment>
    <comment ref="E8" authorId="0">
      <text>
        <r>
          <rPr>
            <sz val="9"/>
            <color indexed="81"/>
            <rFont val="ＭＳ Ｐゴシック"/>
            <family val="3"/>
            <charset val="128"/>
          </rPr>
          <t>box44</t>
        </r>
      </text>
    </comment>
    <comment ref="F8" authorId="0">
      <text>
        <r>
          <rPr>
            <sz val="9"/>
            <color indexed="81"/>
            <rFont val="ＭＳ Ｐゴシック"/>
            <family val="3"/>
            <charset val="128"/>
          </rPr>
          <t>box45</t>
        </r>
      </text>
    </comment>
    <comment ref="G8" authorId="0">
      <text>
        <r>
          <rPr>
            <sz val="9"/>
            <color indexed="81"/>
            <rFont val="ＭＳ Ｐゴシック"/>
            <family val="3"/>
            <charset val="128"/>
          </rPr>
          <t>box46</t>
        </r>
      </text>
    </comment>
    <comment ref="H8" authorId="0">
      <text>
        <r>
          <rPr>
            <sz val="9"/>
            <color indexed="81"/>
            <rFont val="ＭＳ Ｐゴシック"/>
            <family val="3"/>
            <charset val="128"/>
          </rPr>
          <t>box47</t>
        </r>
      </text>
    </comment>
    <comment ref="I8" authorId="0">
      <text>
        <r>
          <rPr>
            <sz val="9"/>
            <color indexed="81"/>
            <rFont val="ＭＳ Ｐゴシック"/>
            <family val="3"/>
            <charset val="128"/>
          </rPr>
          <t>box48</t>
        </r>
      </text>
    </comment>
    <comment ref="J8" authorId="0">
      <text>
        <r>
          <rPr>
            <sz val="9"/>
            <color indexed="81"/>
            <rFont val="ＭＳ Ｐゴシック"/>
            <family val="3"/>
            <charset val="128"/>
          </rPr>
          <t>box49</t>
        </r>
      </text>
    </comment>
    <comment ref="K8" authorId="0">
      <text>
        <r>
          <rPr>
            <sz val="9"/>
            <color indexed="81"/>
            <rFont val="ＭＳ Ｐゴシック"/>
            <family val="3"/>
            <charset val="128"/>
          </rPr>
          <t>box50</t>
        </r>
      </text>
    </comment>
    <comment ref="B9" authorId="0">
      <text>
        <r>
          <rPr>
            <sz val="9"/>
            <color indexed="81"/>
            <rFont val="ＭＳ Ｐゴシック"/>
            <family val="3"/>
            <charset val="128"/>
          </rPr>
          <t>box51</t>
        </r>
      </text>
    </comment>
    <comment ref="C9" authorId="0">
      <text>
        <r>
          <rPr>
            <sz val="9"/>
            <color indexed="81"/>
            <rFont val="ＭＳ Ｐゴシック"/>
            <family val="3"/>
            <charset val="128"/>
          </rPr>
          <t>box52</t>
        </r>
      </text>
    </comment>
    <comment ref="D9" authorId="0">
      <text>
        <r>
          <rPr>
            <sz val="9"/>
            <color indexed="81"/>
            <rFont val="ＭＳ Ｐゴシック"/>
            <family val="3"/>
            <charset val="128"/>
          </rPr>
          <t>box53</t>
        </r>
      </text>
    </comment>
    <comment ref="E9" authorId="0">
      <text>
        <r>
          <rPr>
            <sz val="9"/>
            <color indexed="81"/>
            <rFont val="ＭＳ Ｐゴシック"/>
            <family val="3"/>
            <charset val="128"/>
          </rPr>
          <t>box54</t>
        </r>
      </text>
    </comment>
    <comment ref="F9" authorId="0">
      <text>
        <r>
          <rPr>
            <sz val="9"/>
            <color indexed="81"/>
            <rFont val="ＭＳ Ｐゴシック"/>
            <family val="3"/>
            <charset val="128"/>
          </rPr>
          <t>box55</t>
        </r>
      </text>
    </comment>
    <comment ref="G9" authorId="0">
      <text>
        <r>
          <rPr>
            <sz val="9"/>
            <color indexed="81"/>
            <rFont val="ＭＳ Ｐゴシック"/>
            <family val="3"/>
            <charset val="128"/>
          </rPr>
          <t>box56</t>
        </r>
      </text>
    </comment>
    <comment ref="H9" authorId="0">
      <text>
        <r>
          <rPr>
            <sz val="9"/>
            <color indexed="81"/>
            <rFont val="ＭＳ Ｐゴシック"/>
            <family val="3"/>
            <charset val="128"/>
          </rPr>
          <t>box57</t>
        </r>
      </text>
    </comment>
    <comment ref="I9" authorId="0">
      <text>
        <r>
          <rPr>
            <sz val="9"/>
            <color indexed="81"/>
            <rFont val="ＭＳ Ｐゴシック"/>
            <family val="3"/>
            <charset val="128"/>
          </rPr>
          <t>box58</t>
        </r>
      </text>
    </comment>
    <comment ref="J9" authorId="0">
      <text>
        <r>
          <rPr>
            <sz val="9"/>
            <color indexed="81"/>
            <rFont val="ＭＳ Ｐゴシック"/>
            <family val="3"/>
            <charset val="128"/>
          </rPr>
          <t>box59</t>
        </r>
      </text>
    </comment>
    <comment ref="K9" authorId="0">
      <text>
        <r>
          <rPr>
            <sz val="9"/>
            <color indexed="81"/>
            <rFont val="ＭＳ Ｐゴシック"/>
            <family val="3"/>
            <charset val="128"/>
          </rPr>
          <t>box60</t>
        </r>
      </text>
    </comment>
    <comment ref="B10" authorId="0">
      <text>
        <r>
          <rPr>
            <sz val="9"/>
            <color indexed="81"/>
            <rFont val="ＭＳ Ｐゴシック"/>
            <family val="3"/>
            <charset val="128"/>
          </rPr>
          <t>box61</t>
        </r>
      </text>
    </comment>
    <comment ref="C10" authorId="0">
      <text>
        <r>
          <rPr>
            <sz val="9"/>
            <color indexed="81"/>
            <rFont val="ＭＳ Ｐゴシック"/>
            <family val="3"/>
            <charset val="128"/>
          </rPr>
          <t>box62</t>
        </r>
      </text>
    </comment>
    <comment ref="D10" authorId="0">
      <text>
        <r>
          <rPr>
            <sz val="9"/>
            <color indexed="81"/>
            <rFont val="ＭＳ Ｐゴシック"/>
            <family val="3"/>
            <charset val="128"/>
          </rPr>
          <t>box63</t>
        </r>
      </text>
    </comment>
    <comment ref="E10" authorId="0">
      <text>
        <r>
          <rPr>
            <sz val="9"/>
            <color indexed="81"/>
            <rFont val="ＭＳ Ｐゴシック"/>
            <family val="3"/>
            <charset val="128"/>
          </rPr>
          <t>box64</t>
        </r>
      </text>
    </comment>
    <comment ref="F10" authorId="0">
      <text>
        <r>
          <rPr>
            <sz val="9"/>
            <color indexed="81"/>
            <rFont val="ＭＳ Ｐゴシック"/>
            <family val="3"/>
            <charset val="128"/>
          </rPr>
          <t>box65</t>
        </r>
      </text>
    </comment>
    <comment ref="G10" authorId="0">
      <text>
        <r>
          <rPr>
            <sz val="9"/>
            <color indexed="81"/>
            <rFont val="ＭＳ Ｐゴシック"/>
            <family val="3"/>
            <charset val="128"/>
          </rPr>
          <t>box66</t>
        </r>
      </text>
    </comment>
    <comment ref="H10" authorId="0">
      <text>
        <r>
          <rPr>
            <sz val="9"/>
            <color indexed="81"/>
            <rFont val="ＭＳ Ｐゴシック"/>
            <family val="3"/>
            <charset val="128"/>
          </rPr>
          <t>box67</t>
        </r>
      </text>
    </comment>
    <comment ref="I10" authorId="0">
      <text>
        <r>
          <rPr>
            <sz val="9"/>
            <color indexed="81"/>
            <rFont val="ＭＳ Ｐゴシック"/>
            <family val="3"/>
            <charset val="128"/>
          </rPr>
          <t>box68</t>
        </r>
      </text>
    </comment>
    <comment ref="J10" authorId="0">
      <text>
        <r>
          <rPr>
            <sz val="9"/>
            <color indexed="81"/>
            <rFont val="ＭＳ Ｐゴシック"/>
            <family val="3"/>
            <charset val="128"/>
          </rPr>
          <t>box69</t>
        </r>
      </text>
    </comment>
    <comment ref="K10" authorId="0">
      <text>
        <r>
          <rPr>
            <sz val="9"/>
            <color indexed="81"/>
            <rFont val="ＭＳ Ｐゴシック"/>
            <family val="3"/>
            <charset val="128"/>
          </rPr>
          <t>box70</t>
        </r>
      </text>
    </comment>
    <comment ref="B11" authorId="0">
      <text>
        <r>
          <rPr>
            <sz val="9"/>
            <color indexed="81"/>
            <rFont val="ＭＳ Ｐゴシック"/>
            <family val="3"/>
            <charset val="128"/>
          </rPr>
          <t>box71</t>
        </r>
      </text>
    </comment>
    <comment ref="C11" authorId="0">
      <text>
        <r>
          <rPr>
            <sz val="9"/>
            <color indexed="81"/>
            <rFont val="ＭＳ Ｐゴシック"/>
            <family val="3"/>
            <charset val="128"/>
          </rPr>
          <t>box72</t>
        </r>
      </text>
    </comment>
    <comment ref="D11" authorId="0">
      <text>
        <r>
          <rPr>
            <sz val="9"/>
            <color indexed="81"/>
            <rFont val="ＭＳ Ｐゴシック"/>
            <family val="3"/>
            <charset val="128"/>
          </rPr>
          <t>box73</t>
        </r>
      </text>
    </comment>
    <comment ref="E11" authorId="0">
      <text>
        <r>
          <rPr>
            <sz val="9"/>
            <color indexed="81"/>
            <rFont val="ＭＳ Ｐゴシック"/>
            <family val="3"/>
            <charset val="128"/>
          </rPr>
          <t>box74</t>
        </r>
      </text>
    </comment>
    <comment ref="F11" authorId="0">
      <text>
        <r>
          <rPr>
            <sz val="9"/>
            <color indexed="81"/>
            <rFont val="ＭＳ Ｐゴシック"/>
            <family val="3"/>
            <charset val="128"/>
          </rPr>
          <t>box75</t>
        </r>
      </text>
    </comment>
    <comment ref="G11" authorId="0">
      <text>
        <r>
          <rPr>
            <sz val="9"/>
            <color indexed="81"/>
            <rFont val="ＭＳ Ｐゴシック"/>
            <family val="3"/>
            <charset val="128"/>
          </rPr>
          <t>box76</t>
        </r>
      </text>
    </comment>
    <comment ref="H11" authorId="0">
      <text>
        <r>
          <rPr>
            <sz val="9"/>
            <color indexed="81"/>
            <rFont val="ＭＳ Ｐゴシック"/>
            <family val="3"/>
            <charset val="128"/>
          </rPr>
          <t>box77</t>
        </r>
      </text>
    </comment>
    <comment ref="I11" authorId="0">
      <text>
        <r>
          <rPr>
            <sz val="9"/>
            <color indexed="81"/>
            <rFont val="ＭＳ Ｐゴシック"/>
            <family val="3"/>
            <charset val="128"/>
          </rPr>
          <t>box78</t>
        </r>
      </text>
    </comment>
    <comment ref="J11" authorId="0">
      <text>
        <r>
          <rPr>
            <sz val="9"/>
            <color indexed="81"/>
            <rFont val="ＭＳ Ｐゴシック"/>
            <family val="3"/>
            <charset val="128"/>
          </rPr>
          <t>box79</t>
        </r>
      </text>
    </comment>
    <comment ref="K11" authorId="0">
      <text>
        <r>
          <rPr>
            <sz val="9"/>
            <color indexed="81"/>
            <rFont val="ＭＳ Ｐゴシック"/>
            <family val="3"/>
            <charset val="128"/>
          </rPr>
          <t>box80</t>
        </r>
      </text>
    </comment>
    <comment ref="B12" authorId="0">
      <text>
        <r>
          <rPr>
            <sz val="9"/>
            <color indexed="81"/>
            <rFont val="ＭＳ Ｐゴシック"/>
            <family val="3"/>
            <charset val="128"/>
          </rPr>
          <t>box81</t>
        </r>
      </text>
    </comment>
    <comment ref="C12" authorId="0">
      <text>
        <r>
          <rPr>
            <sz val="9"/>
            <color indexed="81"/>
            <rFont val="ＭＳ Ｐゴシック"/>
            <family val="3"/>
            <charset val="128"/>
          </rPr>
          <t>box82</t>
        </r>
      </text>
    </comment>
    <comment ref="D12" authorId="0">
      <text>
        <r>
          <rPr>
            <sz val="9"/>
            <color indexed="81"/>
            <rFont val="ＭＳ Ｐゴシック"/>
            <family val="3"/>
            <charset val="128"/>
          </rPr>
          <t>box83</t>
        </r>
      </text>
    </comment>
    <comment ref="E12" authorId="0">
      <text>
        <r>
          <rPr>
            <sz val="9"/>
            <color indexed="81"/>
            <rFont val="ＭＳ Ｐゴシック"/>
            <family val="3"/>
            <charset val="128"/>
          </rPr>
          <t>box84</t>
        </r>
      </text>
    </comment>
    <comment ref="F12" authorId="0">
      <text>
        <r>
          <rPr>
            <sz val="9"/>
            <color indexed="81"/>
            <rFont val="ＭＳ Ｐゴシック"/>
            <family val="3"/>
            <charset val="128"/>
          </rPr>
          <t>box85</t>
        </r>
      </text>
    </comment>
    <comment ref="G12" authorId="0">
      <text>
        <r>
          <rPr>
            <sz val="9"/>
            <color indexed="81"/>
            <rFont val="ＭＳ Ｐゴシック"/>
            <family val="3"/>
            <charset val="128"/>
          </rPr>
          <t>box86</t>
        </r>
      </text>
    </comment>
    <comment ref="H12" authorId="0">
      <text>
        <r>
          <rPr>
            <sz val="9"/>
            <color indexed="81"/>
            <rFont val="ＭＳ Ｐゴシック"/>
            <family val="3"/>
            <charset val="128"/>
          </rPr>
          <t>box87</t>
        </r>
      </text>
    </comment>
    <comment ref="I12" authorId="0">
      <text>
        <r>
          <rPr>
            <sz val="9"/>
            <color indexed="81"/>
            <rFont val="ＭＳ Ｐゴシック"/>
            <family val="3"/>
            <charset val="128"/>
          </rPr>
          <t>box88</t>
        </r>
      </text>
    </comment>
    <comment ref="J12" authorId="0">
      <text>
        <r>
          <rPr>
            <sz val="9"/>
            <color indexed="81"/>
            <rFont val="ＭＳ Ｐゴシック"/>
            <family val="3"/>
            <charset val="128"/>
          </rPr>
          <t>box89</t>
        </r>
      </text>
    </comment>
    <comment ref="K12" authorId="0">
      <text>
        <r>
          <rPr>
            <sz val="9"/>
            <color indexed="81"/>
            <rFont val="ＭＳ Ｐゴシック"/>
            <family val="3"/>
            <charset val="128"/>
          </rPr>
          <t>box90</t>
        </r>
      </text>
    </comment>
    <comment ref="B13" authorId="0">
      <text>
        <r>
          <rPr>
            <sz val="9"/>
            <color indexed="81"/>
            <rFont val="ＭＳ Ｐゴシック"/>
            <family val="3"/>
            <charset val="128"/>
          </rPr>
          <t>box91</t>
        </r>
      </text>
    </comment>
    <comment ref="C13" authorId="0">
      <text>
        <r>
          <rPr>
            <sz val="9"/>
            <color indexed="81"/>
            <rFont val="ＭＳ Ｐゴシック"/>
            <family val="3"/>
            <charset val="128"/>
          </rPr>
          <t>box92</t>
        </r>
      </text>
    </comment>
    <comment ref="D13" authorId="0">
      <text>
        <r>
          <rPr>
            <sz val="9"/>
            <color indexed="81"/>
            <rFont val="ＭＳ Ｐゴシック"/>
            <family val="3"/>
            <charset val="128"/>
          </rPr>
          <t>box93</t>
        </r>
      </text>
    </comment>
    <comment ref="E13" authorId="0">
      <text>
        <r>
          <rPr>
            <sz val="9"/>
            <color indexed="81"/>
            <rFont val="ＭＳ Ｐゴシック"/>
            <family val="3"/>
            <charset val="128"/>
          </rPr>
          <t>box94</t>
        </r>
      </text>
    </comment>
    <comment ref="F13" authorId="0">
      <text>
        <r>
          <rPr>
            <sz val="9"/>
            <color indexed="81"/>
            <rFont val="ＭＳ Ｐゴシック"/>
            <family val="3"/>
            <charset val="128"/>
          </rPr>
          <t>box95</t>
        </r>
      </text>
    </comment>
    <comment ref="G13" authorId="0">
      <text>
        <r>
          <rPr>
            <sz val="9"/>
            <color indexed="81"/>
            <rFont val="ＭＳ Ｐゴシック"/>
            <family val="3"/>
            <charset val="128"/>
          </rPr>
          <t>box96</t>
        </r>
      </text>
    </comment>
    <comment ref="H13" authorId="0">
      <text>
        <r>
          <rPr>
            <sz val="9"/>
            <color indexed="81"/>
            <rFont val="ＭＳ Ｐゴシック"/>
            <family val="3"/>
            <charset val="128"/>
          </rPr>
          <t>box97</t>
        </r>
      </text>
    </comment>
    <comment ref="I13" authorId="0">
      <text>
        <r>
          <rPr>
            <sz val="9"/>
            <color indexed="81"/>
            <rFont val="ＭＳ Ｐゴシック"/>
            <family val="3"/>
            <charset val="128"/>
          </rPr>
          <t>box98</t>
        </r>
      </text>
    </comment>
    <comment ref="J13" authorId="0">
      <text>
        <r>
          <rPr>
            <sz val="9"/>
            <color indexed="81"/>
            <rFont val="ＭＳ Ｐゴシック"/>
            <family val="3"/>
            <charset val="128"/>
          </rPr>
          <t>box99</t>
        </r>
      </text>
    </comment>
    <comment ref="K13" authorId="0">
      <text>
        <r>
          <rPr>
            <sz val="9"/>
            <color indexed="81"/>
            <rFont val="ＭＳ Ｐゴシック"/>
            <family val="3"/>
            <charset val="128"/>
          </rPr>
          <t>box100</t>
        </r>
      </text>
    </comment>
  </commentList>
</comments>
</file>

<file path=xl/sharedStrings.xml><?xml version="1.0" encoding="utf-8"?>
<sst xmlns="http://schemas.openxmlformats.org/spreadsheetml/2006/main" count="39090" uniqueCount="16367">
  <si>
    <t>URL</t>
    <phoneticPr fontId="1"/>
  </si>
  <si>
    <t>賛成</t>
  </si>
  <si>
    <t>必要</t>
  </si>
  <si>
    <t>当然</t>
  </si>
  <si>
    <t>なし</t>
  </si>
  <si>
    <t>反対</t>
  </si>
  <si>
    <t>怖い</t>
  </si>
  <si>
    <t>yoi</t>
  </si>
  <si>
    <t>感じる</t>
  </si>
  <si>
    <t>特定というと限定がありそうですが、自民党の法案は、意味が正反対。しかも国家安全保障会議は、参謀本部の復活強化。アメリカの対中国政策の手駒にしかなりません。池田・ロバートソン会談以来の愚挙。</t>
  </si>
  <si>
    <t>反対、法律の管理者が政治家、全面的に委託出来る政治家はいない、自分や党の利得優先で国民や国を守るため、良識をもって公平な考えの人は少ない、危険。</t>
  </si>
  <si>
    <t>秘密の条文に抵触しないように、特に役人は拡大解釈する傾向がある。その結果、何でも秘密にしておけとなり、秘密は秘密を生むと云う悪循環に陥り、物言えば唇寒し社会となる。</t>
  </si>
  <si>
    <t>これアメリカからの提案。安倍さん、このくらいはやれと、アメリカからの不満の声。はい、僕、そうしますと答えるのかな間違いなく。</t>
  </si>
  <si>
    <t>機密情報を保護する法制が必要なことは理解するが、現案を通す必要性に疑問は感じる。そもそも、情報戦の現代において、本当に重要な情報漏洩事態そのものが発覚しうるのか。法案文が時代に追いついていない感じ。</t>
  </si>
  <si>
    <t>何が秘密か。その範囲もあいまいのままの法案は、権力の恣意的運用になる。</t>
  </si>
  <si>
    <t>必要だと思うが罰則ばかりでサーバ強化などハード面の対策が見えてこない。現状の情報セキュリティ対策は不十分。このままでは誰でも閲覧可能な状態になっている「情報」を口にしたら逮捕なんて事があり得ないか</t>
  </si>
  <si>
    <t>町村信孝元外相は　国民の「知る権利」に関し「国家や国民の安全に優先するという考え方は基本的に間違いがある」と公の場で強調していた この手で特定秘密保護法が成立したら現憲法が失効する　恐ろしいです</t>
  </si>
  <si>
    <t>特定秘密保護法案をなぜ、急いで成立させようとするのか理解できない。福島の原発事故、財政問題、超高齢化、人口減少、地方経済の疲弊、社会保障改革、取り組まなければならない重要な問題は、他に沢山ある。</t>
  </si>
  <si>
    <t>非常に怖い法律だと思う。今でさえ原発の情報を隠しているのに、もっと国民に知りたいことが政府に抑えられてしまうだろう。ジャーナリズムの危機ではないのか？</t>
  </si>
  <si>
    <t>．「秘密」が通ると、政権が「不敗」するのは、歴史が証明します・・・。</t>
  </si>
  <si>
    <t>首相は「特秘であるかは行政の長が決める」と言っていますが、すべて判断できるとは思えません。本来そこまで機密にしなくてもよいものも機密になってしまいそうです。秘密か否かの判断の仕方に問題があると思います</t>
  </si>
  <si>
    <t>秘密を強化する国益よりも公開する国益の方が断然大きい。後年、誰がそんな判断したのか公開する仕組みとセットにして、為政者を牽制する必要がある。現在の法律で充分機能すると思う。</t>
  </si>
  <si>
    <t>安全が脅かされているかどうかは、多義的なのでなんともいえない。高度情報の管理、保全に対するガイドラインは必要だろうが、現状の案には問題点が多すぎると考えている。</t>
  </si>
  <si>
    <t>安倍さんは周主席と直接会って話し合う必要がある。アメリカとの同盟から来る秘密保護は必要。そのためには、「秘密」の定義をしっかりやって、それを保護尾する。</t>
  </si>
  <si>
    <t>日本</t>
  </si>
  <si>
    <t>公務員</t>
  </si>
  <si>
    <t>そう</t>
  </si>
  <si>
    <t>ろ</t>
  </si>
  <si>
    <t>風</t>
  </si>
  <si>
    <t>国民</t>
  </si>
  <si>
    <t>海外</t>
  </si>
  <si>
    <t>国益</t>
  </si>
  <si>
    <t>すぎ</t>
  </si>
  <si>
    <t>秘密</t>
  </si>
  <si>
    <t>不安</t>
  </si>
  <si>
    <t>内緒</t>
  </si>
  <si>
    <t>女性</t>
  </si>
  <si>
    <t>秋</t>
  </si>
  <si>
    <t>怒り</t>
  </si>
  <si>
    <t>特定秘密保護法案には基本的に賛成</t>
  </si>
  <si>
    <t>ちゅー学生</t>
  </si>
  <si>
    <t>てじとん</t>
  </si>
  <si>
    <t>春田</t>
  </si>
  <si>
    <t>kibou</t>
  </si>
  <si>
    <t>tj9xq＠suite．plala．or</t>
  </si>
  <si>
    <t>苛められた戦災孤児</t>
  </si>
  <si>
    <t>TK2215</t>
  </si>
  <si>
    <t>怒る江戸っ子</t>
  </si>
  <si>
    <t>SU＿KAY</t>
  </si>
  <si>
    <t>ジッチャン</t>
  </si>
  <si>
    <t>たこ焼き</t>
  </si>
  <si>
    <t>パルコ</t>
  </si>
  <si>
    <t>鎌倉市ー中村光夫</t>
  </si>
  <si>
    <t>thinkyouki</t>
  </si>
  <si>
    <t>６６才</t>
  </si>
  <si>
    <t>m＿m1941</t>
  </si>
  <si>
    <t>バカ犬</t>
  </si>
  <si>
    <t>NN86Y</t>
  </si>
  <si>
    <t>なぜ、守秘義務を否定する？</t>
  </si>
  <si>
    <t>Name</t>
  </si>
  <si>
    <t>Date</t>
  </si>
  <si>
    <t>Comment</t>
  </si>
  <si>
    <t>BOX</t>
  </si>
  <si>
    <t>box2</t>
  </si>
  <si>
    <t>誰</t>
  </si>
  <si>
    <t>何</t>
  </si>
  <si>
    <t>する</t>
  </si>
  <si>
    <t>の</t>
  </si>
  <si>
    <t>明らか</t>
  </si>
  <si>
    <t>知る</t>
  </si>
  <si>
    <t>権利</t>
  </si>
  <si>
    <t>侵害</t>
  </si>
  <si>
    <t>れる</t>
  </si>
  <si>
    <t>報道</t>
  </si>
  <si>
    <t>自由</t>
  </si>
  <si>
    <t>制限</t>
  </si>
  <si>
    <t>自民党</t>
  </si>
  <si>
    <t>いる</t>
  </si>
  <si>
    <t>box10</t>
  </si>
  <si>
    <t>中国</t>
  </si>
  <si>
    <t>北朝鮮</t>
  </si>
  <si>
    <t>核</t>
  </si>
  <si>
    <t>経済</t>
  </si>
  <si>
    <t>力</t>
  </si>
  <si>
    <t>安全</t>
  </si>
  <si>
    <t>脅かす</t>
  </si>
  <si>
    <t>現在</t>
  </si>
  <si>
    <t>情報</t>
  </si>
  <si>
    <t>状態</t>
  </si>
  <si>
    <t>法律</t>
  </si>
  <si>
    <t>規制</t>
  </si>
  <si>
    <t>思う</t>
  </si>
  <si>
    <t>box100</t>
  </si>
  <si>
    <t>box99</t>
  </si>
  <si>
    <t>特</t>
  </si>
  <si>
    <t>秘</t>
  </si>
  <si>
    <t>法案</t>
  </si>
  <si>
    <t>特に</t>
  </si>
  <si>
    <t>外交</t>
  </si>
  <si>
    <t>防衛</t>
  </si>
  <si>
    <t>事</t>
  </si>
  <si>
    <t>こと</t>
  </si>
  <si>
    <t>この</t>
  </si>
  <si>
    <t>ない</t>
  </si>
  <si>
    <t>安倍</t>
  </si>
  <si>
    <t>政権</t>
  </si>
  <si>
    <t>おく</t>
  </si>
  <si>
    <t>間違い</t>
  </si>
  <si>
    <t>box1</t>
  </si>
  <si>
    <t>治安</t>
  </si>
  <si>
    <t>維持</t>
  </si>
  <si>
    <t>法</t>
  </si>
  <si>
    <t>口</t>
  </si>
  <si>
    <t>権力</t>
  </si>
  <si>
    <t>者</t>
  </si>
  <si>
    <t>放題</t>
  </si>
  <si>
    <t>戦争</t>
  </si>
  <si>
    <t>ため</t>
  </si>
  <si>
    <t>言う</t>
  </si>
  <si>
    <t>いい</t>
  </si>
  <si>
    <t>box30</t>
  </si>
  <si>
    <t>同様</t>
  </si>
  <si>
    <t>世界</t>
  </si>
  <si>
    <t>各国</t>
  </si>
  <si>
    <t>ある</t>
  </si>
  <si>
    <t>今</t>
  </si>
  <si>
    <t>無い</t>
  </si>
  <si>
    <t>異常</t>
  </si>
  <si>
    <t>box86</t>
  </si>
  <si>
    <t>スパイ</t>
  </si>
  <si>
    <t>天国</t>
  </si>
  <si>
    <t>しっかり</t>
  </si>
  <si>
    <t>管理</t>
  </si>
  <si>
    <t>box76</t>
  </si>
  <si>
    <t>国家</t>
  </si>
  <si>
    <t>機密</t>
  </si>
  <si>
    <t>守る</t>
  </si>
  <si>
    <t>上回る</t>
  </si>
  <si>
    <t>特定</t>
  </si>
  <si>
    <t>防止</t>
  </si>
  <si>
    <t>成立</t>
  </si>
  <si>
    <t>せる</t>
  </si>
  <si>
    <t>命がけ</t>
  </si>
  <si>
    <t>取る</t>
  </si>
  <si>
    <t>来る</t>
  </si>
  <si>
    <t>甘い</t>
  </si>
  <si>
    <t>寝首</t>
  </si>
  <si>
    <t>かかれる</t>
  </si>
  <si>
    <t>box90</t>
  </si>
  <si>
    <t>その</t>
  </si>
  <si>
    <t>もの</t>
  </si>
  <si>
    <t>政党</t>
  </si>
  <si>
    <t>対象</t>
  </si>
  <si>
    <t>box60</t>
  </si>
  <si>
    <t>box91</t>
  </si>
  <si>
    <t>危機</t>
  </si>
  <si>
    <t>感</t>
  </si>
  <si>
    <t>さ</t>
  </si>
  <si>
    <t>しれる</t>
  </si>
  <si>
    <t>三島</t>
  </si>
  <si>
    <t>由紀夫</t>
  </si>
  <si>
    <t>生きる</t>
  </si>
  <si>
    <t>どう</t>
  </si>
  <si>
    <t>なる</t>
  </si>
  <si>
    <t>box21</t>
  </si>
  <si>
    <t>周辺</t>
  </si>
  <si>
    <t>諸国</t>
  </si>
  <si>
    <t>いう</t>
  </si>
  <si>
    <t>むしろ</t>
  </si>
  <si>
    <t>アメリカ</t>
  </si>
  <si>
    <t>政策</t>
  </si>
  <si>
    <t>box41</t>
  </si>
  <si>
    <t>連携</t>
  </si>
  <si>
    <t>強化</t>
  </si>
  <si>
    <t>脅威</t>
  </si>
  <si>
    <t>自主</t>
  </si>
  <si>
    <t>整備</t>
  </si>
  <si>
    <t>韓国</t>
  </si>
  <si>
    <t>友好</t>
  </si>
  <si>
    <t>図る</t>
  </si>
  <si>
    <t>肝要</t>
  </si>
  <si>
    <t>行政</t>
  </si>
  <si>
    <t>権限</t>
  </si>
  <si>
    <t>無用</t>
  </si>
  <si>
    <t>肥大</t>
  </si>
  <si>
    <t>化</t>
  </si>
  <si>
    <t>もたらす</t>
  </si>
  <si>
    <t>法治</t>
  </si>
  <si>
    <t>主義</t>
  </si>
  <si>
    <t>危うい</t>
  </si>
  <si>
    <t>絶対</t>
  </si>
  <si>
    <t>box11</t>
  </si>
  <si>
    <t>box9</t>
  </si>
  <si>
    <t>なん</t>
  </si>
  <si>
    <t>かむ</t>
  </si>
  <si>
    <t>いかが</t>
  </si>
  <si>
    <t>一定</t>
  </si>
  <si>
    <t>保護</t>
  </si>
  <si>
    <t>現状</t>
  </si>
  <si>
    <t>現代</t>
  </si>
  <si>
    <t>box14</t>
  </si>
  <si>
    <t>有る</t>
  </si>
  <si>
    <t>考える</t>
  </si>
  <si>
    <t>現時点</t>
  </si>
  <si>
    <t>まだまだ</t>
  </si>
  <si>
    <t>審議</t>
  </si>
  <si>
    <t>尽きる</t>
  </si>
  <si>
    <t>足る</t>
  </si>
  <si>
    <t>一旦</t>
  </si>
  <si>
    <t>制度</t>
  </si>
  <si>
    <t>過大</t>
  </si>
  <si>
    <t>解釈</t>
  </si>
  <si>
    <t>乱用</t>
  </si>
  <si>
    <t>偏重</t>
  </si>
  <si>
    <t>懸念</t>
  </si>
  <si>
    <t>延長</t>
  </si>
  <si>
    <t>見直し</t>
  </si>
  <si>
    <t>期限</t>
  </si>
  <si>
    <t>有り得る</t>
  </si>
  <si>
    <t>box6</t>
  </si>
  <si>
    <t>竹島</t>
  </si>
  <si>
    <t>尖閣諸島</t>
  </si>
  <si>
    <t>沖縄</t>
  </si>
  <si>
    <t>既に</t>
  </si>
  <si>
    <t>不法</t>
  </si>
  <si>
    <t>占拠</t>
  </si>
  <si>
    <t>狙う</t>
  </si>
  <si>
    <t>box20</t>
  </si>
  <si>
    <t>平和</t>
  </si>
  <si>
    <t>ぼけ</t>
  </si>
  <si>
    <t>早い</t>
  </si>
  <si>
    <t>現実</t>
  </si>
  <si>
    <t>気づく</t>
  </si>
  <si>
    <t>box71</t>
  </si>
  <si>
    <t>現行</t>
  </si>
  <si>
    <t>厳格</t>
  </si>
  <si>
    <t>適用</t>
  </si>
  <si>
    <t>十分</t>
  </si>
  <si>
    <t>box19</t>
  </si>
  <si>
    <t>盗む</t>
  </si>
  <si>
    <t>技術</t>
  </si>
  <si>
    <t>含む</t>
  </si>
  <si>
    <t>それ</t>
  </si>
  <si>
    <t>阻止</t>
  </si>
  <si>
    <t>一刻</t>
  </si>
  <si>
    <t>box28</t>
  </si>
  <si>
    <t>国内</t>
  </si>
  <si>
    <t>反日</t>
  </si>
  <si>
    <t>組織</t>
  </si>
  <si>
    <t>漏洩</t>
  </si>
  <si>
    <t>とりしまる</t>
  </si>
  <si>
    <t>性</t>
  </si>
  <si>
    <t>box52</t>
  </si>
  <si>
    <t>もつ</t>
  </si>
  <si>
    <t>侵す</t>
  </si>
  <si>
    <t>個人</t>
  </si>
  <si>
    <t>当てはめる</t>
  </si>
  <si>
    <t>無謀</t>
  </si>
  <si>
    <t>いつか</t>
  </si>
  <si>
    <t>道</t>
  </si>
  <si>
    <t>よう</t>
  </si>
  <si>
    <t>box8</t>
  </si>
  <si>
    <t>未来</t>
  </si>
  <si>
    <t>将来</t>
  </si>
  <si>
    <t>同じ</t>
  </si>
  <si>
    <t>更に</t>
  </si>
  <si>
    <t>信用</t>
  </si>
  <si>
    <t>できる</t>
  </si>
  <si>
    <t>いとも</t>
  </si>
  <si>
    <t>簡単</t>
  </si>
  <si>
    <t>漏えい</t>
  </si>
  <si>
    <t>てる</t>
  </si>
  <si>
    <t>無視</t>
  </si>
  <si>
    <t>より</t>
  </si>
  <si>
    <t>厳しい</t>
  </si>
  <si>
    <t>作る</t>
  </si>
  <si>
    <t>box29</t>
  </si>
  <si>
    <t>レベル</t>
  </si>
  <si>
    <t>box51</t>
  </si>
  <si>
    <t>ほしい</t>
  </si>
  <si>
    <t>box79</t>
  </si>
  <si>
    <t>なぜ</t>
  </si>
  <si>
    <t>人</t>
  </si>
  <si>
    <t>多い</t>
  </si>
  <si>
    <t>理由</t>
  </si>
  <si>
    <t>しる</t>
  </si>
  <si>
    <t>批判</t>
  </si>
  <si>
    <t>説得</t>
  </si>
  <si>
    <t>意見</t>
  </si>
  <si>
    <t>述べる</t>
  </si>
  <si>
    <t>とき</t>
  </si>
  <si>
    <t>譲歩</t>
  </si>
  <si>
    <t>つかる</t>
  </si>
  <si>
    <t>box62</t>
  </si>
  <si>
    <t>そのうち</t>
  </si>
  <si>
    <t>寄付</t>
  </si>
  <si>
    <t>名簿</t>
  </si>
  <si>
    <t>つもり</t>
  </si>
  <si>
    <t>カネ</t>
  </si>
  <si>
    <t>め</t>
  </si>
  <si>
    <t>あて</t>
  </si>
  <si>
    <t>がたい</t>
  </si>
  <si>
    <t>裁判所</t>
  </si>
  <si>
    <t>開示</t>
  </si>
  <si>
    <t>請求</t>
  </si>
  <si>
    <t>驚く</t>
  </si>
  <si>
    <t>消極</t>
  </si>
  <si>
    <t>的</t>
  </si>
  <si>
    <t>バレる</t>
  </si>
  <si>
    <t>やる</t>
  </si>
  <si>
    <t>随意</t>
  </si>
  <si>
    <t>契約</t>
  </si>
  <si>
    <t>氷山</t>
  </si>
  <si>
    <t>一角</t>
  </si>
  <si>
    <t>box7</t>
  </si>
  <si>
    <t>公開</t>
  </si>
  <si>
    <t>セット</t>
  </si>
  <si>
    <t>何らかの</t>
  </si>
  <si>
    <t>案</t>
  </si>
  <si>
    <t>box80</t>
  </si>
  <si>
    <t>全面</t>
  </si>
  <si>
    <t>制定</t>
  </si>
  <si>
    <t>阻む</t>
  </si>
  <si>
    <t>重要</t>
  </si>
  <si>
    <t>垂れ流し</t>
  </si>
  <si>
    <t>国</t>
  </si>
  <si>
    <t>関わる</t>
  </si>
  <si>
    <t>我々</t>
  </si>
  <si>
    <t>平常</t>
  </si>
  <si>
    <t>生活</t>
  </si>
  <si>
    <t>行える</t>
  </si>
  <si>
    <t>存在</t>
  </si>
  <si>
    <t>box50</t>
  </si>
  <si>
    <t>同盟</t>
  </si>
  <si>
    <t>国会</t>
  </si>
  <si>
    <t>議員</t>
  </si>
  <si>
    <t>すぎる</t>
  </si>
  <si>
    <t>box49</t>
  </si>
  <si>
    <t>関係</t>
  </si>
  <si>
    <t>さすが</t>
  </si>
  <si>
    <t>朝日新聞</t>
  </si>
  <si>
    <t>毎日</t>
  </si>
  <si>
    <t>捏造</t>
  </si>
  <si>
    <t>精</t>
  </si>
  <si>
    <t>出す</t>
  </si>
  <si>
    <t>いらっしゃる</t>
  </si>
  <si>
    <t>box3</t>
  </si>
  <si>
    <t>範囲</t>
  </si>
  <si>
    <t>行政府</t>
  </si>
  <si>
    <t>判断</t>
  </si>
  <si>
    <t>ゆだねる</t>
  </si>
  <si>
    <t>られる</t>
  </si>
  <si>
    <t>システム</t>
  </si>
  <si>
    <t>問題</t>
  </si>
  <si>
    <t>年</t>
  </si>
  <si>
    <t>後</t>
  </si>
  <si>
    <t>すべて</t>
  </si>
  <si>
    <t>仕組み</t>
  </si>
  <si>
    <t>これ</t>
  </si>
  <si>
    <t>費</t>
  </si>
  <si>
    <t>用途</t>
  </si>
  <si>
    <t>取り入れる</t>
  </si>
  <si>
    <t>box34</t>
  </si>
  <si>
    <t>監視</t>
  </si>
  <si>
    <t>機関</t>
  </si>
  <si>
    <t>原則</t>
  </si>
  <si>
    <t>非公開</t>
  </si>
  <si>
    <t>バカ</t>
  </si>
  <si>
    <t>box63</t>
  </si>
  <si>
    <t>不明</t>
  </si>
  <si>
    <t>領土</t>
  </si>
  <si>
    <t>そういう</t>
  </si>
  <si>
    <t>政府</t>
  </si>
  <si>
    <t>具体</t>
  </si>
  <si>
    <t>列挙</t>
  </si>
  <si>
    <t>丁寧</t>
  </si>
  <si>
    <t>説明</t>
  </si>
  <si>
    <t>box81</t>
  </si>
  <si>
    <t>だれ</t>
  </si>
  <si>
    <t>有罪</t>
  </si>
  <si>
    <t>若者</t>
  </si>
  <si>
    <t>いく</t>
  </si>
  <si>
    <t>ん</t>
  </si>
  <si>
    <t>ちゃう</t>
  </si>
  <si>
    <t>原発</t>
  </si>
  <si>
    <t>労働</t>
  </si>
  <si>
    <t>box33</t>
  </si>
  <si>
    <t>もとより</t>
  </si>
  <si>
    <t>議論</t>
  </si>
  <si>
    <t>尽くす</t>
  </si>
  <si>
    <t>box59</t>
  </si>
  <si>
    <t>主権</t>
  </si>
  <si>
    <t>ひっくり返る</t>
  </si>
  <si>
    <t>常</t>
  </si>
  <si>
    <t>ブレーキ</t>
  </si>
  <si>
    <t>かける</t>
  </si>
  <si>
    <t>出来る</t>
  </si>
  <si>
    <t>不利益</t>
  </si>
  <si>
    <t>事柄</t>
  </si>
  <si>
    <t>重い</t>
  </si>
  <si>
    <t>罰則</t>
  </si>
  <si>
    <t>課する</t>
  </si>
  <si>
    <t>おかしい</t>
  </si>
  <si>
    <t>box67</t>
  </si>
  <si>
    <t>真実</t>
  </si>
  <si>
    <t>思考</t>
  </si>
  <si>
    <t>停止</t>
  </si>
  <si>
    <t>言いなり</t>
  </si>
  <si>
    <t>出来上がる</t>
  </si>
  <si>
    <t>しまう</t>
  </si>
  <si>
    <t>能力</t>
  </si>
  <si>
    <t>発揮</t>
  </si>
  <si>
    <t>国力</t>
  </si>
  <si>
    <t>弱い</t>
  </si>
  <si>
    <t>まま</t>
  </si>
  <si>
    <t>侮辱</t>
  </si>
  <si>
    <t>box38</t>
  </si>
  <si>
    <t>何事</t>
  </si>
  <si>
    <t>発表</t>
  </si>
  <si>
    <t>独裁</t>
  </si>
  <si>
    <t>チェック</t>
  </si>
  <si>
    <t>保障</t>
  </si>
  <si>
    <t>不都合</t>
  </si>
  <si>
    <t>知らせる</t>
  </si>
  <si>
    <t>物言う</t>
  </si>
  <si>
    <t>唇</t>
  </si>
  <si>
    <t>寒い</t>
  </si>
  <si>
    <t>おそれる</t>
  </si>
  <si>
    <t>box18</t>
  </si>
  <si>
    <t>程度</t>
  </si>
  <si>
    <t>制御</t>
  </si>
  <si>
    <t>運用</t>
  </si>
  <si>
    <t>基準</t>
  </si>
  <si>
    <t>等</t>
  </si>
  <si>
    <t>シビア</t>
  </si>
  <si>
    <t>ねる</t>
  </si>
  <si>
    <t>いただく</t>
  </si>
  <si>
    <t>避ける</t>
  </si>
  <si>
    <t>欲しい</t>
  </si>
  <si>
    <t>box73</t>
  </si>
  <si>
    <t>論議</t>
  </si>
  <si>
    <t>box5</t>
  </si>
  <si>
    <t>戦前</t>
  </si>
  <si>
    <t>だぶる</t>
  </si>
  <si>
    <t>みえる</t>
  </si>
  <si>
    <t>いくら</t>
  </si>
  <si>
    <t>首相</t>
  </si>
  <si>
    <t>補佐</t>
  </si>
  <si>
    <t>官</t>
  </si>
  <si>
    <t>テレビ</t>
  </si>
  <si>
    <t>新聞</t>
  </si>
  <si>
    <t>弁明</t>
  </si>
  <si>
    <t>官庁</t>
  </si>
  <si>
    <t>以上</t>
  </si>
  <si>
    <t>box61</t>
  </si>
  <si>
    <t>知らす</t>
  </si>
  <si>
    <t>良い</t>
  </si>
  <si>
    <t>なに</t>
  </si>
  <si>
    <t>時代</t>
  </si>
  <si>
    <t>錯誤</t>
  </si>
  <si>
    <t>ところ</t>
  </si>
  <si>
    <t>box32</t>
  </si>
  <si>
    <t>分かる</t>
  </si>
  <si>
    <t>大変</t>
  </si>
  <si>
    <t>危険</t>
  </si>
  <si>
    <t>オープン</t>
  </si>
  <si>
    <t>堂々</t>
  </si>
  <si>
    <t>受ける</t>
  </si>
  <si>
    <t>民主</t>
  </si>
  <si>
    <t>box31</t>
  </si>
  <si>
    <t>box85</t>
  </si>
  <si>
    <t>為政者</t>
  </si>
  <si>
    <t>拡大</t>
  </si>
  <si>
    <t>恐れ</t>
  </si>
  <si>
    <t>委縮</t>
  </si>
  <si>
    <t>自己</t>
  </si>
  <si>
    <t>物</t>
  </si>
  <si>
    <t>社会</t>
  </si>
  <si>
    <t>一度</t>
  </si>
  <si>
    <t>覆す</t>
  </si>
  <si>
    <t>圧力</t>
  </si>
  <si>
    <t>加担</t>
  </si>
  <si>
    <t>box93</t>
  </si>
  <si>
    <t>断固</t>
  </si>
  <si>
    <t>声</t>
  </si>
  <si>
    <t>耳</t>
  </si>
  <si>
    <t>傾ける</t>
  </si>
  <si>
    <t>box22</t>
  </si>
  <si>
    <t>基本</t>
  </si>
  <si>
    <t>人権</t>
  </si>
  <si>
    <t>可能</t>
  </si>
  <si>
    <t>高い</t>
  </si>
  <si>
    <t>保証</t>
  </si>
  <si>
    <t>どこ</t>
  </si>
  <si>
    <t>box89</t>
  </si>
  <si>
    <t>方</t>
  </si>
  <si>
    <t>マイナス</t>
  </si>
  <si>
    <t>要素</t>
  </si>
  <si>
    <t>見る</t>
  </si>
  <si>
    <t>気</t>
  </si>
  <si>
    <t>通す</t>
  </si>
  <si>
    <t>点</t>
  </si>
  <si>
    <t>プラス</t>
  </si>
  <si>
    <t>両方</t>
  </si>
  <si>
    <t>上</t>
  </si>
  <si>
    <t>双方</t>
  </si>
  <si>
    <t>利害</t>
  </si>
  <si>
    <t>一致</t>
  </si>
  <si>
    <t>形</t>
  </si>
  <si>
    <t>box39</t>
  </si>
  <si>
    <t>先ず</t>
  </si>
  <si>
    <t>独立</t>
  </si>
  <si>
    <t>成り立つ</t>
  </si>
  <si>
    <t>はじめて</t>
  </si>
  <si>
    <t>もろもろ</t>
  </si>
  <si>
    <t>box45</t>
  </si>
  <si>
    <t>戦時</t>
  </si>
  <si>
    <t>中</t>
  </si>
  <si>
    <t>きく</t>
  </si>
  <si>
    <t>官僚</t>
  </si>
  <si>
    <t>政治</t>
  </si>
  <si>
    <t>家</t>
  </si>
  <si>
    <t>疑わしい</t>
  </si>
  <si>
    <t>民衆</t>
  </si>
  <si>
    <t>賢い</t>
  </si>
  <si>
    <t>正しい</t>
  </si>
  <si>
    <t>思える</t>
  </si>
  <si>
    <t>徴兵</t>
  </si>
  <si>
    <t>住む</t>
  </si>
  <si>
    <t>様子</t>
  </si>
  <si>
    <t>正直</t>
  </si>
  <si>
    <t>迷う</t>
  </si>
  <si>
    <t>box23</t>
  </si>
  <si>
    <t>私</t>
  </si>
  <si>
    <t>思想</t>
  </si>
  <si>
    <t>保守</t>
  </si>
  <si>
    <t>派</t>
  </si>
  <si>
    <t>改憲</t>
  </si>
  <si>
    <t>国防</t>
  </si>
  <si>
    <t>軍</t>
  </si>
  <si>
    <t>創設</t>
  </si>
  <si>
    <t>言論</t>
  </si>
  <si>
    <t>表現</t>
  </si>
  <si>
    <t>得る</t>
  </si>
  <si>
    <t>児</t>
  </si>
  <si>
    <t>ポ</t>
  </si>
  <si>
    <t>禁止</t>
  </si>
  <si>
    <t>改正</t>
  </si>
  <si>
    <t>認める</t>
  </si>
  <si>
    <t>わけ</t>
  </si>
  <si>
    <t>box48</t>
  </si>
  <si>
    <t>box12</t>
  </si>
  <si>
    <t>扱い</t>
  </si>
  <si>
    <t>調べる</t>
  </si>
  <si>
    <t>逮捕</t>
  </si>
  <si>
    <t>キャンペーン</t>
  </si>
  <si>
    <t>張る</t>
  </si>
  <si>
    <t>自分</t>
  </si>
  <si>
    <t>box16</t>
  </si>
  <si>
    <t>提供</t>
  </si>
  <si>
    <t>漏れる</t>
  </si>
  <si>
    <t>くる</t>
  </si>
  <si>
    <t>事実</t>
  </si>
  <si>
    <t>頻繁</t>
  </si>
  <si>
    <t>起きる</t>
  </si>
  <si>
    <t>不思議</t>
  </si>
  <si>
    <t>box46</t>
  </si>
  <si>
    <t>最悪</t>
  </si>
  <si>
    <t>全体</t>
  </si>
  <si>
    <t>成る</t>
  </si>
  <si>
    <t>かねる</t>
  </si>
  <si>
    <t>普通</t>
  </si>
  <si>
    <t>必ず</t>
  </si>
  <si>
    <t>期間</t>
  </si>
  <si>
    <t>公表</t>
  </si>
  <si>
    <t>box40</t>
  </si>
  <si>
    <t>はず</t>
  </si>
  <si>
    <t>幸せ</t>
  </si>
  <si>
    <t>扱える</t>
  </si>
  <si>
    <t>マスコミ</t>
  </si>
  <si>
    <t>仰々しい</t>
  </si>
  <si>
    <t>捉える</t>
  </si>
  <si>
    <t>box13</t>
  </si>
  <si>
    <t>民間</t>
  </si>
  <si>
    <t>守秘</t>
  </si>
  <si>
    <t>義務</t>
  </si>
  <si>
    <t>一緒</t>
  </si>
  <si>
    <t>統制</t>
  </si>
  <si>
    <t>隣国</t>
  </si>
  <si>
    <t>別に</t>
  </si>
  <si>
    <t>不作法</t>
  </si>
  <si>
    <t>態度</t>
  </si>
  <si>
    <t>もっと</t>
  </si>
  <si>
    <t>明確</t>
  </si>
  <si>
    <t>意思</t>
  </si>
  <si>
    <t>拒否</t>
  </si>
  <si>
    <t>悪戯</t>
  </si>
  <si>
    <t>誤解</t>
  </si>
  <si>
    <t>与える</t>
  </si>
  <si>
    <t>甘やかす</t>
  </si>
  <si>
    <t>box92</t>
  </si>
  <si>
    <t>本当に</t>
  </si>
  <si>
    <t>徹底</t>
  </si>
  <si>
    <t>とても</t>
  </si>
  <si>
    <t>あまりに</t>
  </si>
  <si>
    <t>拙速</t>
  </si>
  <si>
    <t>遅い</t>
  </si>
  <si>
    <t>強力</t>
  </si>
  <si>
    <t>共同</t>
  </si>
  <si>
    <t>実施</t>
  </si>
  <si>
    <t>box15</t>
  </si>
  <si>
    <t>暴走</t>
  </si>
  <si>
    <t>box82</t>
  </si>
  <si>
    <t>図柄</t>
  </si>
  <si>
    <t>見える</t>
  </si>
  <si>
    <t>解雇</t>
  </si>
  <si>
    <t>特区</t>
  </si>
  <si>
    <t>暗い</t>
  </si>
  <si>
    <t>エネルギー</t>
  </si>
  <si>
    <t>教育</t>
  </si>
  <si>
    <t>資質</t>
  </si>
  <si>
    <t>向上</t>
  </si>
  <si>
    <t>方面</t>
  </si>
  <si>
    <t>使う</t>
  </si>
  <si>
    <t>守れる</t>
  </si>
  <si>
    <t>box72</t>
  </si>
  <si>
    <t>色々</t>
  </si>
  <si>
    <t>意味</t>
  </si>
  <si>
    <t>急ぐ</t>
  </si>
  <si>
    <t>影響</t>
  </si>
  <si>
    <t>対峙</t>
  </si>
  <si>
    <t>ここ</t>
  </si>
  <si>
    <t>注目</t>
  </si>
  <si>
    <t>box83</t>
  </si>
  <si>
    <t>事故</t>
  </si>
  <si>
    <t>デモ</t>
  </si>
  <si>
    <t>オスプレイ</t>
  </si>
  <si>
    <t>実態</t>
  </si>
  <si>
    <t>保持</t>
  </si>
  <si>
    <t>先</t>
  </si>
  <si>
    <t>育てる</t>
  </si>
  <si>
    <t>国是</t>
  </si>
  <si>
    <t>確立</t>
  </si>
  <si>
    <t>子孫</t>
  </si>
  <si>
    <t>box69</t>
  </si>
  <si>
    <t>ASWOC</t>
  </si>
  <si>
    <t>庁舎</t>
  </si>
  <si>
    <t>構造</t>
  </si>
  <si>
    <t>まずい</t>
  </si>
  <si>
    <t>box66</t>
  </si>
  <si>
    <t>一般</t>
  </si>
  <si>
    <t>言い訳</t>
  </si>
  <si>
    <t>売り渡す</t>
  </si>
  <si>
    <t>box96</t>
  </si>
  <si>
    <t>こういう質問方法はあまりに愚問。_x000D_
夜道を歩いている女性に向かって「日本の治安は不安か否か？」_x000D_
と聞いて回るような、世論誘導を感じます。</t>
  </si>
  <si>
    <t>こういう</t>
  </si>
  <si>
    <t>質問</t>
  </si>
  <si>
    <t>方法</t>
  </si>
  <si>
    <t>愚問</t>
  </si>
  <si>
    <t>夜道</t>
  </si>
  <si>
    <t>歩く</t>
  </si>
  <si>
    <t>向かう</t>
  </si>
  <si>
    <t>否</t>
  </si>
  <si>
    <t>聞く</t>
  </si>
  <si>
    <t>回る</t>
  </si>
  <si>
    <t>世論</t>
  </si>
  <si>
    <t>誘導</t>
  </si>
  <si>
    <t>box57</t>
  </si>
  <si>
    <t>立法</t>
  </si>
  <si>
    <t>法令</t>
  </si>
  <si>
    <t>基づく</t>
  </si>
  <si>
    <t>足りる</t>
  </si>
  <si>
    <t>外国</t>
  </si>
  <si>
    <t>例</t>
  </si>
  <si>
    <t>届く</t>
  </si>
  <si>
    <t>よい</t>
  </si>
  <si>
    <t>box42</t>
  </si>
  <si>
    <t>直結</t>
  </si>
  <si>
    <t>box24</t>
  </si>
  <si>
    <t>報酬</t>
  </si>
  <si>
    <t>削減</t>
  </si>
  <si>
    <t>交付</t>
  </si>
  <si>
    <t>金</t>
  </si>
  <si>
    <t>後処理</t>
  </si>
  <si>
    <t>税金</t>
  </si>
  <si>
    <t>過ぎる</t>
  </si>
  <si>
    <t>責任</t>
  </si>
  <si>
    <t>処理</t>
  </si>
  <si>
    <t>許可</t>
  </si>
  <si>
    <t>福島</t>
  </si>
  <si>
    <t>米</t>
  </si>
  <si>
    <t>食堂</t>
  </si>
  <si>
    <t>消費</t>
  </si>
  <si>
    <t>box55</t>
  </si>
  <si>
    <t>設問</t>
  </si>
  <si>
    <t>極</t>
  </si>
  <si>
    <t>あおる</t>
  </si>
  <si>
    <t>貴社</t>
  </si>
  <si>
    <t>マス</t>
  </si>
  <si>
    <t>どれ</t>
  </si>
  <si>
    <t>両端</t>
  </si>
  <si>
    <t>どの</t>
  </si>
  <si>
    <t>様</t>
  </si>
  <si>
    <t>状況</t>
  </si>
  <si>
    <t>少なくとも</t>
  </si>
  <si>
    <t>像</t>
  </si>
  <si>
    <t>示す</t>
  </si>
  <si>
    <t>投稿</t>
  </si>
  <si>
    <t>依頼</t>
  </si>
  <si>
    <t>box58</t>
  </si>
  <si>
    <t>秘密保護法は必要だし、国家の運営上必要なことだと思う。_x000D_
ただ、知る権利も当然忘れてはならない。しっかりとバランスを_x000D_
保ってほしい。</t>
  </si>
  <si>
    <t>運営上</t>
  </si>
  <si>
    <t>忘れる</t>
  </si>
  <si>
    <t>バランス</t>
  </si>
  <si>
    <t>保つ</t>
  </si>
  <si>
    <t>box75</t>
  </si>
  <si>
    <t>限定</t>
  </si>
  <si>
    <t>会議</t>
  </si>
  <si>
    <t>参謀</t>
  </si>
  <si>
    <t>本部</t>
  </si>
  <si>
    <t>復活</t>
  </si>
  <si>
    <t>対</t>
  </si>
  <si>
    <t>手駒</t>
  </si>
  <si>
    <t>池田</t>
  </si>
  <si>
    <t>ロバートソン</t>
  </si>
  <si>
    <t>会談</t>
  </si>
  <si>
    <t>以来</t>
  </si>
  <si>
    <t>愚挙</t>
  </si>
  <si>
    <t>box27</t>
  </si>
  <si>
    <t>戦後</t>
  </si>
  <si>
    <t>辛い</t>
  </si>
  <si>
    <t>苦しみ</t>
  </si>
  <si>
    <t>風化</t>
  </si>
  <si>
    <t>芸術</t>
  </si>
  <si>
    <t>たずさわる</t>
  </si>
  <si>
    <t>大切</t>
  </si>
  <si>
    <t>少し</t>
  </si>
  <si>
    <t>押さえる</t>
  </si>
  <si>
    <t>こむ</t>
  </si>
  <si>
    <t>遭遇</t>
  </si>
  <si>
    <t>達</t>
  </si>
  <si>
    <t>貝</t>
  </si>
  <si>
    <t>box87</t>
  </si>
  <si>
    <t>秘密保護法、反対です。_x000D_
安陪さん達、そんな悪い事ばかりしていたら、地獄に落ちますよ。_x000D_
国民のための国家でいられないなら、政治家辞めて下さい。自民党がいりません。</t>
  </si>
  <si>
    <t>陪</t>
  </si>
  <si>
    <t>さん</t>
  </si>
  <si>
    <t>そんな</t>
  </si>
  <si>
    <t>悪い</t>
  </si>
  <si>
    <t>地獄</t>
  </si>
  <si>
    <t>落ちる</t>
  </si>
  <si>
    <t>辞める</t>
  </si>
  <si>
    <t>下さる</t>
  </si>
  <si>
    <t>box84</t>
  </si>
  <si>
    <t>委託</t>
  </si>
  <si>
    <t>党</t>
  </si>
  <si>
    <t>利得</t>
  </si>
  <si>
    <t>優先</t>
  </si>
  <si>
    <t>良識</t>
  </si>
  <si>
    <t>公平</t>
  </si>
  <si>
    <t>考え</t>
  </si>
  <si>
    <t>少ない</t>
  </si>
  <si>
    <t>box4</t>
  </si>
  <si>
    <t>判る</t>
  </si>
  <si>
    <t>ものすごい</t>
  </si>
  <si>
    <t>恐ろしい</t>
  </si>
  <si>
    <t>来月</t>
  </si>
  <si>
    <t>生まれる</t>
  </si>
  <si>
    <t>孫</t>
  </si>
  <si>
    <t>とんでも</t>
  </si>
  <si>
    <t>にくい</t>
  </si>
  <si>
    <t>許せる</t>
  </si>
  <si>
    <t>box88</t>
  </si>
  <si>
    <t>時の権力者に都合の悪いことを特定秘密と解釈しますが・・・。_x000D_
違いますか？？？</t>
  </si>
  <si>
    <t>時</t>
  </si>
  <si>
    <t>都合</t>
  </si>
  <si>
    <t>違う</t>
  </si>
  <si>
    <t>box77</t>
  </si>
  <si>
    <t>条文</t>
  </si>
  <si>
    <t>抵触</t>
  </si>
  <si>
    <t>役人</t>
  </si>
  <si>
    <t>傾向</t>
  </si>
  <si>
    <t>結果</t>
  </si>
  <si>
    <t>生む</t>
  </si>
  <si>
    <t>云う</t>
  </si>
  <si>
    <t>悪循環</t>
  </si>
  <si>
    <t>陥る</t>
  </si>
  <si>
    <t>box97</t>
  </si>
  <si>
    <t>提案</t>
  </si>
  <si>
    <t>不満</t>
  </si>
  <si>
    <t>はい</t>
  </si>
  <si>
    <t>僕</t>
  </si>
  <si>
    <t>答える</t>
  </si>
  <si>
    <t>box94</t>
  </si>
  <si>
    <t>決める</t>
  </si>
  <si>
    <t>従う</t>
  </si>
  <si>
    <t>決定</t>
  </si>
  <si>
    <t>形成</t>
  </si>
  <si>
    <t>為</t>
  </si>
  <si>
    <t>持つ</t>
  </si>
  <si>
    <t>目的</t>
  </si>
  <si>
    <t>本案</t>
  </si>
  <si>
    <t>box56</t>
  </si>
  <si>
    <t>法制</t>
  </si>
  <si>
    <t>理解</t>
  </si>
  <si>
    <t>疑問</t>
  </si>
  <si>
    <t>戦</t>
  </si>
  <si>
    <t>事態</t>
  </si>
  <si>
    <t>そのもの</t>
  </si>
  <si>
    <t>発覚</t>
  </si>
  <si>
    <t>うる</t>
  </si>
  <si>
    <t>文</t>
  </si>
  <si>
    <t>追いつく</t>
  </si>
  <si>
    <t>感じ</t>
  </si>
  <si>
    <t>box65</t>
  </si>
  <si>
    <t>あいまい</t>
  </si>
  <si>
    <t>恣意</t>
  </si>
  <si>
    <t>box36</t>
  </si>
  <si>
    <t>サーバ</t>
  </si>
  <si>
    <t>ハード</t>
  </si>
  <si>
    <t>面</t>
  </si>
  <si>
    <t>対策</t>
  </si>
  <si>
    <t>セキュリティ</t>
  </si>
  <si>
    <t>不十分</t>
  </si>
  <si>
    <t>閲覧</t>
  </si>
  <si>
    <t>box35</t>
  </si>
  <si>
    <t>町村</t>
  </si>
  <si>
    <t>信孝</t>
  </si>
  <si>
    <t>外相</t>
  </si>
  <si>
    <t>考え方</t>
  </si>
  <si>
    <t>公</t>
  </si>
  <si>
    <t>場</t>
  </si>
  <si>
    <t>強調</t>
  </si>
  <si>
    <t>手</t>
  </si>
  <si>
    <t>憲法</t>
  </si>
  <si>
    <t>失効</t>
  </si>
  <si>
    <t>box43</t>
  </si>
  <si>
    <t>box74</t>
  </si>
  <si>
    <t>財政</t>
  </si>
  <si>
    <t>高齢</t>
  </si>
  <si>
    <t>人口</t>
  </si>
  <si>
    <t>減少</t>
  </si>
  <si>
    <t>地方</t>
  </si>
  <si>
    <t>疲弊</t>
  </si>
  <si>
    <t>改革</t>
  </si>
  <si>
    <t>取り組む</t>
  </si>
  <si>
    <t>他</t>
  </si>
  <si>
    <t>沢山</t>
  </si>
  <si>
    <t>box53</t>
  </si>
  <si>
    <t>盗聴</t>
  </si>
  <si>
    <t>騒ぐ</t>
  </si>
  <si>
    <t>対処</t>
  </si>
  <si>
    <t>どうしても</t>
  </si>
  <si>
    <t>機会</t>
  </si>
  <si>
    <t>一部</t>
  </si>
  <si>
    <t>box68</t>
  </si>
  <si>
    <t>側</t>
  </si>
  <si>
    <t>事象</t>
  </si>
  <si>
    <t>廃案</t>
  </si>
  <si>
    <t>box64</t>
  </si>
  <si>
    <t>非常</t>
  </si>
  <si>
    <t>隠す</t>
  </si>
  <si>
    <t>抑える</t>
  </si>
  <si>
    <t>ジャーナリズム</t>
  </si>
  <si>
    <t>box17</t>
  </si>
  <si>
    <t>NSA</t>
  </si>
  <si>
    <t>世界中</t>
  </si>
  <si>
    <t>非合法</t>
  </si>
  <si>
    <t>近い</t>
  </si>
  <si>
    <t>手段</t>
  </si>
  <si>
    <t>行う</t>
  </si>
  <si>
    <t>要求</t>
  </si>
  <si>
    <t>第三者</t>
  </si>
  <si>
    <t>box98</t>
  </si>
  <si>
    <t>通る</t>
  </si>
  <si>
    <t>不敗</t>
  </si>
  <si>
    <t>歴史</t>
  </si>
  <si>
    <t>証明</t>
  </si>
  <si>
    <t>box44</t>
  </si>
  <si>
    <t>長</t>
  </si>
  <si>
    <t>本来</t>
  </si>
  <si>
    <t>そこ</t>
  </si>
  <si>
    <t>仕方</t>
  </si>
  <si>
    <t>box26</t>
  </si>
  <si>
    <t>死刑</t>
  </si>
  <si>
    <t>極悪</t>
  </si>
  <si>
    <t>犯罪</t>
  </si>
  <si>
    <t>なくなる</t>
  </si>
  <si>
    <t>人間</t>
  </si>
  <si>
    <t>正義</t>
  </si>
  <si>
    <t>消す</t>
  </si>
  <si>
    <t>去る</t>
  </si>
  <si>
    <t>よる</t>
  </si>
  <si>
    <t>むべ</t>
  </si>
  <si>
    <t>かる</t>
  </si>
  <si>
    <t>box25</t>
  </si>
  <si>
    <t>極致</t>
  </si>
  <si>
    <t>今度</t>
  </si>
  <si>
    <t>自前</t>
  </si>
  <si>
    <t>軍隊</t>
  </si>
  <si>
    <t>核保有</t>
  </si>
  <si>
    <t>box78</t>
  </si>
  <si>
    <t>断然</t>
  </si>
  <si>
    <t>大きい</t>
  </si>
  <si>
    <t>後年</t>
  </si>
  <si>
    <t>牽制</t>
  </si>
  <si>
    <t>充分</t>
  </si>
  <si>
    <t>機能</t>
  </si>
  <si>
    <t>box54</t>
  </si>
  <si>
    <t>多義</t>
  </si>
  <si>
    <t>なんとも</t>
  </si>
  <si>
    <t>いえる</t>
  </si>
  <si>
    <t>高度</t>
  </si>
  <si>
    <t>保全</t>
  </si>
  <si>
    <t>ガイドライン</t>
  </si>
  <si>
    <t>box95</t>
  </si>
  <si>
    <t>周</t>
  </si>
  <si>
    <t>主席</t>
  </si>
  <si>
    <t>直接</t>
  </si>
  <si>
    <t>会う</t>
  </si>
  <si>
    <t>話し合う</t>
  </si>
  <si>
    <t>定義</t>
  </si>
  <si>
    <t>尾</t>
  </si>
  <si>
    <t>box70</t>
  </si>
  <si>
    <t>冗談じゃない！　このままだと、第二の中国になってしまうぞ！　これだけ政権に我々はコケにされているのに、それでもなお、自民党を支持するか！_x000D_
マスコミも、もっとこの政権を批判しろ！　</t>
  </si>
  <si>
    <t>冗談</t>
  </si>
  <si>
    <t>二</t>
  </si>
  <si>
    <t>コケ</t>
  </si>
  <si>
    <t>支持</t>
  </si>
  <si>
    <t>box37</t>
  </si>
  <si>
    <t>日本国</t>
  </si>
  <si>
    <t>本当</t>
  </si>
  <si>
    <t>武力</t>
  </si>
  <si>
    <t>話し合い</t>
  </si>
  <si>
    <t>解決</t>
  </si>
  <si>
    <t>阿部</t>
  </si>
  <si>
    <t>一辺倒</t>
  </si>
  <si>
    <t>軍国</t>
  </si>
  <si>
    <t>再来</t>
  </si>
  <si>
    <t>内閣</t>
  </si>
  <si>
    <t>box47</t>
  </si>
  <si>
    <t>秘密保護に反対の人は、イージス艦や潜水艦の運用状況や構造に関する情報も公開して欲しいのかな？_x000D_
議論して決めるべきなのは、保護するかどうかではなくて保護するべき情報とは何かを決める手順かと思うが…</t>
  </si>
  <si>
    <t>イージス</t>
  </si>
  <si>
    <t>艦</t>
  </si>
  <si>
    <t>潜水</t>
  </si>
  <si>
    <t>手順</t>
  </si>
  <si>
    <t>社会人Ｚ</t>
  </si>
  <si>
    <t>さすがに欧米より強化された情報統制は異常。せめて原案の時点で欧米並みになぜできなかったのか。尖閣防衛での米軍支援との交換条件という説は本当なのか疑念が残って少し怖い。</t>
  </si>
  <si>
    <t>Ichitaro</t>
  </si>
  <si>
    <t>現在、中国が行っていることなどを考えると、日本の安全保障が危機的な状況にあることは、明らかである。しかし、特定秘密保護法案は、国民の「知る権利」を守る点で問題があると考える。特定保護法案は見直すべき。</t>
  </si>
  <si>
    <t>ｒｅｄｄｏｐｉｎｎ</t>
  </si>
  <si>
    <t>永久に秘密は不安です。特定秘密の定義もあいまいでわかりません。</t>
  </si>
  <si>
    <t>都</t>
  </si>
  <si>
    <t>何故、そんなに急ぐのですか？国民の自由やプライバシーのことをしっかり考えてください。この日本に住んでいる人たちのことを。私たちは政府のモノではありません。</t>
  </si>
  <si>
    <t>yari</t>
  </si>
  <si>
    <t>自分の国は自分で守らなければならない。既に支那は沖縄を視野に入れている。日本も属国になるのはそう遠くないのでは？</t>
  </si>
  <si>
    <t>とくめい</t>
  </si>
  <si>
    <t>自由民主主義を唱える反政府的な言論人や国民は経済成長を妨害するものとして弾圧され_x000D_
_x000D_
_x000D_
メディアも政府批判をやめて国家社会主義になるでしょう。_x000D_
_x000D_
運用次第でかつての治安維持法のような北朝思想させる「凶器」にする。</t>
  </si>
  <si>
    <t>今の世の中って大丈夫なの？</t>
  </si>
  <si>
    <t>反対に１票です。やはり不安です。</t>
  </si>
  <si>
    <t>匿名</t>
  </si>
  <si>
    <t>60年後公開では、成人は80歳以上となる。つまり認知症か無関心になり、議論できる者は消え、フィードバックされない。公開は30年程度にして、60年にしたい事情を代替する別な方法を考えたいものです。</t>
  </si>
  <si>
    <t>＠tomcat2013</t>
  </si>
  <si>
    <t>こんな国民主権を無視した方があっていいわけがない。</t>
  </si>
  <si>
    <t>ポー</t>
  </si>
  <si>
    <t>検察が判断するのは危険過ぎませんか？</t>
  </si>
  <si>
    <t>大島</t>
  </si>
  <si>
    <t>国の安全をとるか国民の権利をとるか、国の最もたる権力者が国民である民主主義だというのに、今の進め方には反対という意味で今は反対。もっと具体的な説明があるならまた考える。</t>
  </si>
  <si>
    <t>まゆ</t>
  </si>
  <si>
    <t>大切な法案のパブリックコメントの期間を短くしたり、テレビで審議の放送をされないのでしょうか？今までも原発情報など、知らされていない情報が一杯あったし、法案も皆に衆知されない審議の決議には反対です。</t>
  </si>
  <si>
    <t>皮肉屋雷太</t>
  </si>
  <si>
    <t>我が国は、外国から見れば丸裸。でも保護法があってはなりません。国を守る知恵を出しながら、国民の知る権利を守る、それが大切。スイスのような国のあり方はできないのでしょうか？</t>
  </si>
  <si>
    <t>よっちゃん</t>
  </si>
  <si>
    <t>何故国民にしっかり説明し理解を得ないまま、法案を国会に提出法案を通そうとしている本当の意図が解らない。今まで信用出来ない事が多かった。都合のいい様に利用されるから。</t>
  </si>
  <si>
    <t>カワハギ</t>
  </si>
  <si>
    <t>沖縄返還の際の核抜き本土並みの密約のように、時の政権は自己の都合により必ず情報を秘匿して、国民を欺く。_x000D_
絶対にこの法案は葬らないと禍根を残す。</t>
  </si>
  <si>
    <t>日本を憂う民人</t>
  </si>
  <si>
    <t>国の秘密は誰にとって有益か。国民には害悪であり民主主義の形骸化になるだけだ。今日、安部首相自らが東アジア隣国との緊張を激化させて国民には危機感を抱かせ軍備の増大や米国言いなりの危険な道を進めている。</t>
  </si>
  <si>
    <t>マママノマ</t>
  </si>
  <si>
    <t>反対です。いったい何の為の秘密保護法案なのか。私達の未来がどんどん暗くなってゆくようで怖いです。</t>
  </si>
  <si>
    <t>戦争を忘れない人間の一人</t>
  </si>
  <si>
    <t>日本は間違った戦争をしかけて敗戦となり、戦争を放棄_x000D_
しました。国をつかさどる一部の人達が正しい情報を国民に流さず、意見も聞かずに戦争に突入したわけです。_x000D_
都合の良いことだけでなく全ての情報を流すべきです。</t>
  </si>
  <si>
    <t>竜太のおばあちゃん</t>
  </si>
  <si>
    <t>毎日の情報が、刻々と防衛の強化を伝えています。戦争を知る世代としては、平和を誓った日本が世界を相手にウソをついているような気がしてなりません。</t>
  </si>
  <si>
    <t>中年親父</t>
  </si>
  <si>
    <t>永久に保存し一定祈願が経過した後に公開する法案とセットではないか。</t>
  </si>
  <si>
    <t>背番号10</t>
  </si>
  <si>
    <t>このような法案が通れば、政府にとって都合のいいことしか明らかにされなくなるおそれがある。</t>
  </si>
  <si>
    <t>ギンちゃん</t>
  </si>
  <si>
    <t>ぜったい反対。誰が何を秘密とするのか、明らかでない。国民の知る権利が侵害される。報道の自由が制限される。自民党の数を頼んだ強引なやり方は間違っている。</t>
  </si>
  <si>
    <t>欧米</t>
  </si>
  <si>
    <t>せめて</t>
  </si>
  <si>
    <t>原案</t>
  </si>
  <si>
    <t>時点</t>
  </si>
  <si>
    <t>並み</t>
  </si>
  <si>
    <t>尖閣</t>
  </si>
  <si>
    <t>支援</t>
  </si>
  <si>
    <t>交換</t>
  </si>
  <si>
    <t>条件</t>
  </si>
  <si>
    <t>説</t>
  </si>
  <si>
    <t>疑念</t>
  </si>
  <si>
    <t>残る</t>
  </si>
  <si>
    <t>見直す</t>
  </si>
  <si>
    <t>永久</t>
  </si>
  <si>
    <t>わかる</t>
  </si>
  <si>
    <t>何故</t>
  </si>
  <si>
    <t>そんなに</t>
  </si>
  <si>
    <t>プライバシー</t>
  </si>
  <si>
    <t>くださる</t>
  </si>
  <si>
    <t>たち</t>
  </si>
  <si>
    <t>モノ</t>
  </si>
  <si>
    <t>支那</t>
  </si>
  <si>
    <t>視野</t>
  </si>
  <si>
    <t>入れる</t>
  </si>
  <si>
    <t>属国</t>
  </si>
  <si>
    <t>遠い</t>
  </si>
  <si>
    <t>唱える</t>
  </si>
  <si>
    <t>成長</t>
  </si>
  <si>
    <t>妨害</t>
  </si>
  <si>
    <t>弾圧</t>
  </si>
  <si>
    <t>メディア</t>
  </si>
  <si>
    <t>やめる</t>
  </si>
  <si>
    <t>次第</t>
  </si>
  <si>
    <t>かつて</t>
  </si>
  <si>
    <t>北朝</t>
  </si>
  <si>
    <t>凶器</t>
  </si>
  <si>
    <t>票</t>
  </si>
  <si>
    <t>やはり</t>
  </si>
  <si>
    <t>成人</t>
  </si>
  <si>
    <t>歳</t>
  </si>
  <si>
    <t>つまり</t>
  </si>
  <si>
    <t>認知</t>
  </si>
  <si>
    <t>症</t>
  </si>
  <si>
    <t>関心</t>
  </si>
  <si>
    <t>消える</t>
  </si>
  <si>
    <t>フィードバック</t>
  </si>
  <si>
    <t>事情</t>
  </si>
  <si>
    <t>代替</t>
  </si>
  <si>
    <t>別</t>
  </si>
  <si>
    <t>こんな</t>
  </si>
  <si>
    <t>検察</t>
  </si>
  <si>
    <t>とる</t>
  </si>
  <si>
    <t>最も</t>
  </si>
  <si>
    <t>進め方</t>
  </si>
  <si>
    <t>パブリック</t>
  </si>
  <si>
    <t>コメント</t>
  </si>
  <si>
    <t>短い</t>
  </si>
  <si>
    <t>放送</t>
  </si>
  <si>
    <t>一</t>
  </si>
  <si>
    <t>杯</t>
  </si>
  <si>
    <t>皆</t>
  </si>
  <si>
    <t>衆知</t>
  </si>
  <si>
    <t>決議</t>
  </si>
  <si>
    <t>我が国</t>
  </si>
  <si>
    <t>丸裸</t>
  </si>
  <si>
    <t>知恵</t>
  </si>
  <si>
    <t>スイス</t>
  </si>
  <si>
    <t>あり方</t>
  </si>
  <si>
    <t>提出</t>
  </si>
  <si>
    <t>意図</t>
  </si>
  <si>
    <t>解る</t>
  </si>
  <si>
    <t>利用</t>
  </si>
  <si>
    <t>返還</t>
  </si>
  <si>
    <t>際</t>
  </si>
  <si>
    <t>抜き</t>
  </si>
  <si>
    <t>本土</t>
  </si>
  <si>
    <t>密約</t>
  </si>
  <si>
    <t>秘匿</t>
  </si>
  <si>
    <t>欺く</t>
  </si>
  <si>
    <t>葬る</t>
  </si>
  <si>
    <t>禍根</t>
  </si>
  <si>
    <t>残す</t>
  </si>
  <si>
    <t>有益</t>
  </si>
  <si>
    <t>害悪</t>
  </si>
  <si>
    <t>形骸</t>
  </si>
  <si>
    <t>今日</t>
  </si>
  <si>
    <t>安部</t>
  </si>
  <si>
    <t>自ら</t>
  </si>
  <si>
    <t>東アジア</t>
  </si>
  <si>
    <t>緊張</t>
  </si>
  <si>
    <t>激化</t>
  </si>
  <si>
    <t>抱く</t>
  </si>
  <si>
    <t>軍備</t>
  </si>
  <si>
    <t>増大</t>
  </si>
  <si>
    <t>米国</t>
  </si>
  <si>
    <t>進める</t>
  </si>
  <si>
    <t>いったい</t>
  </si>
  <si>
    <t>どんどん</t>
  </si>
  <si>
    <t>ゆく</t>
  </si>
  <si>
    <t>間違う</t>
  </si>
  <si>
    <t>しかける</t>
  </si>
  <si>
    <t>敗戦</t>
  </si>
  <si>
    <t>放棄</t>
  </si>
  <si>
    <t>つかさどる</t>
  </si>
  <si>
    <t>人達</t>
  </si>
  <si>
    <t>流す</t>
  </si>
  <si>
    <t>突入</t>
  </si>
  <si>
    <t>全て</t>
  </si>
  <si>
    <t>刻々</t>
  </si>
  <si>
    <t>伝える</t>
  </si>
  <si>
    <t>世代</t>
  </si>
  <si>
    <t>誓う</t>
  </si>
  <si>
    <t>相手</t>
  </si>
  <si>
    <t>ウソ</t>
  </si>
  <si>
    <t>つく</t>
  </si>
  <si>
    <t>保存</t>
  </si>
  <si>
    <t>祈願</t>
  </si>
  <si>
    <t>経過</t>
  </si>
  <si>
    <t>ぜったい</t>
  </si>
  <si>
    <t>数</t>
  </si>
  <si>
    <t>頼む</t>
  </si>
  <si>
    <t>強引</t>
  </si>
  <si>
    <t>やり方</t>
  </si>
  <si>
    <t>匿名さん</t>
  </si>
  <si>
    <t>日本の安全が脅かされているので、賛成です</t>
  </si>
  <si>
    <t>anubis</t>
  </si>
  <si>
    <t>特定秘密保護とは、マスコミが「報道しない自由」といって秘匿しているものより国益にかなう</t>
  </si>
  <si>
    <t>K．Y</t>
  </si>
  <si>
    <t>朝日最高</t>
  </si>
  <si>
    <t>こめさん</t>
  </si>
  <si>
    <t>シナ　南北朝鮮に脅かされている。次にロシア。在日韓国人　在日朝鮮人　在日中国人の犯罪が以上に多い。帰国しろ。スパイ防止法成立。核武装。9条破棄。憲法改正。賛成。普通の国になろう。</t>
  </si>
  <si>
    <t>にんにん</t>
  </si>
  <si>
    <t>シナとの戦争が現実味を帯びてきた状況でスパイを罰する法律は絶対に必要。</t>
  </si>
  <si>
    <t>大須騒擾事件を忘れない</t>
  </si>
  <si>
    <t>外国の諜報機関と連係する上で必須でしょう。</t>
  </si>
  <si>
    <t>Jun Hara</t>
  </si>
  <si>
    <t>大賛成</t>
  </si>
  <si>
    <t>jku</t>
  </si>
  <si>
    <t>スパイ天国と言われる日本で本法案の成立は極めて重要_x000D_
この程度で国民の知る権利が侵害されるなら、人権順守国は世界に存在しないことになる。</t>
  </si>
  <si>
    <t>ぴろ</t>
  </si>
  <si>
    <t>スパイを蔓延らせるのは防ぐべきかと。</t>
  </si>
  <si>
    <t>sss</t>
  </si>
  <si>
    <t>遅きに失した、内容も甘すぎる</t>
  </si>
  <si>
    <t>ray</t>
  </si>
  <si>
    <t>いい加減、日本の国益を考えたら。知る権利もいいけど、義務やまず日本が潰れたらどうするの。</t>
  </si>
  <si>
    <t>けいたん</t>
  </si>
  <si>
    <t>スパイ防止法も成立させよう。</t>
  </si>
  <si>
    <t>2児のママ</t>
  </si>
  <si>
    <t>遅すぎたぐらいだと思います</t>
  </si>
  <si>
    <t>市井の忙中一閑人</t>
  </si>
  <si>
    <t>中共からの威嚇行動が明に暗に日本に対して行われている中で、特に国防や国内防諜に関して政府が国家機密を立法に拠り明確に保護して行く事に何ら疑問は無い。_x000D_
報道機関は法案提出時点で是非を論評すべし。遅い！</t>
  </si>
  <si>
    <t>との字</t>
  </si>
  <si>
    <t>尖閣や竹島、中韓の発言の現況を見て、それでも何も脅威を感じていない人はお花畑。</t>
  </si>
  <si>
    <t>えむえむ</t>
  </si>
  <si>
    <t>反対している面々を見るだけでも、これが必要なものであるとわかりますね。</t>
  </si>
  <si>
    <t>しましま</t>
  </si>
  <si>
    <t>46才 主婦</t>
  </si>
  <si>
    <t>私は安倍首相を信じている。強い日本を取り戻すのは今しかない。このタイミングを逃してはならない。尖閣ビデオに関しては、秘匿すべき情報でないにも関わらず隠蔽しようとした民主は何が狙いなの？</t>
  </si>
  <si>
    <t>ひのもとたろう</t>
  </si>
  <si>
    <t>拉致被害や産業機密などやられ放題漏れ放題_x000D_
まず政府の安保機密から日本国民の国益のために_x000D_
きっちりと機密保持し運営すべき_x000D_
ただ反対してるやつらはなにか悪いことでもやっているのか？</t>
  </si>
  <si>
    <t>れれれ</t>
  </si>
  <si>
    <t>反対の多くの人は_x000D_
この法案に正しい、いやむしろ間違った認識ではないかと思う。</t>
  </si>
  <si>
    <t>ビーファックス</t>
  </si>
  <si>
    <t>国家の重要な情報を他国に漏洩させることを罰せない状態はおかしいと思います。こんな当たり前の法案に反対の人はよほど身にやましい事があるのでは？</t>
  </si>
  <si>
    <t>オッポリ</t>
  </si>
  <si>
    <t>今までのメディアではわからなかったことが、いろいろわかるようになり、国とは何かを考えるようになりました。子供には自分と同じ価値観を大切にできる人間になってほしいと思っています。</t>
  </si>
  <si>
    <t>日本国民</t>
  </si>
  <si>
    <t>今まで無かったことが大問題。_x000D_
これで戦争を始めるとか言ってる妄想著しいバカの思考が理解できない。</t>
  </si>
  <si>
    <t>会社員</t>
  </si>
  <si>
    <t>どこの国でもやってること。</t>
  </si>
  <si>
    <t>半兵衛</t>
  </si>
  <si>
    <t>知る権利って_x000D_
機密事項を守る必要はないのか_x000D_
テロ事件が起きてもいいのか</t>
  </si>
  <si>
    <t>朝日潰れろ連盟</t>
  </si>
  <si>
    <t>尖閣ビデオはどうした？_x000D_
隠したいんじゃなかったのか赤野郎。</t>
  </si>
  <si>
    <t>おおさかの高校生17歳</t>
  </si>
  <si>
    <t>すばらしい</t>
  </si>
  <si>
    <t>通りすがり</t>
  </si>
  <si>
    <t>一般人が逮捕されるとか騒いでますが、逮捕されるという事は日本の情報を勝手に持ち出そうとする悪側の人間ですよ。</t>
  </si>
  <si>
    <t>産経新聞は賛成です。</t>
  </si>
  <si>
    <t>GREY★</t>
  </si>
  <si>
    <t>必死なのは売国報道が出来なくなるからですか？</t>
  </si>
  <si>
    <t>＠123456789</t>
  </si>
  <si>
    <t>スパイが活動し放題といわれる日本。こういう法律が今まで無かったことが異常だったと思います。反対してるのって某国や某国の息のかかった人ばかりでしょ。</t>
  </si>
  <si>
    <t>さんだる</t>
  </si>
  <si>
    <t>マスコミさん達は、自分達が悪いことをしているという自覚があるから反対しているのかな？</t>
  </si>
  <si>
    <t>クイックルワイパー</t>
  </si>
  <si>
    <t>大手マスコミが平気で陰謀論的な報道をしてるのを見るとそっちの方が胡散臭く感じる</t>
  </si>
  <si>
    <t>ysm</t>
  </si>
  <si>
    <t>スパイ天国はダメ</t>
  </si>
  <si>
    <t>チャム</t>
  </si>
  <si>
    <t>国として当たり前の法案です</t>
  </si>
  <si>
    <t>very編集</t>
  </si>
  <si>
    <t>このような法律が無かった事自体が異常。情報が漏れることによるコストは、箱物公共事業の無駄遣いとは比べ物にならない。</t>
  </si>
  <si>
    <t>なのみ</t>
  </si>
  <si>
    <t>日本を守るために必要</t>
  </si>
  <si>
    <t>朝目新聞</t>
  </si>
  <si>
    <t>国民の安全と、報道の自由。_x000D_
どちらが、国民生活に重要なのかは一目瞭然です。</t>
  </si>
  <si>
    <t>朝日新聞解約予定者</t>
  </si>
  <si>
    <t>某新聞社や某放送局のような非常に危険な反日左派親特ア勢力が存在している限り、絶対に必要な法案。それら勢力によって現在進行形で日本の安全は脅かされている。</t>
  </si>
  <si>
    <t>偏向報道やめろ</t>
  </si>
  <si>
    <t>3年前は、尖閣の漁船衝突ビデオの時は「公開した犯人は厳罰に！」って言ってた朝日新聞が何いってんの？。　中国共産党から資金供与されてる朝日新聞には都合悪いのか？。</t>
  </si>
  <si>
    <t>新潟の社会人</t>
  </si>
  <si>
    <t>朝日新聞が反対の姿勢ということは、この国にとって必要な法律なんだなと思います。</t>
  </si>
  <si>
    <t>ななし</t>
  </si>
  <si>
    <t>何でもかんでも知る権利とかおかしいと思わんのかね？</t>
  </si>
  <si>
    <t>JA</t>
  </si>
  <si>
    <t>機密に関しての情報漏えいは安全保障上見過ごすことはできません。ただしもう少し詰めて欲しいです。国民の知る権利といいますがマスコミの知る権利であって国民ではありません。情報に偏りがあるからです</t>
  </si>
  <si>
    <t>誰がアカヒ新聞にツイッター教えるんだよ</t>
  </si>
  <si>
    <t>国家に必要なつまり国民にとって必要な法律です。治安維持法と比する「危険」な法律だという意見が左翼から出されていますが、当時危険だったのは共産主義者です。歴史認識が逆立ちしてるのが左翼です。</t>
  </si>
  <si>
    <t>フジ丸</t>
  </si>
  <si>
    <t>日本の機密を守るのは当然です。今までなかったことが異常。これも脱戦後レジューム体制の一つです。</t>
  </si>
  <si>
    <t>もー</t>
  </si>
  <si>
    <t>賛成が多数のはずなのに_x000D_
反対派のコメントばかり流す反日マスゴミ_x000D_
必死だな</t>
  </si>
  <si>
    <t>むち</t>
  </si>
  <si>
    <t>福山議員の質疑での民主党政権時代に防衛機密3万件を破棄指定したことに、機密情報が漏洩したかもしれないことに国民の安全が害された。このようなことがないよう必要だと思う。</t>
  </si>
  <si>
    <t>法案について世論のミスリードを狙ったかのような学者、マスコミの論調が気になる。</t>
  </si>
  <si>
    <t>反日新聞</t>
  </si>
  <si>
    <t>スパイは極刑_x000D_
これが各国共通のルールであり、世界秩序のバランス点</t>
  </si>
  <si>
    <t>おかあん</t>
  </si>
  <si>
    <t>日本の国益を考えれば当然のことです。朝日新聞の狂ったような反対の与論誘導が日本国民の方を向いていないと日本国民は気づいています。国の安全が保障されてこその平和です。経済発展もしかりです。</t>
  </si>
  <si>
    <t>中共敵対軍</t>
  </si>
  <si>
    <t>尖閣突入漁船のビデオ公開に反対した朝日が、今度は国家機密保護の法制に反対。どこの国のために論陣を張っているかがよく分かるリトマス試験紙だね。だから、マスゴミが衰退して行っているって自覚がないのかね。</t>
  </si>
  <si>
    <t>MMMK</t>
  </si>
  <si>
    <t>「国民に遍く知らしめる」＝「全世界に遍く知らしめる」である。国家間競争の中でそんなことができるはずなかろう。_x000D_
無制限の権利などあるはずない。_x000D_
ただ、恣意的な運用を避ける仕組みはあってしかるべき。</t>
  </si>
  <si>
    <t>nihonnjin</t>
  </si>
  <si>
    <t>普通に生活している善良な日本人が反対するわけが無い。</t>
  </si>
  <si>
    <t>ぱ</t>
  </si>
  <si>
    <t>スパイ天国なのがおかしい</t>
  </si>
  <si>
    <t>パパ</t>
  </si>
  <si>
    <t>今まで、なかったのが異常だと思う。</t>
  </si>
  <si>
    <t>国際事情に精通している者です。</t>
  </si>
  <si>
    <t>日本の将来のために必要不可欠な法律。公務員が国家機密を中国や北朝鮮に売って懲役上限1年は明らかに少なすぎです。</t>
  </si>
  <si>
    <t>だってそうでしょ</t>
  </si>
  <si>
    <t>反対しているのは、反日売国なりすまし日本人。まともな日本人なら反対する理由が無い。</t>
  </si>
  <si>
    <t>☆の金貨</t>
  </si>
  <si>
    <t>反対派は直面する危機からは目をそらし、風がふけば桶やがもうかるかもしれないからだめだだめだーっと屁理屈を言っているように見える。</t>
  </si>
  <si>
    <t>中年メタボ</t>
  </si>
  <si>
    <t>反日国会の中国と韓国からの脅威に備えるのに必要。</t>
  </si>
  <si>
    <t>MtElga</t>
  </si>
  <si>
    <t>住基法に基づくデータを保護しなくて良いのか？_x000D_
インターネット販売などの顧客データを保護しないでよいのか？_x000D_
_x000D_
そして国家の機密を保護しないでよいのか？_x000D_
_x000D_
答えは明白</t>
  </si>
  <si>
    <t>ジョアン</t>
  </si>
  <si>
    <t>国家として当然の法案。今こそ戦後レジームからの脱却を。</t>
  </si>
  <si>
    <t>ゆき</t>
  </si>
  <si>
    <t>多少の不便より、国家が大事。国がなくなる危機のが怖いわ・・・</t>
  </si>
  <si>
    <t>おっさん３号</t>
  </si>
  <si>
    <t>国民の知る権利を利用する日本国民以外に対応するために必要　そもそも一般国民が知る必要のない情報を対象にしているのに何が問題か？</t>
  </si>
  <si>
    <t>市松</t>
  </si>
  <si>
    <t>　今の世の中情報こそが国の行く末を大きく左右する。国家の情報戦略を担う日本版NSCの為にもこの法案は必要不可欠。_x000D_
　自国の領空を他国が防空識別圏として設定されている現状みていまだ平和と考えるのは異常。</t>
  </si>
  <si>
    <t>RU</t>
  </si>
  <si>
    <t>社会人</t>
  </si>
  <si>
    <t>地政学リスクが日々増加している現在、最低限必要と思える。</t>
  </si>
  <si>
    <t>桃太郎</t>
  </si>
  <si>
    <t>大賛成です。_x000D_
売国奴の巣窟である朝日新聞を始め、病的な左巻きと似非日本人達がネガティブキャンペーンに血道をあげていますが、健全な日本人をもうこれ以上騙さないで頂きたい。</t>
  </si>
  <si>
    <t>名無し</t>
  </si>
  <si>
    <t>現状の罰則を範囲指定で強化するだけなのに反対するやつってどこの国の人だろうね？</t>
  </si>
  <si>
    <t>km＿taxi</t>
  </si>
  <si>
    <t>これまではカードのスキミングを処罰しなくてもいいよ、警察は必要ないよって言ってるようなもの。処罰する法律がなかったのが異常。マスコミは「国民の知る権利」と言うけどそれも当のマスコミに侵害されてますし。</t>
  </si>
  <si>
    <t>TTKK</t>
  </si>
  <si>
    <t>新聞が世論をリードできるとか、責任があるとか、思い上がりも甚だしい。</t>
  </si>
  <si>
    <t>とりちゃん</t>
  </si>
  <si>
    <t>原発事故の時の報道覚えていますよ。大手のマスコミは時の民主政権のいいなりで記者会見しても質問すら出していませんでした。この法案は通すべきです。必要な情報を明確化する為にも。</t>
  </si>
  <si>
    <t>日本人のひとり</t>
  </si>
  <si>
    <t>日本の安全のために必要だと思う</t>
  </si>
  <si>
    <t>ho−shu ！</t>
  </si>
  <si>
    <t>この状況で感じないほうがおかしい。</t>
  </si>
  <si>
    <t>ＳＹ</t>
  </si>
  <si>
    <t>大賛成です。_x000D_
売国反日朝日新聞は潰れてください。_x000D_
何が市民だ！プロ市民だろうが！これが日本国民の総意です。</t>
  </si>
  <si>
    <t>asasee</t>
  </si>
  <si>
    <t>hituyou</t>
  </si>
  <si>
    <t>クロップ</t>
  </si>
  <si>
    <t>法案を読む分には、あくまで秘密事項の漏えいを防ぐというのが主題であって、知る権利云々とはまた別の話ではないかと思います。_x000D_
現在の世界情勢からみて、国防問題は待ったなしではないかと思います。</t>
  </si>
  <si>
    <t>ぴ</t>
  </si>
  <si>
    <t>中国の脅威をみれば当たり前</t>
  </si>
  <si>
    <t>KB</t>
  </si>
  <si>
    <t>アンケートそのものをおおっぴらにしないのはなぜでしょう。その辺にこの法案の必要さが現れていそうな気がします。</t>
  </si>
  <si>
    <t>えいこ</t>
  </si>
  <si>
    <t>知る権利と共に黙する義務があることを日本のマスコミは忘れている。何が何でも全てを白日の下に曝すことだけが平和ではない。平和を守るためには隠すこともまた必要。</t>
  </si>
  <si>
    <t>おばさん</t>
  </si>
  <si>
    <t>中国の度重なる領土侵略に危機感を感じる。_x000D_
日本の戦略を探るスパイを封じるためにも必要だ。</t>
  </si>
  <si>
    <t>市井の人</t>
  </si>
  <si>
    <t>安全保障や防衛情報など秘密にすべき情報もある、なんでも「国民の知る権利」でまとめるべきではない。</t>
  </si>
  <si>
    <t>kaisyayakuin</t>
  </si>
  <si>
    <t>国家の安全保障上、現在の情勢を踏まえるとむしろこのような法律が無い事に危惧を感じる。</t>
  </si>
  <si>
    <t>ＴＰＰ賛成の農家</t>
  </si>
  <si>
    <t>この法案は正しい。理由は人権保護法案を知らせないよう法案化を目論んだ連中がしつこく反対している。もう、美麗字句ばかりを並べ立てて何もしない勢力の言う事には耳を貸さない。日本を滅ぼされてたまるか。</t>
  </si>
  <si>
    <t>マリコ</t>
  </si>
  <si>
    <t>日本の安全は内部からも脅かされていると感じています。テロ防止のためにはこの法案は絶対に必要です。</t>
  </si>
  <si>
    <t>あほ</t>
  </si>
  <si>
    <t>身内だけでアンケートしてんじゃねーよバーカ。そして嘘っぱちアンケートを報道するのですねわかります。流石はジャーナリスト宣言（）だわ。早くつぶれろ！</t>
  </si>
  <si>
    <t>日本が無くなると困る人</t>
  </si>
  <si>
    <t>お花畑の住人さんは早く目が覚めるといいね。</t>
  </si>
  <si>
    <t>もんくま</t>
  </si>
  <si>
    <t>今までなかった方が不思議。大賛成。</t>
  </si>
  <si>
    <t>輿水久常</t>
  </si>
  <si>
    <t>逮捕対象は基本的に公務員（守秘義務の強化）あるいは公務員から教唆、暴力などの不正手段で情報を得ようとする一般人。これに反対する意味がわからない。</t>
  </si>
  <si>
    <t>消極賛成だが報道は酷すぎる</t>
  </si>
  <si>
    <t>朝日新聞さん、あんまり笑わせないで下さいね。_x000D_
_x000D_
http：／／getnews．jp／archives／462748</t>
  </si>
  <si>
    <t>平和祈願</t>
  </si>
  <si>
    <t>安全保障に関わる情報をぞんざいに扱ってきた結果、日本はスパイ天国とまで揶揄されるようになった。国民の安全を守るためには必要な法案。</t>
  </si>
  <si>
    <t>むぎた</t>
  </si>
  <si>
    <t>あまりにも杜撰な情報管理のあり方が見直されるならいいのですが_x000D_
スパイや売国奴の活動を掣肘するにはこれにたたみかけることが必要</t>
  </si>
  <si>
    <t>ベースマン</t>
  </si>
  <si>
    <t>今の世界情勢を見るとあたりまえでしょう。_x000D_
時代も背景も違います。</t>
  </si>
  <si>
    <t>日本国大好き</t>
  </si>
  <si>
    <t>この法案すら生温い。スパイ防止法を早期に制定して欲しい。</t>
  </si>
  <si>
    <t>東京の会社員</t>
  </si>
  <si>
    <t>法治国家として当然の義務</t>
  </si>
  <si>
    <t>無いほうがおかしい。反対している方々は、日本の国益に対し何か後ろめたいものがあるのでしょう。</t>
  </si>
  <si>
    <t>さんせい</t>
  </si>
  <si>
    <t>法案に賛成です。今回の中国の動きを見ても、法案はあったほうがいいです。</t>
  </si>
  <si>
    <t>日本を「普通の国」に</t>
  </si>
  <si>
    <t>朝日新聞と日教組等の「反日」活動で、日本の安全より中韓に媚びることがマスメディアで最優先されて来た。中韓の恫喝・挑発行為に安倍内閣は毅然と対処中。民放等が制定した放送コードは国民の知る権利を阻害。</t>
  </si>
  <si>
    <t>foobar</t>
  </si>
  <si>
    <t>全て公開すればいいというものではない。何が特定秘密とするかを厳しく見守ればいいだけ。メディアや特定弁護士が、普通に生活している個人に提供している情報を彼らの判断により遮断しているのと同じ。</t>
  </si>
  <si>
    <t>２児の父</t>
  </si>
  <si>
    <t>中国の脅威が増大する現在を鑑みれば、情報戦を制するために必要な法律です。</t>
  </si>
  <si>
    <t>長野県のサラリーマン</t>
  </si>
  <si>
    <t>まさに国家の危機にあると感じています。</t>
  </si>
  <si>
    <t>お勧めです</t>
  </si>
  <si>
    <t>廃業</t>
  </si>
  <si>
    <t>東京の自宅警備員３８歳</t>
  </si>
  <si>
    <t>早く特定秘密保護法案を可決し、日本を守らなくてはならない。</t>
  </si>
  <si>
    <t>バブ」</t>
  </si>
  <si>
    <t>読売新聞</t>
  </si>
  <si>
    <t>当然賛成です。理由はまっとうに暮らしいれば問題ないからです。ヤバイ奴らだけが反対していますね。安心してください。</t>
  </si>
  <si>
    <t>さと</t>
  </si>
  <si>
    <t>反対派の意見ばかり報道するのはなぜ？</t>
  </si>
  <si>
    <t>北海道在住</t>
  </si>
  <si>
    <t>どの国でも当たり前の法律だ。今までスパイ天国だったのが異常すぎる。_x000D_
平和ボケしすぎだったが、周辺国の異常事態に気が付かない人がまだいるのに驚く。</t>
  </si>
  <si>
    <t>a</t>
  </si>
  <si>
    <t>尾崎秀美</t>
  </si>
  <si>
    <t>地方のサラリーマン</t>
  </si>
  <si>
    <t>安全な国で暮らしたい</t>
  </si>
  <si>
    <t>hikaruzzi</t>
  </si>
  <si>
    <t>誰にだって守らなきゃならない秘密はあるだろ。</t>
  </si>
  <si>
    <t>むいむい</t>
  </si>
  <si>
    <t>当然！！</t>
  </si>
  <si>
    <t>koba816</t>
  </si>
  <si>
    <t>法案に賛成です。中国・北朝鮮・韓国の工作員が日本で軍事情報取得に暗躍していると思われる現状ではやむを得ません。</t>
  </si>
  <si>
    <t>ナシ</t>
  </si>
  <si>
    <t>現実でしょ。</t>
  </si>
  <si>
    <t>ｃｃ</t>
  </si>
  <si>
    <t>中国の外交軍事が雑になってきていて_x000D_
非常に怖いですね</t>
  </si>
  <si>
    <t>taro</t>
  </si>
  <si>
    <t>自分の国は自分で守る</t>
  </si>
  <si>
    <t>ありす</t>
  </si>
  <si>
    <t>朝日新聞など日本のマスコミによって、日本の安全が脅かされていると感じます。</t>
  </si>
  <si>
    <t>日本を自立させたい保守男</t>
  </si>
  <si>
    <t>左翼ばかり騒いでいるのは、特定の秘密を何処かに流せなくなるからでしょう？</t>
  </si>
  <si>
    <t>会社員30歳</t>
  </si>
  <si>
    <t>中国漁船衝突ビデオ流出時には特定秘密保護法案の適用を勧めていたマスコミが、なぜ今になって反対の立場になったのか理解に苦しむ。_x000D_
社説で反対意見を述べるのであれば、賛成から反対に転じた経緯も掲載して欲しい。</t>
  </si>
  <si>
    <t>日本人</t>
  </si>
  <si>
    <t>反対派ってこの法案で具体的に何に困ってるの？秘密をばらせなくなるから？</t>
  </si>
  <si>
    <t>だんし</t>
  </si>
  <si>
    <t>日本の安全のための法案に反対する人って、何を目的としているの？</t>
  </si>
  <si>
    <t>名無しで結構</t>
  </si>
  <si>
    <t>法の整備して日本の安全を保って欲しい</t>
  </si>
  <si>
    <t>毎日新聞社</t>
  </si>
  <si>
    <t>かくあるべし。</t>
  </si>
  <si>
    <t>えびふりゃ〜い</t>
  </si>
  <si>
    <t>中国は危険_x000D_
韓国は厄介_x000D_
_x000D_
だからこんな法案が必要になる</t>
  </si>
  <si>
    <t>so</t>
  </si>
  <si>
    <t>スパイ天国日本！</t>
  </si>
  <si>
    <t>るる</t>
  </si>
  <si>
    <t>こんなものでは生ぬるい。_x000D_
スパイ防止法早く！_x000D_
反対している人って本当に日本人？</t>
  </si>
  <si>
    <t>D．Kanda</t>
  </si>
  <si>
    <t>ポケットに忍ばせられるほどの小さな端末で一気に大量の情報データを吸い出せる昨今において国家の秘匿すべき情報の管理レベルを上げるのは当然の処置。メディアは公平に賛成意見も報じて下さい。</t>
  </si>
  <si>
    <t>aaa</t>
  </si>
  <si>
    <t>今の日本に必要な法案だ。</t>
  </si>
  <si>
    <t>ミスコマ</t>
  </si>
  <si>
    <t>時局と国防を鑑みるに大いに賛成である世界を志向せしも、スパイ防止法無き国が少なく殆の国が、同法律及び類似法律を施行している、知る権利も何も本当に大切な、_x000D_
事は「報道しない自由」と称して報道しない事が問題</t>
  </si>
  <si>
    <t>マトモな新聞が欲しい</t>
  </si>
  <si>
    <t>普通の国民には影響が無いと思います。国家安全保障は大事です、これで少しは良くなる。報道しない自由の方が問題です。</t>
  </si>
  <si>
    <t>メシ</t>
  </si>
  <si>
    <t>この法律ができて困る一般人はいないでしょう。反対している人達は、そんなに機密にかかわる機会があるのですか？</t>
  </si>
  <si>
    <t>普通の国民</t>
  </si>
  <si>
    <t>親中韓、売国勢力から日本を守るため必要</t>
  </si>
  <si>
    <t>heehee</t>
  </si>
  <si>
    <t>国益のためにはどうしても必要。それを、国民の知る権利などとまやかしで批判することは、議論のすり替えです。</t>
  </si>
  <si>
    <t>マスコミこそ傲慢</t>
  </si>
  <si>
    <t>過去の朝日新聞の行動をみていたらこの法案が必要だと思う</t>
  </si>
  <si>
    <t>赤井邦道</t>
  </si>
  <si>
    <t>朝日新聞が反対してるので、この法案に賛成です。</t>
  </si>
  <si>
    <t>金習平</t>
  </si>
  <si>
    <t>朝日新聞って、中共の宣伝機関って本当ですか？</t>
  </si>
  <si>
    <t>YS</t>
  </si>
  <si>
    <t>中国・韓国・北朝鮮などの反日教育をしている国家による工作活動が活発な昨今、国の安全を考えた時には致し方ないでしょう</t>
  </si>
  <si>
    <t>岡村弾正</t>
  </si>
  <si>
    <t>秘密保護法は安全保障の強化に資するので絶対に必要。_x000D_
また、インテリジェンスについて全く触れずに「知る権利」という理由だけで反対している人たちや秘密保護法＝即戦争と短絡的に考える人はおかしいと思う。</t>
  </si>
  <si>
    <t>ももぴ</t>
  </si>
  <si>
    <t>スパイ天国はまずいでしょ</t>
  </si>
  <si>
    <t>すもも</t>
  </si>
  <si>
    <t>今までなかったことが異常。</t>
  </si>
  <si>
    <t>SAD</t>
  </si>
  <si>
    <t>危機感がある　あって当然の法律</t>
  </si>
  <si>
    <t>神奈川 会社員 40才</t>
  </si>
  <si>
    <t>朝日新聞購読者です。_x000D_
尖閣諸島沖漁船衝突のビデオ情報漏洩の時と、新聞の論調が違いませんか？_x000D_
今後の購読を考えさせられます。</t>
  </si>
  <si>
    <t>捏造記者</t>
  </si>
  <si>
    <t>朝日新聞がこの法案に反対していることも，賛成理由の一つです。</t>
  </si>
  <si>
    <t>ヘムレン</t>
  </si>
  <si>
    <t>昭和初期の日本は、現在より心が豊かでした</t>
  </si>
  <si>
    <t>もも</t>
  </si>
  <si>
    <t>　日本を守る法案です。国家の機密を護らず国民の命を守れません。民主党政権下でどれだけの機密が、特アに流れ続けた事か。。。日本を守りましょう。</t>
  </si>
  <si>
    <t>19才</t>
  </si>
  <si>
    <t>黒塗り書類しか出てこないぞとかいうミスリーディングな報道を見る度に溜め息がでる。</t>
  </si>
  <si>
    <t>防空識別圏マニア</t>
  </si>
  <si>
    <t>常々「ダダ漏れ」と言われてたじゃないですか何言ってるんですか。それに各新聞社さんがこぞって反対意見のようなので、ここは逆張りしとけば間違いないですよね。</t>
  </si>
  <si>
    <t>A</t>
  </si>
  <si>
    <t>あって当然の物。_x000D_
整備が不完全なのは確かだが、それはこの手の議論を意識的に封じてきたあなた方マスコミの責任でも有るでしょ。</t>
  </si>
  <si>
    <t>東京の大学生２１歳</t>
  </si>
  <si>
    <t>まず朝日新聞のような極左メディアが最初に２０１０年の尖閣漁船衝突ビデオで国家公務員が「秘密」とされるビデオを流出したことに批判的だったからこのような法案が立案されたのだから、その点を踏まえて</t>
  </si>
  <si>
    <t>wacky</t>
  </si>
  <si>
    <t>朝日、ゴミだね。</t>
  </si>
  <si>
    <t>山口タモン</t>
  </si>
  <si>
    <t>普通の国になるのですね。やっと</t>
  </si>
  <si>
    <t>一国民</t>
  </si>
  <si>
    <t>国防を考えると今まで（保護法案が）無かったことがおかしいぐらいだ！！！</t>
  </si>
  <si>
    <t>dai．bluerose</t>
  </si>
  <si>
    <t>無い方がおかしい法であって、当然成立されるべきであると思う。_x000D_
問題はその秘密を管理する部所であり、どこが、どのように秘密を扱い、いつそれを公開するかが重要に思える。_x000D_
自民党には期待している。</t>
  </si>
  <si>
    <t>朝日新聞はオカシイ</t>
  </si>
  <si>
    <t>朝日新聞は反対派の意見しかやらないね_x000D_
法案に賛成の人の方が多数ですよ</t>
  </si>
  <si>
    <t>満福楼</t>
  </si>
  <si>
    <t>賛成。自分の国を自ら護れなくて、真の独立国家と言えるか？</t>
  </si>
  <si>
    <t>wam</t>
  </si>
  <si>
    <t>先ずはやってみて問題点出せばいい。</t>
  </si>
  <si>
    <t>イチエ</t>
  </si>
  <si>
    <t>大賛成！ アカヒが反対してるなら 日本国にとって 良い法案なんだもんね〜</t>
  </si>
  <si>
    <t>りゅう</t>
  </si>
  <si>
    <t>国益が損なわれる情報がだだ漏れしてるんだろうなあ。中韓との今の現状を考えれば必要な法なのだと感じる。</t>
  </si>
  <si>
    <t>中道左派のおばちゃん</t>
  </si>
  <si>
    <t>中国に備えなくてはならないと思う。私は日本に普通の先進国になってほしいとずっと願ってきた。この法案に留まらず、スパイ防止法案を成立させ、日本版NSCも立派なものを作ってほしい。</t>
  </si>
  <si>
    <t>原発はもういいでしょ</t>
  </si>
  <si>
    <t>外国の制度を見ても必要だと思います。_x000D_
2010年にあった尖閣諸島中国漁船衝突事件のビデオ流出問題では_x000D_
朝日新聞：尖閣ビデオ流出――冷徹、慎重に対処せよ_x000D_
（2010年11月6日の社説）_x000D_
でしたよ。ご都合主義は…</t>
  </si>
  <si>
    <t>みやぎの男性</t>
  </si>
  <si>
    <t>今までが異常だった。北京オリンピックの聖火リレーを見て異常だと思わないほうがおかしい</t>
  </si>
  <si>
    <t>kon</t>
  </si>
  <si>
    <t>スパイ防止法がないのだから、これくらいは当たり前だと思う。国防情報が漏れることの脅威をマスコミはもっと報道すべき。一市民に関わるレアケースばかり突いてどうするの？マスコミは国民を馬鹿にしすぎです</t>
  </si>
  <si>
    <t>ゾルゲ</t>
  </si>
  <si>
    <t>次はスパイ防止法だ</t>
  </si>
  <si>
    <t>igm</t>
  </si>
  <si>
    <t>もっと早く成立させるべきだった_x000D_
朝日新聞 珊瑚事件 絶対忘れない 絶対にだ</t>
  </si>
  <si>
    <t>BJ</t>
  </si>
  <si>
    <t>これに反対する人って，どうしてそんなに国家機密を暴きたいのでしょうか？_x000D_
ちなみに，民主党がやったみたいな「尖閣漁船衝突映像」は国家機密でも何でもなく，むしろ「権力犯罪」として糾弾される行為でしょう</t>
  </si>
  <si>
    <t>中国は脅威</t>
  </si>
  <si>
    <t>Ｆ１６</t>
  </si>
  <si>
    <t>在日外国人スパイの対処法</t>
  </si>
  <si>
    <t>ケンイチ</t>
  </si>
  <si>
    <t>大賛成！_x000D_
むしろ遅過ぎたくらい。</t>
  </si>
  <si>
    <t>right</t>
  </si>
  <si>
    <t>国家に機密が存在するのは当然のこと。</t>
  </si>
  <si>
    <t>ちばくん</t>
  </si>
  <si>
    <t>反対廃案と騒いでいる方々の信憑性が自分の中ではかなり伺わし胃</t>
  </si>
  <si>
    <t>朝日新聞は慰安婦捏造を謝罪しろ_x000D_
ヽ（｀Д´）ﾉ</t>
  </si>
  <si>
    <t>東京在住４１歳</t>
  </si>
  <si>
    <t>賛成です。法案に不備があるかもしれないけど一刻を争う事態なんだと思っています。</t>
  </si>
  <si>
    <t>たこ</t>
  </si>
  <si>
    <t>日本にとって必要</t>
  </si>
  <si>
    <t>R</t>
  </si>
  <si>
    <t>日本にとって必要な法案です</t>
  </si>
  <si>
    <t>静岡人の一人</t>
  </si>
  <si>
    <t>独立国家として当然。</t>
  </si>
  <si>
    <t>ｍｍｈ</t>
  </si>
  <si>
    <t>スパイを根絶しよう</t>
  </si>
  <si>
    <t>ヒマワリ</t>
  </si>
  <si>
    <t>軍事機密を国民が知る必要は無い。他国にスパイされない様に守るのは当然。反対してるのは左巻きな反日マスコミだけでしょ？あんたらに知られる方が国家安全が危うくなる。</t>
  </si>
  <si>
    <t>トマトジュース</t>
  </si>
  <si>
    <t>早急にスパイ天国を是正すべき</t>
  </si>
  <si>
    <t>埼玉の会社員</t>
  </si>
  <si>
    <t>自由や権利を守る背景には国の安全を補償する為の力が必要。朝日新聞は、まずその事実と、法案の中身や問題点を正確に報道すべき。朝日さんは、事実を隠した形での報道が目立ちますよ。特定の国に配慮したものも。</t>
  </si>
  <si>
    <t>ふみぽん</t>
  </si>
  <si>
    <t>何の意味があるんだ、こんな調査</t>
  </si>
  <si>
    <t>福岡の24歳、＠tky5103</t>
  </si>
  <si>
    <t>反対する理由がない。韓国や中国といった、すぐそこにある脅威から目をそらさず、日本を正しい方向へ導く自民党政府に感謝しかない。</t>
  </si>
  <si>
    <t>スパイ活動の防止</t>
  </si>
  <si>
    <t>kizakurap</t>
  </si>
  <si>
    <t>隣国の反日政策が内政から外交・軍事行動に変わっているのが現状だと思います。国を守るために良い方向だと思いますよ。</t>
  </si>
  <si>
    <t>ロバ</t>
  </si>
  <si>
    <t>スパイ天国日本、必死でこの法案を止めようとしている人達は何を恐れてるの？他の国に軍事機密等がダダ漏れなほうがよっぽど危険。</t>
  </si>
  <si>
    <t>あ</t>
  </si>
  <si>
    <t>日本に朝日は不要</t>
  </si>
  <si>
    <t>ｎ</t>
  </si>
  <si>
    <t>国の安全なくして国民の生活の安心など語れないと思う。</t>
  </si>
  <si>
    <t>大和撫子</t>
  </si>
  <si>
    <t>国を守る為に必要です。マスコミは否定意見のみ上げる偏向報道です！_x000D_
_x000D_
中国、韓国のスパイは入りません！</t>
  </si>
  <si>
    <t>usiusi</t>
  </si>
  <si>
    <t>機密ダダ漏れの現状をどうにかしなきゃ</t>
  </si>
  <si>
    <t>日本頑張れ</t>
  </si>
  <si>
    <t>大賛成。テレビやネットで反対意見を見ると法案の中身を知らないか意図的に日本の情報を悪用したいがために知りたいかの人達だと感じます。　一番悪いのは恥知らずな日本メディアです。</t>
  </si>
  <si>
    <t>ＹＹＹ</t>
  </si>
  <si>
    <t>国家の秘密を守って何が悪いのか？_x000D_
_x000D_
中韓の悪行を報道しない報道機関が、報道の自由を主張するのはおかしい！</t>
  </si>
  <si>
    <t>東京のおばさん</t>
  </si>
  <si>
    <t>日本人なら賛成のはずだ。_x000D_
反対する理由が理由になっていない。_x000D_
困るのは、工作員だけだろう。</t>
  </si>
  <si>
    <t>保守おやじ</t>
  </si>
  <si>
    <t>国家として当然。</t>
  </si>
  <si>
    <t>平和を求めます</t>
  </si>
  <si>
    <t>今すぐにでも成立させなければならない。_x000D_
反対している人は今の日本のおかれている状況を解っているのだろうか？反対している人は平和ボケしているのだろう。</t>
  </si>
  <si>
    <t>赤旗38</t>
  </si>
  <si>
    <t>法案に何も問題は無いと思います_x000D_
日本人により民主選挙で選ばれた国会議員がしたことです_x000D_
徒に問題視するのは民主主義を否定することだと思います</t>
  </si>
  <si>
    <t>朝日の慰安婦訂正謝罪記事はまだ？</t>
  </si>
  <si>
    <t>中国の防空識別圏</t>
  </si>
  <si>
    <t>企業でもそうですが、第三者からの直接の攻撃よりも、自社内からの情報漏洩が一番多く被害は深刻です。日本の場合、スパイを取り締まる規約もない為、国内からの情報漏洩が一番不安。故にこの法案は必要だと感じます</t>
  </si>
  <si>
    <t>朝日新聞怖い</t>
  </si>
  <si>
    <t>朝日新聞の恣意的報道こそ_x000D_
秘密報道とおもうけどねー</t>
  </si>
  <si>
    <t>日本人連続殺傷事件の朝鮮人を知る権利</t>
  </si>
  <si>
    <t>話し合いで分かり合えるとか言ってる人は全財産持って中国、韓国などに渡って半年位そこで日本人であることを明かした上で戸締りもせず、財産は放置した上で半年ほど暮らして来ればいいと思うよ。</t>
  </si>
  <si>
    <t>一般人</t>
  </si>
  <si>
    <t>拉致被害者のご家族が拉致に関わった内通者をスーパーで見かけるそうです。逮捕する法律がありません。_x000D_
脱スパイ天国。早く普通の国になりたい。</t>
  </si>
  <si>
    <t>主婦30代</t>
  </si>
  <si>
    <t>やましいことの無い日本人にはありがたい。_x000D_
反対するのは、やましくて日本人じゃないからでしょう？</t>
  </si>
  <si>
    <t>chito</t>
  </si>
  <si>
    <t>日本を日本人に取り戻すためには、不可欠な法案。戦前戦後を通じて、常に日本をミスリードする御紙には、自身の総括と猛省が必要と感じている日本人が増えていることが、発行部数が下げ止まらない要因と理解されたし</t>
  </si>
  <si>
    <t>ko</t>
  </si>
  <si>
    <t>どれだけの情報が外国（特に中韓北朝鮮）に流されてきたことか。それを防止するためには必要だ。</t>
  </si>
  <si>
    <t>一般の日本人</t>
  </si>
  <si>
    <t>普通の国ならばあたりまえの法律。今までなかった方が異常。騒いでいる方はほとんど左の方ですね。</t>
  </si>
  <si>
    <t>サクランボ</t>
  </si>
  <si>
    <t>待っていました！</t>
  </si>
  <si>
    <t>東京、50代</t>
  </si>
  <si>
    <t>あなた方の主張にはもうダマサレマセン。ほんの少しで良い、日本の国益を考えて欲しい。</t>
  </si>
  <si>
    <t>長野の高校生</t>
  </si>
  <si>
    <t>いくら左脳のマスコミが偏向報道してもだまされない。</t>
  </si>
  <si>
    <t>なな子</t>
  </si>
  <si>
    <t>報道機関という名の特亜工作員は、特亜に機密情報を流せなくなるのが、そんなに嫌なんですね、わかります。</t>
  </si>
  <si>
    <t>ムフフ</t>
  </si>
  <si>
    <t>問題なし</t>
  </si>
  <si>
    <t>ひで</t>
  </si>
  <si>
    <t>スパイ防止法もなく報道の自由と知る権利、報道しない自由、捏造記事を出しても謝罪しない自由_x000D_
このままでは防衛、産業ともに日本の情報は筒抜けです</t>
  </si>
  <si>
    <t>くま</t>
  </si>
  <si>
    <t>今までなかった事の方が異常です。</t>
  </si>
  <si>
    <t>例）ニックネーム</t>
  </si>
  <si>
    <t>原発に燃料を運ぶ道順が子供の通学路を_x000D_
通らないか調べ写真を撮って_x000D_
ブログにUPしたら逮捕されかねないと_x000D_
マスコミが不安を煽っている様に違和感_x000D_
それよりもここで賛成票を投じる事で_x000D_
生活を脅かされないかの方が不安だ</t>
  </si>
  <si>
    <t>東京５２歳</t>
  </si>
  <si>
    <t>「国家機密を守る」と「知る権利や報道の自由」は両立しない。権利を行使してテロで死にたくない。正しい政治家を選挙で選ぶことが重要。</t>
  </si>
  <si>
    <t>KIKAHA</t>
  </si>
  <si>
    <t>まず国益と国民を自衛する法律は絶対に必要だ_x000D_
尖閣問題も北朝鮮の拉致問題すら全く解決してない_x000D_
子や孫を誘拐されても平和という人はいない_x000D_
政府の隠し事云々や知る権利等は、法案を作ってから修正すれば良いことだ</t>
  </si>
  <si>
    <t>福島　45歳女性　主婦</t>
  </si>
  <si>
    <t>秘密保護法自体は有って然るべきも。_x000D_
反対派の意見が過剰だと思う</t>
  </si>
  <si>
    <t>24歳学生です。</t>
  </si>
  <si>
    <t>民主政権での尖閣ビデオ流出時、今特定秘密法案に反対している朝日、毎日などのメディアは情報管理の徹底を主張しており、今と正反対の態度だ。もしや中国様に不利な情報は漏らすなということか。ふざけている。</t>
  </si>
  <si>
    <t>匿名希望</t>
  </si>
  <si>
    <t>賛成します。</t>
  </si>
  <si>
    <t>日本国民を守れ</t>
  </si>
  <si>
    <t>日本の安全を脅かす外国勢力およびそれを支援する売国の方やマスコミから重要秘密を護ることが必要ですわ。</t>
  </si>
  <si>
    <t>スパイ防止法の第一歩となるこの法案は必要不可欠。反対する人は、国の安全をどう守るつもりですか？</t>
  </si>
  <si>
    <t>無知は罪悪に通じるが蒙昧よりは・・・</t>
  </si>
  <si>
    <t>東京 21歳</t>
  </si>
  <si>
    <t>TV局や新聞社にスパイやテロリストが多い</t>
  </si>
  <si>
    <t>マスコミと同じで匿名で意見を書くことあり</t>
  </si>
  <si>
    <t>脅かされているどころかマスコミの信用がゼロに等しいのだから怖ろしい。</t>
  </si>
  <si>
    <t>B</t>
  </si>
  <si>
    <t>日本が危ない</t>
  </si>
  <si>
    <t>ちゅん。</t>
  </si>
  <si>
    <t>国民の「知る権利」を最も阻害しているのは、マスコミでは？自分たちの都合の良いように捻じ曲げた「報道」ばかりして、主義主張に合わないものは徹底無視なんだから。</t>
  </si>
  <si>
    <t>test00</t>
  </si>
  <si>
    <t>今まで無かった事がまず恐怖</t>
  </si>
  <si>
    <t>バナ</t>
  </si>
  <si>
    <t>人権擁護法案の時は恣意的運用の危険性にだんまりだった連中が、特定秘密保護法案では火がついたように泣き叫ぶ。香ばしい…実に香ばしいねえ。</t>
  </si>
  <si>
    <t>パチャンガ</t>
  </si>
  <si>
    <t>全文を見た印象は、機密の対象は全て安全保障のために不可欠でありむしろ漏洩に対する罰則規定がなかったことが驚きです。朝日新聞も尖閣漁船衝突の頃は漏えいを深刻に捉えていたのに、最近論調を変えたのはなぜ？</t>
  </si>
  <si>
    <t>K．Y．</t>
  </si>
  <si>
    <t>中国による一方的な防空識別圏やミサイル部隊の不穏な動き、_x000D_
「重大な突発事件」に備えた個人情報登録の呼びかけ等々、国民の安全に対して報道が役立たずな現状は脅威です。_x000D_
安全の為、国家の情報対応能力が必要です。</t>
  </si>
  <si>
    <t>今日本に必要なのは、マスゴミの浄化</t>
  </si>
  <si>
    <t>福井　主婦</t>
  </si>
  <si>
    <t>中国の脅威はいよいよ本格的になっている。国を護るということは、ひいては個人を護る事でもある。個人が護られる為、何らかの制限があるのは当然。寧ろ、もっと早くに制定されていれば、拉致問題は起きなかった。</t>
  </si>
  <si>
    <t>福島在住 農家</t>
  </si>
  <si>
    <t>特定秘密保護法案で一番気持悪いのはマスコミの報道でした。_x000D_
ひたすら不安だけを煽ろうという記事や見出しが多く、マスコミの存在に一番不安を感じています。</t>
  </si>
  <si>
    <t>埼玉の大学生22歳</t>
  </si>
  <si>
    <t>過去に国の機密情報が漏洩した事件が印象に残っています。何かしらの対策が必要だと感じていたので、この法案の成立が、再発防止になることを期待しています。</t>
  </si>
  <si>
    <t>Mystic</t>
  </si>
  <si>
    <t>生活インフラ等の脆弱性評価等の機密がテロリストに渡ったら、安全保障どころの話じゃないだろうに、_x000D_
当然賛成。</t>
  </si>
  <si>
    <t>あって当然のもの。売国にいそしむ人や御社のような企業には邪魔な法案でしょうけど。</t>
  </si>
  <si>
    <t>kate</t>
  </si>
  <si>
    <t>この法案がないほうが異常。今だって日本のマスコミは身内には甘く、報道したいことしかしてくれないのでこの法案は問題ない。</t>
  </si>
  <si>
    <t>ただただまともな国家を望む一国民</t>
  </si>
  <si>
    <t>民主党の人権擁護法案の時はスルーしておいて、自民党の時は大騒ぎ。お隣の国々同様、よっぽど日本がまともな国家になるのはお困りなんだねー。朝日新聞、はよ消えろや。日本にいらねえ。</t>
  </si>
  <si>
    <t>東京透析</t>
  </si>
  <si>
    <t>will</t>
  </si>
  <si>
    <t>賛成反対理由が無い</t>
  </si>
  <si>
    <t>海外在住</t>
  </si>
  <si>
    <t>海外在住です。日本国内の方は、危機感が足りません。守るべきものの優先順位を考えたら、当然賛成です。</t>
  </si>
  <si>
    <t>マスコミの偏向報道のせいで日本の安全が脅かされてるのでこのような対応もしょうがないかと</t>
  </si>
  <si>
    <t>スベスベマンジュウガニ</t>
  </si>
  <si>
    <t>報道しない権利をふりかざすマスコミが知る権利を侵害されるとか、笑えない冗談ですね。</t>
  </si>
  <si>
    <t>銀恋野郎</t>
  </si>
  <si>
    <t>日本国の安全を守るために必要な法律です。_x000D_
朝日新聞は政治に圧力を加えないように、公平・中立の立場で報道すべし。</t>
  </si>
  <si>
    <t>ウリボー</t>
  </si>
  <si>
    <t>これから益々中国との関係は悪化していくだろうし、スパイ活動なども活発になることを考えると、そろそろ戦争準備したほうがいいんじゃないですかね？この法案に反対している人は危機感が足りなすぎると思います。</t>
  </si>
  <si>
    <t>京都　会社員</t>
  </si>
  <si>
    <t>このような法が今の今まで無かったことのほうが異常だと感じる。他の先進国には漏れなくあるのになぜなのか？</t>
  </si>
  <si>
    <t>朝日新聞は中国共産党の広報誌</t>
  </si>
  <si>
    <t>今までなかったのが恐ろしいわ_x000D_
これで国内のスパイを炙りだせるな_x000D_
震えて眠れ</t>
  </si>
  <si>
    <t>在日頑張れ</t>
  </si>
  <si>
    <t>3年前なら逆だったのにやりすぎたね〓〓</t>
  </si>
  <si>
    <t>日本男児</t>
  </si>
  <si>
    <t>賛成です。今までなかった方がおかしい！特亜の３国から日本を守る為にも是非通して頂きたい！反対する理由が無い！</t>
  </si>
  <si>
    <t>日本大好き</t>
  </si>
  <si>
    <t>大賛成。プライバシー保護法が個人にあるように_x000D_
国家も知られてはまずいものがあるのは当たり前_x000D_
知る権利を声高に言う方々が知らせない権利を_x000D_
存分に行使する現状を見ると、どの口が反対を言うのかと思う。</t>
  </si>
  <si>
    <t>自立</t>
  </si>
  <si>
    <t>自分の国は自分で護る。その第一歩。</t>
  </si>
  <si>
    <t>いぱらきもん</t>
  </si>
  <si>
    <t>反日左翼が反対しているということは日本にとって必要な法律だということ。</t>
  </si>
  <si>
    <t>長崎市在住</t>
  </si>
  <si>
    <t>極秘事項を扱う公務員が守秘義務を課せられ漏洩したら罰則が与えられると言うだけのごく当たり前の法案_x000D_
有って当然当たり前の事</t>
  </si>
  <si>
    <t>FATMAN＠呉鎮</t>
  </si>
  <si>
    <t>防衛機密を一般人が知る必要はない。罰則が軽すぎて効力があるのか不安なぐらいだ。</t>
  </si>
  <si>
    <t>ただの会社員ん</t>
  </si>
  <si>
    <t>国家としての躰をなしていない現状は他の国に対しての信用にかかわる重大な問題なので早急に是正しなくてはいけないと思う。_x000D_
報道しない自由を振りかざすメディアの方が問題。</t>
  </si>
  <si>
    <t>小市民</t>
  </si>
  <si>
    <t>今まで無かった事がおかしいのです。</t>
  </si>
  <si>
    <t>ぬーぼー</t>
  </si>
  <si>
    <t>安全保障は国民の知る権利より優先されます</t>
  </si>
  <si>
    <t>MOMO</t>
  </si>
  <si>
    <t>もう新聞の権威は地に落ちた。特に朝日新聞は信頼すらできない。全く民意というものを無視している。</t>
  </si>
  <si>
    <t>撫子</t>
  </si>
  <si>
    <t>今までなかったのが理解できません。朝日新聞をはじめ偏向報道の数々をみると、日本を貶める勢力があるのは明らかです。日本を守るため必要でしょう。保管期間を過ぎたら開示されるのでOKです。</t>
  </si>
  <si>
    <t>大日本人</t>
  </si>
  <si>
    <t>日本の安全が脅かされていないと思う人は_x000D_
日本の安全を脅かしている当事者_x000D_
_x000D_
国民の知る権利を声高に主張するマスゴミは、報道しない自由を自社の都合のいいように使い、国民の目を欺きミスリードする存在でしかない</t>
  </si>
  <si>
    <t>普通の主婦</t>
  </si>
  <si>
    <t>テレビ見ても「反対、反対」のコメントばっかり！普通に生きてりゃ国家機密に関わることなんて死ぬまでないから！反対する輩はよっぽど後ろ暗いんだな。日本のマスコミ一回全部潰れろ！</t>
  </si>
  <si>
    <t>男</t>
  </si>
  <si>
    <t>賛成です。</t>
  </si>
  <si>
    <t>アサヒるさん</t>
  </si>
  <si>
    <t>スパイ天国日本から正しい日本へ</t>
  </si>
  <si>
    <t>ryou</t>
  </si>
  <si>
    <t>現状をきちんと把握していれば、賛成するのは当然です。今まで法整備させていなかった事がおかしいと思います、世界基準でものを考えた方が良いですよね。</t>
  </si>
  <si>
    <t>京都市の会社員・４０歳</t>
  </si>
  <si>
    <t>日本は現状、政府機密にしろ企業秘密にしろスパイに取られほうだいの状態にあります。これにより、国益が損なわれ、テロや軍事侵略の脅威に晒されています。そのような情報漏えいを防止し、国益や国民の安全を守るた</t>
  </si>
  <si>
    <t>のりちゃん</t>
  </si>
  <si>
    <t>スパイ防止法もはやく！</t>
  </si>
  <si>
    <t>アカヒ死ね</t>
  </si>
  <si>
    <t>皐月＠カミカゼ</t>
  </si>
  <si>
    <t>次はスパイ防止法を！！</t>
  </si>
  <si>
    <t>asahishine</t>
  </si>
  <si>
    <t>早く、潰れろ。</t>
  </si>
  <si>
    <t>堤</t>
  </si>
  <si>
    <t>西山事件の再発を防ぐためにもこの法案は必要です。</t>
  </si>
  <si>
    <t>ぶは</t>
  </si>
  <si>
    <t>中国、韓国、北朝鮮からの防衛に必要</t>
  </si>
  <si>
    <t>zBV</t>
  </si>
  <si>
    <t>中国との緊張が高まり、左翼の工作活動が激しい中、このような法案が成立する意義は国民の安全をテロリズムから確保する上で必須であると確信しました。</t>
  </si>
  <si>
    <t>神奈川の専門学校生</t>
  </si>
  <si>
    <t>今までがあまりに甘すぎた。対象は原則公務員であることを無視して反対を煽っている卑怯なマスコミがあるね。</t>
  </si>
  <si>
    <t>大学生</t>
  </si>
  <si>
    <t>マスコミが勝手に大騒ぎしているように感じる</t>
  </si>
  <si>
    <t>takurockstar810</t>
  </si>
  <si>
    <t>安全保障に関わる情報に制限があって当然。マスコミの言うたかが”知る権利”の為に国民の安全が脅かされるようなことはあってはならない。_x000D_
マスコミは反対する前に国民の知る権利に公正に対峙しているか自問せよ。</t>
  </si>
  <si>
    <t>東京の大学生21歳</t>
  </si>
  <si>
    <t>本法案に反対の人たちが全く見当違いの内容で騒いでいて笑える。本当に日本語を理解しているのか疑問</t>
  </si>
  <si>
    <t>とある国民</t>
  </si>
  <si>
    <t>朝日さんには無理とは思いますが一応お願いいたします。世論が二分される問題ならば、賛成・反対の両方の論点を挙げた上で客観的な記事を書いてください。</t>
  </si>
  <si>
    <t>自由業（38歳）</t>
  </si>
  <si>
    <t>まともな国になっていくのでは</t>
  </si>
  <si>
    <t>正真正銘日本人</t>
  </si>
  <si>
    <t>左下のマス目からコメントしている人たちは中国の防空識別圏のことや、国会での審議の内容を、知っているのでしょうか。</t>
  </si>
  <si>
    <t>夕立改二は俺の嫁</t>
  </si>
  <si>
    <t>やっと前進しました。今まで散々やりたい放題やってきた日本のマスゴミに対していい牽制になるわ。歴史的に見ても優秀な工作員やスパイを多数輩出してきた朝日新聞社が反対するのも当然ですよねｗ</t>
  </si>
  <si>
    <t>Asahi Noboru</t>
  </si>
  <si>
    <t>平和でいるためにはしっかりと国防をしなければなりません。スパイ防止法制定のために必要な法案です。</t>
  </si>
  <si>
    <t>マフラーイッコク</t>
  </si>
  <si>
    <t>国家の秘密に関する法律が存在しないことは、秘密自体が存在しない事とは違う。法治国家なら法があって当然。法が無いのに法に従うことは出来ない。</t>
  </si>
  <si>
    <t>nesko</t>
  </si>
  <si>
    <t>無かった事のほうがおかしい。これまで40カ国以上行き生活もしてきたが、どこを見ても自国の安全保障にここまで無頓着な国は無かった。同様の法を整備する事で弾圧独裁国家になるならば、世界は独裁国まみれになる</t>
  </si>
  <si>
    <t>東京の医師</t>
  </si>
  <si>
    <t>朝日新聞の記者は全員逮捕してほしい</t>
  </si>
  <si>
    <t>カミカゼ</t>
  </si>
  <si>
    <t>朝日新聞やNHKが反対しているということは_x000D_
日本にとって_x000D_
良い法案なんだと思います。</t>
  </si>
  <si>
    <t>五目並べ</t>
  </si>
  <si>
    <t>何これオセロ？</t>
  </si>
  <si>
    <t>ああ</t>
  </si>
  <si>
    <t>賛成。最近の日本を取り巻く状況を考えると日本はスパイ天国で国家の危機を感じている。</t>
  </si>
  <si>
    <t>６５歳定年老人。</t>
  </si>
  <si>
    <t>マスコミの知る権利、敵対国家に知らせる権利より、国民の生命財産の方が大事なのは当然のこと。その為に軍事機密、外交機密を保護することは、これもまた当然のこと。</t>
  </si>
  <si>
    <t>がんす</t>
  </si>
  <si>
    <t>秘匿されるべき国家機密が漏洩した際、それを追求処罰する法律は絶対に必要である。</t>
  </si>
  <si>
    <t>売国奴は出て行け</t>
  </si>
  <si>
    <t>当然賛成_x000D_
機密を知る機会のある人間を一般人とは言わない_x000D_
次はスパイ防止法案を早く成立させてください。</t>
  </si>
  <si>
    <t>必要です</t>
  </si>
  <si>
    <t>反日政党・マスコミなどがどうしようもないから</t>
  </si>
  <si>
    <t>千葉の会社員</t>
  </si>
  <si>
    <t>中国、北朝鮮、韓国と、周りが敵国ばかりの日本。その敵国に嬉々として肩入れし、情報提供する反日マスコミを潰すためにこの法案は絶対必要。</t>
  </si>
  <si>
    <t>日本を愛する一般国民</t>
  </si>
  <si>
    <t>国家機密を守るために必要です。朝日新聞はどこの国の利益を考えてるんですか？</t>
  </si>
  <si>
    <t>外交・安全保障に関わる国家機密の秘匿は当然。民主党政権時代に首相官邸にまでスパイを招きこんでいた状況を鑑みたときに、国家機密漏洩の管理徹底、罰則強化は必要。売国政治家に対する牽制である。</t>
  </si>
  <si>
    <t>ぽんこつ。</t>
  </si>
  <si>
    <t>中国の度を超えた挑発などを見ても日本の安全が脅かされているのは明らか。特定秘密保護法案は、「普通の国」にはある法制度だと思う。マスコミ各社は、廃案ありきの視点ではなく中立の立場から報道すべきだ。</t>
  </si>
  <si>
    <t>Hirame</t>
  </si>
  <si>
    <t>日本にも欧米のようにこの手の法律は絶対に必要。_x000D_
法律が成立することで生じうる「懸念」と_x000D_
法律が無いことにより生じている「実害」を_x000D_
比べること自体がおかしい。_x000D_
_x000D_
恣意運用し始めたら次の選挙で政権ごと落とせばよい。</t>
  </si>
  <si>
    <t>特定秘密保護法案に賛成です。マスコミは国民の知る権利と言いますが_x000D_
知る権利を著しく犯してるのはマスコミかと。</t>
  </si>
  <si>
    <t>風雲昇龍</t>
  </si>
  <si>
    <t>報道しない自由を行使し特定の思想信条を持った者だけを取り上げるマスコミこそ特定思想保護をしているのではないのか？そんな社会の木鐸にあれこれ言われ誘導されるほど国民は無知ではない。</t>
  </si>
  <si>
    <t>ken66</t>
  </si>
  <si>
    <t>東京都40歳 会社役員</t>
  </si>
  <si>
    <t>今までこの類の法律がないこと自体おかしかった。_x000D_
法律案を読んでも国民の知る権利を侵害するといったような話は読み取れず、マスコミのミスリードでしかないと感じた。</t>
  </si>
  <si>
    <t>Mataro596</t>
  </si>
  <si>
    <t>投票してもカウント数が変わらないのは何故ですか？リアルタイム性の無いネット投票に何の意味があるのか問いたい。</t>
  </si>
  <si>
    <t>反朝日</t>
  </si>
  <si>
    <t>スパイも取り締まれ！</t>
  </si>
  <si>
    <t>もやもや</t>
  </si>
  <si>
    <t>テレビで反対派の人が「戦前かよ！」ってプラカードみたいなの掲げてたが、中国と一触即発の現状は確かに【戦前】なのかもしれんな〜と思った。</t>
  </si>
  <si>
    <t>qqthird</t>
  </si>
  <si>
    <t>国民に隠し事はあってはならない。他国に漏れてはならないことは隠さなけれならない。これだけのこと。_x000D_
国内に他国に漏らす輩が多数居るから必要になるのです。</t>
  </si>
  <si>
    <t>i</t>
  </si>
  <si>
    <t>yes</t>
  </si>
  <si>
    <t>特定秘密保護法賛成</t>
  </si>
  <si>
    <t>全く異議ありません。特定の秘匿すべき情報を漏らす方がどうかしてる。</t>
  </si>
  <si>
    <t>大牟田ダイ〇ツ</t>
  </si>
  <si>
    <t>周辺国を見れば当然必要</t>
  </si>
  <si>
    <t>通りすがりの一般人</t>
  </si>
  <si>
    <t>まあ理由は色々あるけど_x000D_
しいて言えば朝日新聞がこの法案を潰したがってるからかな_x000D_
近代の歴史を見れば朝日新聞の逆が正解なんだもんｗ</t>
  </si>
  <si>
    <t>マスコミの誘導がひどい_x000D_
民主党が政権を取った時の偏向報道を思い出させる</t>
  </si>
  <si>
    <t>アホ</t>
  </si>
  <si>
    <t>朝日新聞社や毎日新聞社などの反日_x000D_
売国企業監視に役に立つので賛成。</t>
  </si>
  <si>
    <t>べいちゃん</t>
  </si>
  <si>
    <t>コモンセンス</t>
  </si>
  <si>
    <t>hama</t>
  </si>
  <si>
    <t>大賛成です。日本を守ろう！</t>
  </si>
  <si>
    <t>轆轤首</t>
  </si>
  <si>
    <t>ようやくスパイ防止法への第一歩を踏み出すことができた。めでたい</t>
  </si>
  <si>
    <t>日ノ本はな　69歳</t>
  </si>
  <si>
    <t>反対しているのが　マスコミ</t>
  </si>
  <si>
    <t>epochjapan</t>
  </si>
  <si>
    <t>物事には公開されることで国家の安全保障が脅かされることもある。故にこの法案に賛成。法治が徹底した日本では共産中国のように人権が弾圧されることはあり得ない</t>
  </si>
  <si>
    <t>OKA22</t>
  </si>
  <si>
    <t>今までこういう法律がなかったことのほうが異常。一面的にしか報じないマスコミはもっと異常。</t>
  </si>
  <si>
    <t>近未来</t>
  </si>
  <si>
    <t>国家機密がダダ漏れの状態に歯止めがかかると思う。_x000D_
次はスパイ防止法の制定をお願いします</t>
  </si>
  <si>
    <t>５０歳医師</t>
  </si>
  <si>
    <t>独立国家として必要な法律です</t>
  </si>
  <si>
    <t>埼玉の会社役員　40歳</t>
  </si>
  <si>
    <t>共同通信社他、各マスコミは今までも「報道しない自由」を持っている。各マスコミには情報は伝達されるという法案に対し、何の変化が在るのか？それを補って余るものがあるのではないか？</t>
  </si>
  <si>
    <t>エドガー</t>
  </si>
  <si>
    <t>他国にも秘密保護法があるのに日本になかったのがおかしい。それに3年前尖閣ビデオ流出時朝日新聞さんも公務員のこういった行為は許されないと社説で書かれてました_x000D_
当然法律が必要だから書かれたんですよね？</t>
  </si>
  <si>
    <t>アッキー</t>
  </si>
  <si>
    <t>今まで無かったのが問題。国家は国の財産、国民を護るもの。それが今までは蔑ろにし過ぎて来たと思うよ。</t>
  </si>
  <si>
    <t>じょーい</t>
  </si>
  <si>
    <t>日本を守るために必要な法律です。これにスパイ防止法を加えることで、ようやく普通の国になります。一日も早くスパイ防止法を制定し、国際的な信用を一段と高め、世界平和の実現に貢献しましょう。</t>
  </si>
  <si>
    <t>むぎ茶</t>
  </si>
  <si>
    <t>中国が防空識別圏を拡大してきているのに、それでも安全が脅かされていると感じないマスコミにうんざりです。戦争になるかもしれないのに、日本の秘密情報を敵国に流されたら大変です。</t>
  </si>
  <si>
    <t>後藤田</t>
  </si>
  <si>
    <t>余裕で賛成</t>
  </si>
  <si>
    <t>自分達の捏造は説明責任無視の朝日</t>
  </si>
  <si>
    <t>反日左翼以外には周知せずにアンケートとかいつもの卑怯な手口ですね</t>
  </si>
  <si>
    <t>ア○ヒ、毎日の反対は賛成</t>
  </si>
  <si>
    <t>日本人なら賛成できる法案</t>
  </si>
  <si>
    <t>北九州市 36才 日本大好き</t>
  </si>
  <si>
    <t>大賛成！！隣国が異常な思想を持つ国ばかりなのに、今まで特定秘密保護法案のような法律がなかった事が異常…。_x000D_
反対派の方達は、知る権利が脅かされる等言ってるけどちゃんと勉強してほしい！！</t>
  </si>
  <si>
    <t>肉ボー</t>
  </si>
  <si>
    <t>今時のマスゴミよりは幾らか政府の方がマシ</t>
  </si>
  <si>
    <t>あほ朝日</t>
  </si>
  <si>
    <t>事実を恣意的にゆがめる朝日のような組織は報道機関の資格がない。</t>
  </si>
  <si>
    <t>とも</t>
  </si>
  <si>
    <t>どこの国にもある普通の法律なので、特に問題なし</t>
  </si>
  <si>
    <t>スパイ天国からの脱却に賛成</t>
  </si>
  <si>
    <t>21歳学生</t>
  </si>
  <si>
    <t>そもそも、秘密指定の大枠が限定されているので知る権利は侵害されることはない。</t>
  </si>
  <si>
    <t>糞朝日は明日にでも潰れてもらってかまわな</t>
  </si>
  <si>
    <t>公務員限定した法案なのに_x000D_
「一般人まで対処」みたいなミスリードをしつこく繰り返したり_x000D_
事実より印象を優先するのが「（オレ様の）報道の自由」ですか？（嘲笑）</t>
  </si>
  <si>
    <t>きみまろ</t>
  </si>
  <si>
    <t>騒いでるマスコミと反対してる方たちの顔ぶれ見てると絶対必要な法案なんだなと思います。賛成です。</t>
  </si>
  <si>
    <t>れこ</t>
  </si>
  <si>
    <t>マスコミが言う「国民の知る権利の妨害」になるのか疑問。_x000D_
法制化に関しては遅いぐらいだと思う。</t>
  </si>
  <si>
    <t>朝日解体</t>
  </si>
  <si>
    <t>慰安婦捏造の後始末をしない朝日が反対するなら、正しい法案なのは間違いない。朝日、毎日、NHKの報道をそのまま受けとる日本人はもう居ない。</t>
  </si>
  <si>
    <t>愛知県30代 会社員</t>
  </si>
  <si>
    <t>反対の人は何号に反対？_x000D_
防衛機密？_x000D_
外交機密？_x000D_
外患誘致？_x000D_
テロ対策？_x000D_
知らせてはいけない義務も政府にはあると思っている。_x000D_
もう少しだけ詰めて欲しいところはあるが、それより素早い成立が必要。</t>
  </si>
  <si>
    <t>会社員＠</t>
  </si>
  <si>
    <t>あたかも一般人にも悪影響があるような報道姿勢にゲンナリします。_x000D_
報道とは何でしょうか？報道機関とはどのような存在であるべきなのでしょうか？</t>
  </si>
  <si>
    <t>30代男性</t>
  </si>
  <si>
    <t>日本の安全が脅かされていないと認識している人たちがまだいることに「平和ぼけ」ということばがすぐ脳裏をよぎった。いたずらに危機をあおることは良くないが、事実とその背景をメディアはもっと知らしめるべき。</t>
  </si>
  <si>
    <t>ttttt</t>
  </si>
  <si>
    <t>朝日の主張　_x000D_
3年前　　　「尖閣ビデオ流出は許せない！」_x000D_
現在　　　　「知る権利を守れ！」_x000D_
_x000D_
少しは「恥」を知れよ、糞左翼</t>
  </si>
  <si>
    <t>yomiuritotteru</t>
  </si>
  <si>
    <t>中国のサイバー攻撃や北朝鮮の工作員等、スパイ天国とまで揶揄されている日本にとって、この法案は必要な物。そもそも知る権利を主張するのなら、漏洩しない義務があって当然。</t>
  </si>
  <si>
    <t>40歳男</t>
  </si>
  <si>
    <t>今でもしていることを、罰則を強化して漏れないようにしようというだけ。なぜ必死に反対しようとするのか。日本には必要な法律です</t>
  </si>
  <si>
    <t>UDONKENMIN</t>
  </si>
  <si>
    <t>中国軍部の好戦的言動、韓国大統領の反日アピールなど日本への脅威はある。国民の知る権利など一切存在しない国と対峙するには日本国民も相応の覚悟が必要。</t>
  </si>
  <si>
    <t>東京40歳</t>
  </si>
  <si>
    <t>アカヒが必死で反対してるから、賛成します。_x000D_
シナ朝鮮の代理人アカヒを支持する人は、非国民。</t>
  </si>
  <si>
    <t>ひま君</t>
  </si>
  <si>
    <t>日本と日本人のために必要</t>
  </si>
  <si>
    <t>日本では性善説が当然ですが、隣国が必ずしも性善であるかと考えると全くそんなことはない。日本にも守るべき秘密はあって当然。</t>
  </si>
  <si>
    <t>国家機密の漏洩を禁止する法律が今まで無かったことのほうが異常。反対する理由が見つからない。反対派は疚しいことでもあるのだろうか。</t>
  </si>
  <si>
    <t>おはようございます</t>
  </si>
  <si>
    <t>今まで無かったことの方が異常だ</t>
  </si>
  <si>
    <t>絶対賛成</t>
  </si>
  <si>
    <t>通過点にしか思っていません。ぜひスパイ防止法を。</t>
  </si>
  <si>
    <t>賛成します！安全保障が第一の重大事項です。</t>
  </si>
  <si>
    <t>mokoi619</t>
  </si>
  <si>
    <t>有名ジャーナリストに国民生活にどういう影響をもたらすか？と聞いても答えられていなかった。また民主党政権時にも同じ法案が審議されていたにも関わらず、メディアから反対が出なかった。反対派の主張は説得力無し</t>
  </si>
  <si>
    <t>はげ</t>
  </si>
  <si>
    <t>この法案に多少危険な部分がある点は否定しない_x000D_
だが朝日新聞を初め毎日新聞など左翼系新聞は報道しない権利や伝えたい情報だけを偏向して伝える反日メディアに成り下がってる_x000D_
この法案も日本防衛の為に止むを得まい</t>
  </si>
  <si>
    <t>たく</t>
  </si>
  <si>
    <t>日本版NSCとセットでなければならない。</t>
  </si>
  <si>
    <t>常識人より</t>
  </si>
  <si>
    <t>民主党政権の時に逃がした中国人の大物スパイ、ああいうのを捕まえる為の法案なんだから、大賛成。中国が今戦争したがってるし、平和のための法案。尖閣のビデオはこの法案があっても公開できる。反対派は売国奴。</t>
  </si>
  <si>
    <t>どろんこ</t>
  </si>
  <si>
    <t>今の日本に必要な法案だと思います。マスコミ各社の報道を見て確信しました。よっぽど都合が悪いんですね。スポンサ−は大事にしないといけないですものね。テロスト一味には都合が悪い法案。</t>
  </si>
  <si>
    <t>天皇弥栄</t>
  </si>
  <si>
    <t>天皇陛下が秘密保護法に懸念を表されたと一部反対派がデマを流している。陛下が政治的中立と言う小学校で習う事すら知らない連中がこの法案に反対している訳だ。そんな連中を市民の声と報道するマスコミは潰れるべき</t>
  </si>
  <si>
    <t>チロリ</t>
  </si>
  <si>
    <t>現在の状態は問題。早く成立させてほしい。一般人の逮捕もあるなどと恐怖を煽る団体は信用できない。</t>
  </si>
  <si>
    <t>s</t>
  </si>
  <si>
    <t>スパイ防止法もお願いします。</t>
  </si>
  <si>
    <t>ありがとう</t>
  </si>
  <si>
    <t>民主党が与党になって朝鮮が日本を取りにきてるのをかんじます。_x000D_
自民党になって本当によかった。</t>
  </si>
  <si>
    <t>にぬねの</t>
  </si>
  <si>
    <t>知る権利があれば、情報が保護されるべき権利もある。個人情報にはうるさい昨今なのに、なぜ国の情報を他国に知られてもいいのか。尖閣諸島ビデオに関しては特定秘密には当たらないと名言されている。</t>
  </si>
  <si>
    <t>今だ</t>
  </si>
  <si>
    <t>日本を取り巻く状況を鑑みれば、この法案が必要なのは自明。_x000D_
特に売国的マスコミから日本を守るためにも。</t>
  </si>
  <si>
    <t>tomoe yamato</t>
  </si>
  <si>
    <t>日本は日本人の為の国です。守るのは当たり前。_x000D_
反日メディアや日本が好きでない顔ぶれが必死です。_x000D_
反対派が必死になるほど絶対必要な法律です。</t>
  </si>
  <si>
    <t>朝日は日本の癌</t>
  </si>
  <si>
    <t>40年前からスパイ天国とあざ笑われていたのに今まで無かったのが異常。シナの狗＝キチガイ朝日よ、くだらん世論誘導はやめろ。</t>
  </si>
  <si>
    <t>yuzu</t>
  </si>
  <si>
    <t>今の日本の安全が脅かされていないと感じているのは頭がお花畑な人だけだと思う　マスコミの情報だけでは偏りすぎて本当の事が分からないです　メリットも報道しろ　法案は必要と思う</t>
  </si>
  <si>
    <t>Yamashi3</t>
  </si>
  <si>
    <t>スパイ天国日本の汚名を少しでも払拭する一助になればいいんじゃないかな。</t>
  </si>
  <si>
    <t>あじめ</t>
  </si>
  <si>
    <t>この法案に反対している急先鋒であるマスコミが、最近行使しまくっている所謂「報道しない自由」のほうが、よっぽど問題だと思う。</t>
  </si>
  <si>
    <t>機密情報が保護されるのは当たり前。安全が脅かされてまで、知る権利は要らない。個人情報も保護されているのは知る権利よりも安心安全を優先しているから。</t>
  </si>
  <si>
    <t>橋本亨</t>
  </si>
  <si>
    <t>福島原発事故にからめての意図的ミスリードや中立性の欠片もない報道姿勢に対し朝日新聞内で問題の声がないなら大問題。</t>
  </si>
  <si>
    <t>朝日＝「朝」鮮「日」報</t>
  </si>
  <si>
    <t>天下の売国奴、朝日新聞が反対しているので、逆説的に大賛成です。</t>
  </si>
  <si>
    <t>you</t>
  </si>
  <si>
    <t>国家の機密を保護するのは当たり前。_x000D_
朝日新聞も尖閣動画流出のさいには保護側の論調でしたよ。</t>
  </si>
  <si>
    <t>Ｇ</t>
  </si>
  <si>
    <t>このようなアンケートを何故表だってやらず、隠れてやるのでしょうね。</t>
  </si>
  <si>
    <t>まぁまぁ</t>
  </si>
  <si>
    <t>昨今の中国韓国の動きをみれば、日本の安全が脅かされているのは誰の目にも明らか。_x000D_
また、特定秘密保護法については、以前、マスコミ自身が「日本はスパイ天国」と報じたくらいの状況なのだから当然必要。</t>
  </si>
  <si>
    <t>＠</t>
  </si>
  <si>
    <t>これまで機密情報が垂れ流されてきたばかりに社会的信用度を著しく失っていたのだからあって当然の法といえる。悪用を過度に恐れる前に現状の致命的な情報漏洩問題に目を向けるべきだ</t>
  </si>
  <si>
    <t>名古屋の隠居</t>
  </si>
  <si>
    <t>このアンケートの形式そのものが意見を分散させ、朝日好みの結果へ誘導しようとしていることが見てとれる。スパイ禁止法も必要だ！！</t>
  </si>
  <si>
    <t>ダダダ</t>
  </si>
  <si>
    <t>現在、中国が勝手に行動をしているのを見ると不安を感じざるを得ない！</t>
  </si>
  <si>
    <t>んー</t>
  </si>
  <si>
    <t>尖閣ビデオのとき流出を激しく非難する社説を書いた新聞社が、なぜ特定秘密保護法案に反対しているのか理由が分からない。</t>
  </si>
  <si>
    <t>まる</t>
  </si>
  <si>
    <t>この法律に反対の方は、国家機密を漏らしてもお咎めなしであるべきという方なんでしょうか。</t>
  </si>
  <si>
    <t>によ</t>
  </si>
  <si>
    <t>丸腰で強盗の前に立つ馬鹿はいません。</t>
  </si>
  <si>
    <t>当然あってしかるべき法案</t>
  </si>
  <si>
    <t>これまでも情報管理がまともにされていなかったのに</t>
  </si>
  <si>
    <t>中国が在日中国人に登録要請ですって。_x000D_
日本にせめてくるつもりではないでしょうか。_x000D_
もしそうなら、軍事機密駄々漏れのこの状態で_x000D_
まともに国民が守られるとは思えません。</t>
  </si>
  <si>
    <t>阪木</t>
  </si>
  <si>
    <t>当然あるべき法律。反対しているのは売国勢力だけ。</t>
  </si>
  <si>
    <t>赤い反日サヨ</t>
  </si>
  <si>
    <t>３年前の尖閣ビデオ流出事件のとき情報流出を非難していたマスコミが、それよりずっと秘密認定に厳格な今回の法案に反対するのはおかしい。</t>
  </si>
  <si>
    <t>偏向報道反対さん</t>
  </si>
  <si>
    <t>今までの日本はスパイ天国でやりたい放題。しかも罰則は無い。こんなバカな国があるか！　本来ならばきちっとしたスパイ防止法がゼッタイ必要だ！　もちろん罰則も強化すべき。</t>
  </si>
  <si>
    <t>dubdisco</t>
  </si>
  <si>
    <t>「日本の安全が脅かされいるとは感じない」って奴はなんなの？馬鹿なの？</t>
  </si>
  <si>
    <t>おじさん</t>
  </si>
  <si>
    <t>マスコミが一斉に反対しているから賛成します</t>
  </si>
  <si>
    <t>nerihibari25g</t>
  </si>
  <si>
    <t>現野党が与党だった時のことを考えたらどれだけ知るべきものを隠ぺいしてきたか。そしてそれに協力してきたのはマスコミ。</t>
  </si>
  <si>
    <t>うーん</t>
  </si>
  <si>
    <t>何故反対するのか訳わからん。すぐ隣に基地外がいるうえ、基地外様と敬うバカが中にいるのに。</t>
  </si>
  <si>
    <t>みすたー</t>
  </si>
  <si>
    <t>現在我が国は、中国や韓国、北朝鮮からのスパイを筆頭とした脅威に晒されている。そのような事態を打開するには、このような法案が必要不可欠である。</t>
  </si>
  <si>
    <t>31歳</t>
  </si>
  <si>
    <t>機密漏えいをした事に厳正な罰を与える_x000D_
ごく当たり前の事_x000D_
_x000D_
遅すぎたぐらいですが？</t>
  </si>
  <si>
    <t>パパ2年目</t>
  </si>
  <si>
    <t>中国、韓国の状況_x000D_
反対している面子を見れば賛成しかない</t>
  </si>
  <si>
    <t>zz</t>
  </si>
  <si>
    <t>touzen</t>
  </si>
  <si>
    <t>sokuhoujapan</t>
  </si>
  <si>
    <t>そもそもこの法案に反対している人は「危機感」「無知」が欠如している事はわかります。朝日新聞の偏向報道にはうんざりですね。</t>
  </si>
  <si>
    <t>みい</t>
  </si>
  <si>
    <t>民主政権の間に官邸が盗聴器だらけになり国家機密がだだ漏れ未だに首相が官邸に入れないという現実_x000D_
拡大解釈ガーと言ってる人は後ろ暗いとこでもあるんですかね_x000D_
日本国民として真っ当に生きていれば問題ない法案</t>
  </si>
  <si>
    <t>はにまろ</t>
  </si>
  <si>
    <t>そもそも法案をろくに読みもしないで反対してる人が多すぎる。反対意見の大半は法案読めば的外れだと分かるものです。</t>
  </si>
  <si>
    <t>Iwate49</t>
  </si>
  <si>
    <t>朝日が反対ということは</t>
  </si>
  <si>
    <t>のほほ〜ん</t>
  </si>
  <si>
    <t>これに反対してる奴らの面子が、慰安婦や反原発と同じ面子が多いって事は、押して知るべし、ついでに言えば今回の法は、あくまでも国家の安全のみに特化してる法である。国家の安全なくして国民の安全無し</t>
  </si>
  <si>
    <t>西山事件を忘れるな</t>
  </si>
  <si>
    <t>日本国籍を有する人間が待ち望んでいた法案_x000D_
言論の自由をはき違えた自称知識人を締め出す為にも_x000D_
国内の間諜を駆逐する為にも絶対に必要。</t>
  </si>
  <si>
    <t>板池</t>
  </si>
  <si>
    <t>日本はスパイ天国であり、国家主権さえ脅かされている。朝日新聞をはじめとするマスコミも、売国奴と国賊と愚か者だらけ。なにがなんでもスパイや工作員をあぶり出し、防衛機密を守らねば、日本国民の命も危ない！！</t>
  </si>
  <si>
    <t>t＿lionn</t>
  </si>
  <si>
    <t>範囲や廃棄手順などの疑問はあるが、とりあえず良いのではないか。問題があれば今後修正していくべきだ。</t>
  </si>
  <si>
    <t>町工場の従業員</t>
  </si>
  <si>
    <t>反対派は先進国は勿論、ほとんどの民主主義国に情報漏洩を取り締まる法律がある事を忘れているのではないでしょうか。</t>
  </si>
  <si>
    <t>売国朝日</t>
  </si>
  <si>
    <t>今の中国は明らかに日本の脅威</t>
  </si>
  <si>
    <t>Feynman＿L</t>
  </si>
  <si>
    <t>この法案でもまだまだ不十分ではあるが、今までよりは遥かに前進。情報を漏洩する公務員、情報を手に入れようとする人々、両方に枷がかけられるし、法制化されれば警察も公安も全力で動ける。</t>
  </si>
  <si>
    <t>栃木５４歳</t>
  </si>
  <si>
    <t>誰が積極的に反対しているかをみれば、この法案がどれだけ今の日本に必要かがわかる</t>
  </si>
  <si>
    <t>40代女性</t>
  </si>
  <si>
    <t>日本にはスパイが多過ぎる。スパイ活動防止法がないこと自体がおかしい。この法案を含め、諸外国では普通にある法案だと思う。_x000D_
_x000D_
お隣の国では親日罪というものもあるというのに。危機感がなさ過ぎです。</t>
  </si>
  <si>
    <t>愛国者</t>
  </si>
  <si>
    <t>中国からの脅威に脅かされている。当たり前の法律がない方がおかしく、これに反対する勢力は離反んする活動が必要、または支援する考えだから。</t>
  </si>
  <si>
    <t>pupu</t>
  </si>
  <si>
    <t>反対者は防衛秘密をべらべら他国に放していいと思ってるのか？</t>
  </si>
  <si>
    <t>大賛成です。</t>
  </si>
  <si>
    <t>大阪社会人32歳</t>
  </si>
  <si>
    <t>朝日は偏向報道やめろ</t>
  </si>
  <si>
    <t>日本国の将来を憂うMAN</t>
  </si>
  <si>
    <t>会社でも、秘密を保護する社則があるのに、_x000D_
国が秘密を保護する法案が無い状態で運営_x000D_
されていたのは、自国をつぶすのと同じ。_x000D_
日本国の特定機密を保護するのは当然。</t>
  </si>
  <si>
    <t>つばめ</t>
  </si>
  <si>
    <t>何でもかんでも公開することが国益を守ることにつながるとはとても思えません。</t>
  </si>
  <si>
    <t>exelion</t>
  </si>
  <si>
    <t>スパイの個人情報は保護しろと言い、国の機密保護は許さないという、ネット社会の今こういうロジックはもはや通用しない</t>
  </si>
  <si>
    <t>普通の神奈川県民</t>
  </si>
  <si>
    <t>安全保障上の秘密を保持する法律が必要なのは間違いない。反対している人たちはただ反対するだけで代案を何も出せていないと思います。</t>
  </si>
  <si>
    <t>かばひさあ</t>
  </si>
  <si>
    <t>今までこのような法律が無かったという方が_x000D_
恐ろし。法案成立大賛成。</t>
  </si>
  <si>
    <t>あさししんぶん</t>
  </si>
  <si>
    <t>赤い新聞はいらん</t>
  </si>
  <si>
    <t>神奈川 会社員 42才</t>
  </si>
  <si>
    <t>今までなかったのが、おかしいくらいの法律。企業ですら、立場によりアクセスできる情報が限定されるのに、国というレベルでは、当然、あって然るべきもの_x000D_
。</t>
  </si>
  <si>
    <t>sen38</t>
  </si>
  <si>
    <t>なぜ尖閣の問題を大きく扱わないのか</t>
  </si>
  <si>
    <t>東京在住30代女性</t>
  </si>
  <si>
    <t>民意は日本の領土財産を守るために必要なことをしてもらいたい、ということです_x000D_
_x000D_
デモ隊やプロ市民のノイジーマイノリティばかり取り上げるの偏向報道であると考えます</t>
  </si>
  <si>
    <t>東京の主婦</t>
  </si>
  <si>
    <t>賛成です。反対している面子を見るとみんな真っ赤ですよね。</t>
  </si>
  <si>
    <t>mmmmm</t>
  </si>
  <si>
    <t>中国韓国の態度をみれば当然でしょう</t>
  </si>
  <si>
    <t>読者</t>
  </si>
  <si>
    <t>安倍さんの対中対策を支持します</t>
  </si>
  <si>
    <t>cazuchandesu</t>
  </si>
  <si>
    <t>何故反対するの？　それが分からない。_x000D_
反対する人は反対のための反対ですか。</t>
  </si>
  <si>
    <t>richi</t>
  </si>
  <si>
    <t>当然ながら賛成です。企業にも国家にも秘密・機密はあるものでしょう。</t>
  </si>
  <si>
    <t>馬鹿日</t>
  </si>
  <si>
    <t>売国報道機関アカヒ、慰安婦問題に火を付け、南京事件にも火を付け知らん顔。スパイの巣窟アカヒ新聞死、早く破綻してね（´＾ω＾｀）y━･［チルダ］［チルダ］［チルダ］</t>
  </si>
  <si>
    <t>アメリカ在住</t>
  </si>
  <si>
    <t>反対派のダブルスタンダードが酷い。</t>
  </si>
  <si>
    <t>福島県 主婦</t>
  </si>
  <si>
    <t>今まで日本にはこういった法律がないまま 国家機密が駄々漏れになっておりましたので早急に作る必要のある法律です。反対している人はスパイがしたい人だと思います。</t>
  </si>
  <si>
    <t>うっきゅ</t>
  </si>
  <si>
    <t>ようやく、欧米と肩を並べることができます。秘密の範囲は広がりません。反対の方々は、今後、エシュロンを利用されるのでしょうか。</t>
  </si>
  <si>
    <t>pam</t>
  </si>
  <si>
    <t>非常に必要性を感じる</t>
  </si>
  <si>
    <t>yukihiko yoshijima</t>
  </si>
  <si>
    <t>特定秘密保護、国家安全保障、スパイ防止、これらの法律がもし３０年前から制定されていれば、北朝鮮からの拉致被害は少しでも防ぐことができた、と考えると、遅すぎるくらいですね。</t>
  </si>
  <si>
    <t>nt</t>
  </si>
  <si>
    <t>当たり前の法案</t>
  </si>
  <si>
    <t>jam</t>
  </si>
  <si>
    <t>これでやっと「普通の国」に少し近づいた。</t>
  </si>
  <si>
    <t>国家社会主義大日本労働者党</t>
  </si>
  <si>
    <t>個人の自由は民族・国家の自存自衛があって初めて成り立つもの。多少の私権の制限は、現在の周辺諸国の敵対行動を見るとやむを得ない。</t>
  </si>
  <si>
    <t>北海道　５０歳　</t>
  </si>
  <si>
    <t>独立国家として無ければ行けない法律である。_x000D_
_x000D_
国民がしっかり監視して行けば良い、それが民主主義</t>
  </si>
  <si>
    <t>日本人　　52歳</t>
  </si>
  <si>
    <t>特定秘密保護法案に反対している方たちの多くがマスコミの方で、自分たちの食い扶持が持ってかれるのではないかとの危惧を感じているからかな？としか思えない。少なくとも安全保障関連には必要でしょう。</t>
  </si>
  <si>
    <t>Blue Mohawk</t>
  </si>
  <si>
    <t>第二のゾルゲ事件が起きても誰も処罰されないような状態が良いとは思わない。自分達が第二の尾崎秀実（元朝日新聞記者）になってしまうかも、と考えている人は反対するでしょうけどね。</t>
  </si>
  <si>
    <t>絶対に必要な法律！賛成です。</t>
  </si>
  <si>
    <t>４０歳　会社員</t>
  </si>
  <si>
    <t>今現在、ファシズムを行っている中国に対しての防御対策の一つとして重要</t>
  </si>
  <si>
    <t>＠SeiKenzuk1</t>
  </si>
  <si>
    <t>グローバルスタンダードに合わせましょう。それだけなのに、都合が悪い人たちが騒ぐからより必要性を認識。支那が侵略の実行部隊が行動をとる前に、迅速な成立を望みます。</t>
  </si>
  <si>
    <t>もげ</t>
  </si>
  <si>
    <t>日本に必要だろ</t>
  </si>
  <si>
    <t>木更津市民</t>
  </si>
  <si>
    <t>一般人は知る必要のない情報も多いと思う</t>
  </si>
  <si>
    <t>岩山の貂（嫌特ア種）</t>
  </si>
  <si>
    <t>普通の会社でさえ社外に会社の機密を漏洩すれば罰則規定があるのに、スパイ天国の日本と言われる様じゃ特アが増長するだけ。絶対に必要な法案。反対してるのは左翼になんちゃってジャーナリストやカスゴミくらい。</t>
  </si>
  <si>
    <t>普通の国民55歳</t>
  </si>
  <si>
    <t>国会の審議を見て来た上で思います。野党の質疑こそ内容の無い時間かせぎ、印象操作だったと。マスコミの世論誘導も納得がいかない。</t>
  </si>
  <si>
    <t>sen</t>
  </si>
  <si>
    <t>本来はあって当たり前の法律だろ⇒防衛、外交、スパイ活動の防止、テロ防止の４分野で、漏れれば国の安全保障に支障をきたすおそれがある情報を閣僚らが「特定秘密」に指定。</t>
  </si>
  <si>
    <t>ｂj</t>
  </si>
  <si>
    <t>通名廃止もお願いします</t>
  </si>
  <si>
    <t>横浜の会社員</t>
  </si>
  <si>
    <t>左側にいる連中の何％が、この法案の原文を読んだのだろうか。中身も見ないで何となく反対している連中が多過ぎる。対象が曖昧？包括的な指定を曖昧と言うのは間違い。苦しい言い逃れにしか聞こえない。</t>
  </si>
  <si>
    <t>東京主婦</t>
  </si>
  <si>
    <t>やっとまともな国になる法案に反対するというのは中国、朝鮮の工作員だと自白するも同然だと気づかないのでしょうかね？今までが日本は緩すぎたのです。ようやくまともな国のスタートラインに立てたところです。</t>
  </si>
  <si>
    <t>アサヒる</t>
  </si>
  <si>
    <t>得意の外国ではどうなっているか報道しないのですか？</t>
  </si>
  <si>
    <t>careleaves</t>
  </si>
  <si>
    <t>必要な事から眼を逸らせたい者達が、目に余る話のすり替えを続け、それに欺され続けた結果が現状</t>
  </si>
  <si>
    <t>神風に感謝しています</t>
  </si>
  <si>
    <t>日本人にとって必要。むしろ遅すぎた。_x000D_
次は、スパイ防止法の早急な可決を望む。_x000D_
あと、マスゴミのバッシングから現政権を守ろう！</t>
  </si>
  <si>
    <t>賛成です_x000D_
反対する理由がない</t>
  </si>
  <si>
    <t>会社員11</t>
  </si>
  <si>
    <t>反対派が多いのには驚いた。</t>
  </si>
  <si>
    <t>生粋の日本人</t>
  </si>
  <si>
    <t>反対する方がどうかしている。なりすまし日本人を駆逐してほしい</t>
  </si>
  <si>
    <t>tobira23</t>
  </si>
  <si>
    <t>本法案に賛成します。</t>
  </si>
  <si>
    <t>おばちゃん</t>
  </si>
  <si>
    <t>テレビでサヨクがわめき散らしていることを聞くと賛成せざるを得ません。</t>
  </si>
  <si>
    <t>反原発だけど自民支持</t>
  </si>
  <si>
    <t>欧米、ロシア、中国では同様の法律があります。日本がこれまで無かったことこそおかしいのです。</t>
  </si>
  <si>
    <t>海外在住駐在員</t>
  </si>
  <si>
    <t>当然に必要な措置。知る権利の前に必要な機密を漏らさないようにして、国民の生命及び財産の安全を保障してもらう権利が重要。</t>
  </si>
  <si>
    <t>朝日新聞は自分に都合がいい様に偏向報道やめて下さい</t>
  </si>
  <si>
    <t>Japanese national</t>
  </si>
  <si>
    <t>I t is necessary to protect our country．</t>
  </si>
  <si>
    <t>ひろ</t>
  </si>
  <si>
    <t>普通の日本人なら当然だと思います</t>
  </si>
  <si>
    <t>一人の国民として</t>
  </si>
  <si>
    <t>誰でも秘密にしておきたいことが一つくらいあるものだが、国家となれば尚更である。スパイを防止する法案すらこの国にはないのだから、この法案には賛成である。</t>
  </si>
  <si>
    <t>FURA</t>
  </si>
  <si>
    <t>日本を守るために必要な法案</t>
  </si>
  <si>
    <t>キメマモアベ</t>
  </si>
  <si>
    <t>国民の知る権利を声だかに言う反対派はメディアの報道しない権利に対しては抗議しないご都合主義バカ矛盾</t>
  </si>
  <si>
    <t>ババ</t>
  </si>
  <si>
    <t>情報漏洩と情報隠匿_x000D_
どちらが国家の運営でクリティカルになるか_x000D_
そういう観点で特定の秘密は守られなければならないと考えます。</t>
  </si>
  <si>
    <t>もよもと</t>
  </si>
  <si>
    <t>反対してる人は国家の安全にかかわる情報を流出させても全く問題無いと考えるのか？</t>
  </si>
  <si>
    <t>20代弱小マスコミより</t>
  </si>
  <si>
    <t>ほんの数年しかなかった民主党政権下でボロボロにされた情報管理を立て直さねばならない。スパイ天国である日本にとっては今更感が強い法案であるが、これから何十年も先の国家安定のために第一歩として必要である。</t>
  </si>
  <si>
    <t>１６歳学生</t>
  </si>
  <si>
    <t>反対する人に聞きたい。なぜ政府の言うことは信用できないと言うのに、マスコミの言うことは信用しているのか。</t>
  </si>
  <si>
    <t>左翼にだまされるな</t>
  </si>
  <si>
    <t>偏向報道反対</t>
  </si>
  <si>
    <t>この法案についてとてもわかりやすい図 http：／／p．tl／4y−h マスコミはこういう内容を伝えるべきだ。反対意見を増やすために伝えたくないのでしょうがお願いします。</t>
  </si>
  <si>
    <t>たま</t>
  </si>
  <si>
    <t>スパイを罰する法律はあって当然。朝日新聞を始めとした報道メディアは誤った印象を与える報道をやめろ</t>
  </si>
  <si>
    <t>朝日はつぶれてください</t>
  </si>
  <si>
    <t>秘密に携わる公務員にはひつようですたとえ大臣であっても。_x000D_
中国のスパイに情報ながした元民主党の農水大臣のような人も出るんですから</t>
  </si>
  <si>
    <t>朝日新聞！従軍慰安婦の真相は？</t>
  </si>
  <si>
    <t>反対する人って、そんなに秘密を知ってどうしたい？_x000D_
知る権利があるだって？それ知る権利じゃなく_x000D_
単なる興味本意ってやつだ</t>
  </si>
  <si>
    <t>＠haaoch</t>
  </si>
  <si>
    <t>今の日本にとって、直ぐに必要な法律であると強く感じる。この法律で裁かれるのは、明らかに日本人の敵なのであるから、罰則がぬるい。日本崩壊活動が出来なくなる奴等が、捏造の危機を煽ってる構造は、反原発と同じ</t>
  </si>
  <si>
    <t>けんびん</t>
  </si>
  <si>
    <t>個人や企業の情報と同様に国家にも秘匿スべき情報があると考えるのは自然だと思う</t>
  </si>
  <si>
    <t>【報道】の看板を下ろしたら如何だろうか？</t>
  </si>
  <si>
    <t>朝日に限った事では無いが『報道する自由・報道しない自由』などと、何に臆する事も無く平気でほざくマスコミが、この件で批判できる気で居る事自体が理解出来ない。_x000D_
【報道】の看板を下ろしたら如何だろうか？</t>
  </si>
  <si>
    <t>ｘｘｚｚｘｘ</t>
  </si>
  <si>
    <t>スパイ防止！処刑朝日新聞ｗ</t>
  </si>
  <si>
    <t>ymiy</t>
  </si>
  <si>
    <t>国家機密を保護するのは当たり前である。これに反対するマスコミはおかしいのではないか？不信感でいっぱいだ。</t>
  </si>
  <si>
    <t>Ｕｃｄｏｇ２</t>
  </si>
  <si>
    <t>ナイジェリアのような人質事件が起きた場合、交渉中に情報が関係者から漏れて、それが原因で犠牲者が出た場合、情報を漏らした人間は、罰せられなくてよいのか？一般人はそれほど影響が無いのにマスコミ騒ぎすぎ。</t>
  </si>
  <si>
    <t>https：／／twitter．com／</t>
  </si>
  <si>
    <t>沖縄海兵隊と自衛隊が災害救援でフィリピンに出かけると、さっそく沖縄の空は自分たちのものといって侵略してくる外道国家があるのに、国防をまともに考えないバカどもはさっさと消えろ・・・</t>
  </si>
  <si>
    <t>共産主義撲滅委員会</t>
  </si>
  <si>
    <t>まあ反対派の反対理由のバカなこと、バカなことｗ_x000D_
「舞台に検閲が入るようになる」「捜査情報が隠匿され加害者弁護が出来ない」いずれもこの法案とは関係ありませんが？</t>
  </si>
  <si>
    <t>nick</t>
  </si>
  <si>
    <t>朝日新聞は、自分たちがしたことが結局は日本と韓国、中国との仲を離反させたことにいい加減気づくべき。</t>
  </si>
  <si>
    <t>14＿pon</t>
  </si>
  <si>
    <t>今までなかったのがおかしい特定秘密保護法です。</t>
  </si>
  <si>
    <t>東風</t>
  </si>
  <si>
    <t>この法案に反対する理由がわからない</t>
  </si>
  <si>
    <t>名無しさん</t>
  </si>
  <si>
    <t>そもそもこういった法案がなかった事自体が驚き。_x000D_
「時代は情報公開だ」と言っている人がいるが、_x000D_
それは各国が情報規制する法律があったからこそ。_x000D_
スパイ防止法を廃案にされたことを忘れてはならない。</t>
  </si>
  <si>
    <t>senkak</t>
  </si>
  <si>
    <t>防空識別権の問題見てもわかるように最近の中国は危険すぎる動きをしている。スパイ防止の方策を練るのは当然。</t>
  </si>
  <si>
    <t>Shonanamirei</t>
  </si>
  <si>
    <t>尖閣，竹島ほか，隣国との微妙な状況の中，公になれば他国の利益になる情報は公開は止めるべき．韓国メーカーの産業スパイなど，日本のセキュリティが甘すぎたことが原因と考えますから</t>
  </si>
  <si>
    <t>中小経営者</t>
  </si>
  <si>
    <t>現状に鑑み法案とともにスパイ防止法も必要。それも_x000D_
至急に</t>
  </si>
  <si>
    <t>Ippannjinn</t>
  </si>
  <si>
    <t>国の安全、身の回りの安全の方が大事。世論操作しているマスコミの方が百害である。</t>
  </si>
  <si>
    <t>wanwan</t>
  </si>
  <si>
    <t>東アジア共同体からの脱却を</t>
  </si>
  <si>
    <t>oni084</t>
  </si>
  <si>
    <t>自立した国家の安全保障には不可欠な法律。だから他国にはすでにある。</t>
  </si>
  <si>
    <t>くるま</t>
  </si>
  <si>
    <t>こっそり投票</t>
  </si>
  <si>
    <t>yoshi</t>
  </si>
  <si>
    <t>正常な国家の姿になる邪魔をするな。</t>
  </si>
  <si>
    <t>ねこパンチ５５</t>
  </si>
  <si>
    <t>普通の国家ならあって当然の法律。反対している党や議員を見ると、特亜繋がりの帰化議員や反日極左とベッタリな者ばかりだ。この法案はリトマス試験紙。練り上げて良いものにしようとせず、反対するのは工作員。</t>
  </si>
  <si>
    <t>アイソン彗星</t>
  </si>
  <si>
    <t>情報の管理はきちんとしてほしいです。</t>
  </si>
  <si>
    <t>名無しのまともな日本国民</t>
  </si>
  <si>
    <t>他国ではこの様な法案はあるのに日本にはない事の方が異様な状況だった。_x000D_
法案に反対する団体やマスコミの変な発言を聞くと背筋が寒くなる。</t>
  </si>
  <si>
    <t>r．kawamura</t>
  </si>
  <si>
    <t>日本のメディアはお花畑</t>
  </si>
  <si>
    <t>．</t>
  </si>
  <si>
    <t>朝日新聞のほうがよっぽど有害だわ</t>
  </si>
  <si>
    <t>osamu</t>
  </si>
  <si>
    <t>少なくとも外交交渉情報漏えいはみっともない。一般の企業でもトップシークレットは公開しないでしょ、相手との信用もあるし。</t>
  </si>
  <si>
    <t>狂授</t>
  </si>
  <si>
    <t>北朝鮮の拉致問題，中韓の最近の動向など，日本は平和で安全とはとても言えない．安全保障を考えると本法は必要だし，さらに，もっと強化すべきだ．</t>
  </si>
  <si>
    <t>ごく普通の日本人</t>
  </si>
  <si>
    <t>あり得ないような例示を元に明後日の方向に扇動するのが新聞の役目なのか？</t>
  </si>
  <si>
    <t>神奈川のおさん</t>
  </si>
  <si>
    <t>こういった法律がなかったことが、恐ろしいことだと感じる。グアムのB52が、Chinaの一方的に設定した防空識別圏に入ったり、緊迫感が高まる中、その他の安全保障関連の法整備を求めます。</t>
  </si>
  <si>
    <t>愛国太郎</t>
  </si>
  <si>
    <t>国として最低限必要な法律である、マスコミは国の機密を誰に流したいのだ？</t>
  </si>
  <si>
    <t>武蔵</t>
  </si>
  <si>
    <t>在日朝鮮人、中国人、JRにいる革マル派に不安を感じるので、取り締まりが必要。</t>
  </si>
  <si>
    <t>fuyuju</t>
  </si>
  <si>
    <t>敵国たる中共が既に「国防動員法」を用意しているのに、我が国が今さらこのレベルの話をしているのが大問題。さっさと成立させて、早くスパイ防止法にとりかかって、次はいざという時の敵国人をどうするかだ。</t>
  </si>
  <si>
    <t>マスコミは特亜のスパイだらけなので必死ですね。</t>
  </si>
  <si>
    <t>SHIN</t>
  </si>
  <si>
    <t>国の安全が大事</t>
  </si>
  <si>
    <t>南米出身の日系二世</t>
  </si>
  <si>
    <t>国家として当たり前の事をしているだけ。日本の安全を脅かす周辺国がこれだけある中で、まだ反対する者は最早「売国奴」か「スパイ」でしかないだろうと思います。</t>
  </si>
  <si>
    <t>日本はスパイ天国のままではいけない。</t>
  </si>
  <si>
    <t>神奈川のおっさん</t>
  </si>
  <si>
    <t>もう平和ボケできる時代では無いよね。今一番怖いのは戦争を知らない反日教育で育った世代。歯止めが効かない状況はもっと酷くなるよ。</t>
  </si>
  <si>
    <t>海水</t>
  </si>
  <si>
    <t>いままでこのような法律がなかったことが異常</t>
  </si>
  <si>
    <t>20代前半</t>
  </si>
  <si>
    <t>国家として機密を保護することって当たり前なんですけど･･･。相変わらずマスコミのネガキャンがすごいですね。それだけスパイを助けたいんですね。</t>
  </si>
  <si>
    <t>Python</t>
  </si>
  <si>
    <t>反日アサピ及び反日サヨク、反日自称ジャーナリストは我が国にいらない。早急にスパイ防止法を制定し、国内の反日勢力を一掃すべき。_x000D_
反日アサピには慰安婦問題の捏造記事訂正を早急にすべし。倒産しても日本人はち。</t>
  </si>
  <si>
    <t>韓国人</t>
  </si>
  <si>
    <t>日本を潰す工作活動をやっている朝日新聞にとっては都合が悪い法だということがよくわかった。</t>
  </si>
  <si>
    <t>華緒</t>
  </si>
  <si>
    <t>日本を護りたい</t>
  </si>
  <si>
    <t>mita</t>
  </si>
  <si>
    <t>国民の安全のほうが知る権利より大事に決まってるでしょ。。_x000D_
あと、現代日本のマスメディアは知る権利を盾にして正義を振りかざす権利はないと思います。</t>
  </si>
  <si>
    <t>kaz</t>
  </si>
  <si>
    <t>今までが遅すぎた。</t>
  </si>
  <si>
    <t>会社員男性</t>
  </si>
  <si>
    <t>売国勢力、反日国家から日本を護る為に必要不可欠である。</t>
  </si>
  <si>
    <t>ゆうな</t>
  </si>
  <si>
    <t>反対する意味がわかりません。</t>
  </si>
  <si>
    <t>るふとはんざ</t>
  </si>
  <si>
    <t>マスメディアに対する不信。チャイナやコリア。</t>
  </si>
  <si>
    <t>神奈川の主婦</t>
  </si>
  <si>
    <t>真面目な市民なので反対する理由はありません。もちろん同じ理由で反対デモにも参加していません。このアンケートも同じ理由で見送るつもりでしたが、手軽なので参加してみました。</t>
  </si>
  <si>
    <t>朝日新聞はじめ、反日マスゴミどもがいちばんの日本の敵ですね。</t>
  </si>
  <si>
    <t>左翼マスコミ撲滅の会</t>
  </si>
  <si>
    <t>外国のスパイがのさばってるから、平気で日本で日本人が拉致されるのではないですか？_x000D_
拉致されたご家族の前で日本は平和です安全ですと言える朝日新聞の主張がまず論外です</t>
  </si>
  <si>
    <t>黄昏の農民１</t>
  </si>
  <si>
    <t>今までこの法律がなかった事が異常だったという事に気付こうや。自己脳のレジーム転換をしないと日本はなくなる。</t>
  </si>
  <si>
    <t>moongroovy</t>
  </si>
  <si>
    <t>そもそも日本の情報等のリスク管理の甘さは嘲笑されるレベル。30000件もの機密を勝手に廃棄したり、議事録すら取らない実例を思えば、きちんと機密を機密として取り扱う基本的枠組みは必然。</t>
  </si>
  <si>
    <t>はやおき</t>
  </si>
  <si>
    <t>報道の偏りが不気味</t>
  </si>
  <si>
    <t>tokuninashi</t>
  </si>
  <si>
    <t>七氏</t>
  </si>
  <si>
    <t>今まで無かったという方が不思議です。</t>
  </si>
  <si>
    <t>フナモン</t>
  </si>
  <si>
    <t>　これでも、まだゆるい。</t>
  </si>
  <si>
    <t>ひなせ</t>
  </si>
  <si>
    <t>アンリ</t>
  </si>
  <si>
    <t>明らかなウソを報道するマスメディアに対する規制も必要かもしれませんね</t>
  </si>
  <si>
    <t>天声人語</t>
  </si>
  <si>
    <t>安全保障の観点もなく極論でネガキャンするマスコミは中国のロビーですか。「知る権利」が聞いて呆れる。スパイ防止法、有事立法、改憲も速やかに進めて欲しい。従軍慰安婦の嘘についての国会喚問も。</t>
  </si>
  <si>
    <t>ほえほえ</t>
  </si>
  <si>
    <t>反対する意味が分からん</t>
  </si>
  <si>
    <t>sakura</t>
  </si>
  <si>
    <t>必要です。</t>
  </si>
  <si>
    <t>gfshsghhg</t>
  </si>
  <si>
    <t>fgssssh</t>
  </si>
  <si>
    <t>スパイ防止法も速く成立させてほしい。五輪もあるしテロが恐い。</t>
  </si>
  <si>
    <t>＠tibimattyo</t>
  </si>
  <si>
    <t>国破れて民主主義なし！_x000D_
スパイ防止法も作ればなお良い。</t>
  </si>
  <si>
    <t>NSC</t>
  </si>
  <si>
    <t>いつまでもスパイ天国な日本では困ります。</t>
  </si>
  <si>
    <t>きっちんまっと</t>
  </si>
  <si>
    <t>朝日新聞が反対しているなら悪い法案では無いと思う</t>
  </si>
  <si>
    <t>国があるから国民は保護される。この法律は必要です。</t>
  </si>
  <si>
    <t>にゃーす</t>
  </si>
  <si>
    <t>必要な法案。何故そんなに大騒ぎして新聞やテレビが反対意見ばかりを報道しているのか意味不明。反対意見に偏った報道が多いので、逆に絶対に決まって欲しい。大賛成です。</t>
  </si>
  <si>
    <t>谷　豊</t>
  </si>
  <si>
    <t>すでに日本は、中・韓に乗っ取られています。_x000D_
左翼・マスゴミ・日教組の３大悪が、それに乗っかって_x000D_
います。</t>
  </si>
  <si>
    <t>りりか</t>
  </si>
  <si>
    <t>外交・防衛など、国家には秘密事項が存在します。_x000D_
これを守る法整備をする事は当然だと思います。_x000D_
遅過ぎた位です。</t>
  </si>
  <si>
    <t>大阪の職人</t>
  </si>
  <si>
    <t>未然に防ぐという事が大切。</t>
  </si>
  <si>
    <t>−</t>
  </si>
  <si>
    <t>従軍慰安婦を捏造した朝日新聞は許さない。</t>
  </si>
  <si>
    <t>この法律が成立して困る売国奴連中は必死ですね。そんなに日本が嫌なら出て行けば？次は憲法改正ですのでよろしく。</t>
  </si>
  <si>
    <t>櫨染</t>
  </si>
  <si>
    <t>国家公務員法などですでに秘密になっていることの内、防衛やテロ情報など4分野を特に厳格に管理しようというだけの法律です。他国で当たり前にある法律で、成立しても一般市民の生活になんら影響はありませんよ。</t>
  </si>
  <si>
    <t>ろんちゃん</t>
  </si>
  <si>
    <t>この法案は必要でしょー</t>
  </si>
  <si>
    <t>茨城県会社員</t>
  </si>
  <si>
    <t>中国の昨今の動きをみて「脅かされていない」なんていう人はお花畑を通りこしてます</t>
  </si>
  <si>
    <t>Torazame</t>
  </si>
  <si>
    <t>日本にとって絶対必要な法律、特に対中北韓。_x000D_
国家機密を即時に発表することが、結果的に国益を既存するケースはとても多い。</t>
  </si>
  <si>
    <t>自営業</t>
  </si>
  <si>
    <t>現状、やりたい放題になっている中韓への抑止力として必要。_x000D_
武力をちらつかせるあちら側より、よほど人間的で理性的。_x000D_
理性なく感情のみで動く動物には理解できないかもしれませんが。</t>
  </si>
  <si>
    <t>ぷりんちゃん</t>
  </si>
  <si>
    <t>こういう法案がないと他国から常法がはいってくるのが遅くなる絶対必要</t>
  </si>
  <si>
    <t>ぽんかん</t>
  </si>
  <si>
    <t>今までこのような法案がなかったか事事態がおかしい_x000D_
マスコミの反対意見しか流さない偏向報道にはうんざり</t>
  </si>
  <si>
    <t>江田島</t>
  </si>
  <si>
    <t>国家機密を守るのは当然。中国韓国寄りの売国政治にはうんざり。</t>
  </si>
  <si>
    <t>東京都　団体職員（５１歳）</t>
  </si>
  <si>
    <t>相変わらずコソコソと売国新聞がアンケートなんてね。_x000D_
堂々とアンケートとりなさいよｗ_x000D_
_x000D_
日本は、シナおよび南北朝鮮半島から重大な安全の脅威を受けている。_x000D_
_x000D_
お花畑もいい加減にしなさい。売国奴が。</t>
  </si>
  <si>
    <t>女子高生</t>
  </si>
  <si>
    <t>朝日新聞が反対のものに賛成します</t>
  </si>
  <si>
    <t>朝日と毎日は潰れろ</t>
  </si>
  <si>
    <t>朝日や毎日といった売国サヨクメディアのせいで_x000D_
日本の安全は脅かされている</t>
  </si>
  <si>
    <t>ネットだからこそテレビ新聞が報道しない周辺国の動きを知る事ができた。_x000D_
今日本の周りは大変危険な状況にある。_x000D_
そして国内には周辺国の手先のような報道機関もある。_x000D_
真実をしっかりと見極めよう。</t>
  </si>
  <si>
    <t>40代会社員</t>
  </si>
  <si>
    <t>戦前にどれだけ戦争を煽ってきたのかの反省も無いまま、単に今までと反対のことを言って保身したいだけの経営者と、思想もなく商売で資本家と結託した左翼の醜い融合体である朝日新聞に、安全保障を論ずる資格はない</t>
  </si>
  <si>
    <t>すけさん</t>
  </si>
  <si>
    <t>当然でしょ。</t>
  </si>
  <si>
    <t>賛成派</t>
  </si>
  <si>
    <t>速やかにスパイ防止法案を含めて成立すべき</t>
  </si>
  <si>
    <t>熊本の会社員</t>
  </si>
  <si>
    <t>もうスパイ天国なんて言われてはいけない</t>
  </si>
  <si>
    <t>rinrin</t>
  </si>
  <si>
    <t>この程度のヤワな機密防止法が成立できないならこの国は中国に滅ぼされてしまう。是が非でも成立させねばならない。</t>
  </si>
  <si>
    <t>いかん</t>
  </si>
  <si>
    <t>日本を護るために、特定機密保護法案は必要。刑はもっと重くしたほうが良い。最高で10年のようだが最低10年の実刑を望む。</t>
  </si>
  <si>
    <t>asoke</t>
  </si>
  <si>
    <t>とにかく日本の内側を蝕む中国や韓国のスパイから日本を守るため_x000D_
には必要な法案だと思います。</t>
  </si>
  <si>
    <t>ニッポン</t>
  </si>
  <si>
    <t>日本に住み日本の恩恵を受けながら日本を貶める事に心血を注いでいるような奴ら在日だの帰化人だの民主党だのマスコミだの日本の敵だらけだから一日も早く必要。そして国民の知る権利を一番阻害しているのはマスコミ</t>
  </si>
  <si>
    <t>natsuko</t>
  </si>
  <si>
    <t>nazeka knorandake nihonngonyuuryokuga dekimasenn．</t>
  </si>
  <si>
    <t>kerorin</t>
  </si>
  <si>
    <t>なぜ、これまで無かったのか？不思議でならない。国を守る為に必要です。一日も早く成立して欲しい。</t>
  </si>
  <si>
    <t>ぷーやん</t>
  </si>
  <si>
    <t>し</t>
  </si>
  <si>
    <t>情報が漏れても別件で起訴とか可笑しいだろ</t>
  </si>
  <si>
    <t>zzz</t>
  </si>
  <si>
    <t>ojiyajiya</t>
  </si>
  <si>
    <t>スパイ天国の現状を是正する為には必要やむなし。</t>
  </si>
  <si>
    <t>22歳</t>
  </si>
  <si>
    <t>むしろ今までなかったことに驚きです！</t>
  </si>
  <si>
    <t>人権擁護法案提出の動きの際には、報道しない自由で国民の知る権利を奪ったマスゴミが、知る権利が侵害されると言う矛盾。国家の安全保障に機密は当然。不法に情報取得したなら罰せられる、それが法治国家</t>
  </si>
  <si>
    <t>june</t>
  </si>
  <si>
    <t>朝日は_x000D_
尖閣ビデオ流出のときは情報漏えいを批判してたのに_x000D_
何で自民政権だと反対なんだ？</t>
  </si>
  <si>
    <t>D．A</t>
  </si>
  <si>
    <t>「特定機密法案」大賛成。公務員の情報に関する意識の低さは徹底的に改めて欲しい。</t>
  </si>
  <si>
    <t>そもそも今まで国防機密を漏らしても罰せられなかった事の方が異常です。　</t>
  </si>
  <si>
    <t>ゆい〓（ ’Θ’ ）〓</t>
  </si>
  <si>
    <t>中国人のハニートラップ怖いね</t>
  </si>
  <si>
    <t>兵庫県のおじさん</t>
  </si>
  <si>
    <t>特定秘密保護法案だけでなくスパイ防止法も早急に制定を_x000D_
それから1日も早く朝日新聞社が倒産しますように</t>
  </si>
  <si>
    <t>大野</t>
  </si>
  <si>
    <t>これだけじゃ足りない。_x000D_
スパイ防止法早く作って欲しい。_x000D_
反日売国工作機関でしかないマスコミは潰れてね。</t>
  </si>
  <si>
    <t>国家として守る秘密があるのは当然の事。</t>
  </si>
  <si>
    <t>福岡の会社員</t>
  </si>
  <si>
    <t>今まで無かったのがおかしいくらいです。</t>
  </si>
  <si>
    <t>fune</t>
  </si>
  <si>
    <t>多くの善良な日本国民には国家機密の漏洩など関与しえないこと。知る権利とか報道しない自由とか本当にマスコミが言うことは胡散臭い。</t>
  </si>
  <si>
    <t>４１歳男性</t>
  </si>
  <si>
    <t>スパイ天下のこの国ではやむを得まい。_x000D_
ただ、年数で区切って後で公開すべし</t>
  </si>
  <si>
    <t>東京都29歳男</t>
  </si>
  <si>
    <t>今までこういった法律が存在しなかったことの方が問題。_x000D_
国民の生命に係わる様な情報を意図的に流出させて罰せられないなんて考えられない。_x000D_
今までどれだけの国民が犠牲になってきたか</t>
  </si>
  <si>
    <t>匿名の人</t>
  </si>
  <si>
    <t>恣意的な報道を続けるマスコミにはもはや未来はない</t>
  </si>
  <si>
    <t>日本を取り戻す</t>
  </si>
  <si>
    <t>皆が代弁してくれてるから今更言うことはない。</t>
  </si>
  <si>
    <t>国民だけが知りえて敵性的な存在には漏れないという方法があるなら反対だが、現状そんな方法は無い。国家国民の安全を守る為にもこの法案には賛成。スパイ天国の汚名を返上すべき。</t>
  </si>
  <si>
    <t>愛国心</t>
  </si>
  <si>
    <t>特定秘密保護法案のネガティブキャンペーン凄いね</t>
  </si>
  <si>
    <t>asdjoasfha</t>
  </si>
  <si>
    <t>もっと早くあるべきだった。</t>
  </si>
  <si>
    <t>普通の人</t>
  </si>
  <si>
    <t>法案についてのマスコミの恣意的な放送の仕方が目に余ります。そちらの方がよっぽど腹立たしい。</t>
  </si>
  <si>
    <t>保守派</t>
  </si>
  <si>
    <t>おまえらカスゴミが一番信用できないんだよ</t>
  </si>
  <si>
    <t>sengoku49</t>
  </si>
  <si>
    <t>３年前の尖閣ビデオ流出で朝日新聞他マスコミは_x000D_
「問題は政府の情報管理のずさんさである。」と批判。_x000D_
_x000D_
今回の法案に賛成すべきは朝日新聞やマスコミでは？</t>
  </si>
  <si>
    <t>黒いやつ</t>
  </si>
  <si>
    <t>朝日新聞が反対しているから、賛成で間違いない。</t>
  </si>
  <si>
    <t>あさひ</t>
  </si>
  <si>
    <t>スパイ天国の日本には必要な法案だと思う。</t>
  </si>
  <si>
    <t>一日本人</t>
  </si>
  <si>
    <t>国民の知る権利が侵害される・・・？_x000D_
国防の義務が政府にあるとすれば、機密漏洩を防ぐ法律は不可欠であると感じます。尖閣ビデオが流出した時にはマスコミは挙って漏洩した事を責めていたじゃないですか。</t>
  </si>
  <si>
    <t>一階堂じゃあの。</t>
  </si>
  <si>
    <t>知る権利が〜などと論点ずらし世論誘導。特定アジア国に不利な法案は必死で阻止する構えのチョン工作員政党とチョン汚染マスコミ。もうだまされません。</t>
  </si>
  <si>
    <t>Taro</t>
  </si>
  <si>
    <t>大賛成！_x000D_
今までがおかしかった！</t>
  </si>
  <si>
    <t>賛成の反対は賛成なのだ</t>
  </si>
  <si>
    <t>反対と叫んでいる人達が、皆反日勢力の人のようなのでこれは日本に必要な法案なのだと分かったので賛成。_x000D_
特に朝日新聞とか共産党、社民党、民主党など。</t>
  </si>
  <si>
    <t>香港在住会社員</t>
  </si>
  <si>
    <t>世界は性善説では動かない</t>
  </si>
  <si>
    <t>大賛成です。何故マスコミが必死に反対しているのか意味がわからない。</t>
  </si>
  <si>
    <t>広島人</t>
  </si>
  <si>
    <t>日本は今までの経済、技術での貢献を越えた、政治的な貢献、国際社会の安定と発展に積極的にかかわる必要がある。それがスパイ天国などと揶揄されるような情報管理のできない国であってはならない。</t>
  </si>
  <si>
    <t>xyz</t>
  </si>
  <si>
    <t>今までが無策過ぎただけであると思う。</t>
  </si>
  <si>
    <t>NAGI</t>
  </si>
  <si>
    <t>「報道したくない自由」といって情報制限し_x000D_
捏造や偏向しかしていないマスコミが何言っているんだ？</t>
  </si>
  <si>
    <t>りす</t>
  </si>
  <si>
    <t>勿論賛成。審議にもう少し時間をかけてもいいとは思うが、今までなかったことが不思議。知る権利云々は論点すりかえに感じる。</t>
  </si>
  <si>
    <t>普通の日本人</t>
  </si>
  <si>
    <t>選挙で選ばれた議員が、民主的な手続きに従い、必要な法律を可決しただけ。_x000D_
偏向的な報道ばかりで、もううんざり。</t>
  </si>
  <si>
    <t>紅おくら</t>
  </si>
  <si>
    <t>外交、国防機密と国民の生活がどう関わってくるのかテレビではまったく説明していない。別に普通の国民が知るべきことじゃないでしょう。困るのは特亜3国に情報を積極的に流してるマスメディアのスパイ共だけです。</t>
  </si>
  <si>
    <t>djkx</t>
  </si>
  <si>
    <t>秘密を守れない国は、信用されない。</t>
  </si>
  <si>
    <t>あー</t>
  </si>
  <si>
    <t>偏向報道で世論誘導をやめるべきでは？　事実を知りたいだけであほな質問しか出来ない記者の意見は知りたくない</t>
  </si>
  <si>
    <t>プーギー</t>
  </si>
  <si>
    <t>竹島は韓国に不法占拠され、北朝鮮に拉致された日本人は未だに帰国できず、中国には尖閣諸島を狙われている現状で日本の安全が脅かされていないと言えるはずがありません。</t>
  </si>
  <si>
    <t>mimikku</t>
  </si>
  <si>
    <t>これで売国奴を取り締まれるんですねwww　大賛成です</t>
  </si>
  <si>
    <t>レイテ島戦死者の孫</t>
  </si>
  <si>
    <t>マスコミの都合の良い事しか報道しない自由が横行している現状が大変危険で日本の安全が脅かされていると強く感じています。この法案を皮切りにスパイ防止法など日本の国防に関わる法案を早急に整備して欲しいです。</t>
  </si>
  <si>
    <t>会社員30代</t>
  </si>
  <si>
    <t>″普通″の国家にはあって当然の法。本来なら安全が脅かされている、と感じないように存在していなければならなかったものが、ようやく備えられただけのこと。むしろ、なぜ今まで無かったのかが追及されるべきでは？</t>
  </si>
  <si>
    <t>日本国有権者</t>
  </si>
  <si>
    <t>普通に暮らしてる一般人には特定秘密に該当する様な機密とは無縁でしょう。反対派は何かやましい事があるor今までの様に売国行為がし辛くなる特定民族の方達ですよね。日本国籍を持たない方に口出しされたくない。</t>
  </si>
  <si>
    <t>安部がんばれ</t>
  </si>
  <si>
    <t>こりゃーヤバイ中国です。_x000D_
スパイになりうる在日と電通がいますので_x000D_
賛成します。</t>
  </si>
  <si>
    <t>みかん</t>
  </si>
  <si>
    <t>絶対に必要な法案</t>
  </si>
  <si>
    <t>富山県 24歳男</t>
  </si>
  <si>
    <t>特定秘密保護法案で一般国民の権利が脅かされることはありません。_x000D_
反対派の人はちゃんと勉強していないことは明らか。_x000D_
それより維新の会が急に意見を変えて反対したことが驚きです。</t>
  </si>
  <si>
    <t>ただし</t>
  </si>
  <si>
    <t>安全な国になってほしい。</t>
  </si>
  <si>
    <t>兵器のや外交の秘密情報を我々一般市民が知りえない情報を知って何の意味があるんですか？_x000D_
昔から今までも日本はスパイ天国と言ってもおかしくはない状況です。絶対必要だと思います</t>
  </si>
  <si>
    <t>よしお</t>
  </si>
  <si>
    <t>現在、中国から諜報員が日本に入り込んでいることに疑う余地が無く、防衛、外交の秘密を守ることは当然必要と考えます。</t>
  </si>
  <si>
    <t>あさひちゃん</t>
  </si>
  <si>
    <t>朝日新聞が反対してるから別に問題ないんだろうｗ</t>
  </si>
  <si>
    <t>旭日旗新聞</t>
  </si>
  <si>
    <t>反日新聞、売国新聞</t>
  </si>
  <si>
    <t>グランドクリーナー</t>
  </si>
  <si>
    <t>軍事機密漏らしちゃまずいだろう、支那朝鮮ロシアに同盟国の機密までだだもれじゃ国防が機能しないし相手に隙を付かれる</t>
  </si>
  <si>
    <t>らんまる</t>
  </si>
  <si>
    <t>朝日新聞を筆頭とする反日勢力を、これ以上跳梁跋扈させないためにも必要です。あと国民の知る権利を盾にするなら、報道しない自由も撤廃してください。フィリピンで米軍のオズプレイは大活躍していますよ。</t>
  </si>
  <si>
    <t>大賛成　なぜ反対するのかが不明。</t>
  </si>
  <si>
    <t>ヒロ</t>
  </si>
  <si>
    <t>中国、南北朝鮮によって既に脅かされています。その進行具合は末期状態。とっととスパイ防止法の制定と、外観誘致罪の適用強化を望みます。</t>
  </si>
  <si>
    <t>ファン</t>
  </si>
  <si>
    <t>一般人は、そもそも「特定秘密」に関われません_x000D_
なので「国民の知る権利の疎外」と反対する人達は、詭弁によりよく分かっていない国民を脅して味方につけようとする姑息極まりない人達だと断じます</t>
  </si>
  <si>
    <t>sarutahiko</t>
  </si>
  <si>
    <t>今の日本の現状をより良きほうへ変えるために、この法律が少しでも早く可決されることを望みます。</t>
  </si>
  <si>
    <t>北海道</t>
  </si>
  <si>
    <t>こちらから仕掛けることはないが、売られたケンカには対応する必要がある</t>
  </si>
  <si>
    <t>mimimi</t>
  </si>
  <si>
    <t>日本を守るために必要な法律</t>
  </si>
  <si>
    <t>すだち</t>
  </si>
  <si>
    <t>やっと日本も普通の国の仲間入りですね_x000D_
スパイ天国と言われていた今迄が異常でした</t>
  </si>
  <si>
    <t>○</t>
  </si>
  <si>
    <t>機密情報を漏洩し、国を貶め国民を危険に晒す悪人は、報いを受けなければならない。_x000D_
野放しである現状は明らかに異常です。_x000D_
いま懸命に反対している人達は、これまで必死に他国に荷担してきた人が多いのではないかな？</t>
  </si>
  <si>
    <t>愛知の会社員</t>
  </si>
  <si>
    <t>これに反対している意見はどうも曲解や拡大解釈に終始し、本来の公務員適応以上の論へ飛躍しすぎている。この法案に続き早急にスパイ防止法へとつなげていただきたい。日本の実質的・実効的な独立のためには必要。</t>
  </si>
  <si>
    <t>３０歳　社会人</t>
  </si>
  <si>
    <t>現在中国の尖閣に関する横暴、北朝鮮の拉致、韓国の反日など憂慮すべき事態が多発している_x000D_
その中でこれらの国のスパイ行為等を考慮すれば外交、防衛に関して機密を設けるのは当然のことだと思う</t>
  </si>
  <si>
    <t>愚かな日本人</t>
  </si>
  <si>
    <t>中国の対応を観ていると軍事衝突の可能性は大と思われる。特に、習近平は解放軍を完全に掌握しておらず、又、国際感覚のない毛沢東思想に傾倒する無能者である。今時点国家秘密を垂れ流し罰則無しは愚かな日本のみ。</t>
  </si>
  <si>
    <t>尖閣ビデオの流出事件の際の新聞社各社の論説社説覚えていますか。</t>
  </si>
  <si>
    <t>ほっさん</t>
  </si>
  <si>
    <t>日本はスパイ天国やからな。_x000D_
反日新聞とか反日分子は処分できます様に！</t>
  </si>
  <si>
    <t>鹿児島の自営業</t>
  </si>
  <si>
    <t>孫子の兵法書に則っているかのように侵略行為を_x000D_
続けている訳です。_x000D_
かつて西洋からの圧力で太平洋戦争を日本は始め_x000D_
ました。今の状況は中国の圧力で日本は戦争を_x000D_
余儀なくされるまで追い詰められているのでは。</t>
  </si>
  <si>
    <t>トンボ</t>
  </si>
  <si>
    <t>中国や韓国が日本固有の領土を狙っている状況なのに、国益を守るための法案が整備されていない状況が異常。これに反対する人は、日本が追い込まれてやむなく突入した第２次大戦をもう一度繰り返したいの？</t>
  </si>
  <si>
    <t>qp</t>
  </si>
  <si>
    <t>朝日新聞が反対している法案なんだから、日本に必要な法案に決まっている。</t>
  </si>
  <si>
    <t>朝日新聞が反対しているって事は、日本に必要な法案という事でしょう。</t>
  </si>
  <si>
    <t>Fox of pacific</t>
  </si>
  <si>
    <t>支那からの宣戦布告状態、朝鮮による武力によらないテロ行為の常態化。戦争中の南北朝鮮より、日中・日韓の方がより戦争状態に有るではないか。それが解らない平和ボケした日本人が情けない！</t>
  </si>
  <si>
    <t>たかなかと</t>
  </si>
  <si>
    <t>日本の安全は近隣の反日国（中国、韓国、北朝鮮）に完全に脅かされている_x000D_
日本の国家機密もスパイが反日国に流している_x000D_
特定秘密保護法案は絶対に必要</t>
  </si>
  <si>
    <t>すふ</t>
  </si>
  <si>
    <t>脅かされています。</t>
  </si>
  <si>
    <t>きたろう</t>
  </si>
  <si>
    <t>平和ボケした日本をここまで端的に表している現状は非常に危険だ。まずは中共に買収されたマスコミから選択しないといけない。</t>
  </si>
  <si>
    <t>今の中共の言動を見て、仲良くできると思う方がおかしい。</t>
  </si>
  <si>
    <t>えんちゃん</t>
  </si>
  <si>
    <t>日本の国益を守るために必要</t>
  </si>
  <si>
    <t>Never surrender</t>
  </si>
  <si>
    <t>なぜ世界の潮流に逆らい日本だけがスパイ天国であり続けるのか、まったく合理的説明がない。_x000D_
また、中国が露骨に覇権主義を振りかざす現実を直視しない姿は平和ボケ、工作員の哀れな姿と国際社会の失笑を買っている</t>
  </si>
  <si>
    <t>主婦</t>
  </si>
  <si>
    <t>日本はザルなので、絶対に規制と罰則は必要。</t>
  </si>
  <si>
    <t>スパイ防止法のない日本に今の国際情勢は危険</t>
  </si>
  <si>
    <t>国防に目覚めた会社経営者</t>
  </si>
  <si>
    <t>反日国、反日帰化人、反日日本国籍保持者から大切な日本を守るための第一歩の法律。</t>
  </si>
  <si>
    <t>ぷよ</t>
  </si>
  <si>
    <t>うわ</t>
  </si>
  <si>
    <t>国家機密を知る機会もないし、他国とのやりとりなど簡単に明かすべきでないこともあると思います。_x000D_
国益を損なうような相手には毅然とした態度で挑んでほしいです。</t>
  </si>
  <si>
    <t>社会人五年生</t>
  </si>
  <si>
    <t>職務上知り得た情報を漏らしてはならない。社会人としては当たり前のこと。知る権利は、知ったことによる総て責任を負える人にのみ付与されるべきことだ。権利と責任はセットで考えなくてはならない。</t>
  </si>
  <si>
    <t>愛国男子</t>
  </si>
  <si>
    <t>朝日新聞をはじめマスコミが挙って反対している法案は日本の国益になると思う。_x000D_
マスコミの論調はいつも中国・韓国側の論調であり日本の国益に反している。</t>
  </si>
  <si>
    <t>東京日本人40代</t>
  </si>
  <si>
    <t>朝日毎日中日。日本人の敵で中国朝鮮の下僕。_x000D_
何でそんなに日本と日本人が嫌いなんですか？_x000D_
日本というシステムの中で、安全快適に暮らしているのに。_x000D_
_x000D_
もう一度聞きます。何で日本がそんなに嫌いなんですか？_x000D_
何故？</t>
  </si>
  <si>
    <t>東京・会社員</t>
  </si>
  <si>
    <t>国家の国益を守ることは、国民を守る事です。_x000D_
また、この法案の正しい報道が全くされておらず、国民の不安を煽っているメディアにはうんざりです。</t>
  </si>
  <si>
    <t>リモネーナ</t>
  </si>
  <si>
    <t>スパイ天国の日本はおかしい。</t>
  </si>
  <si>
    <t>東京都　48歳　自営業</t>
  </si>
  <si>
    <t>防衛機密もだだ漏れ、これでは同盟国との防衛協力にも支障が出てしまいます。中国の覇権主義の前に余裕はありません。周辺情勢は以前と大きく異なります。核保有の選択肢も含めタブー無しで議論すべき時です。</t>
  </si>
  <si>
    <t>なんでサヨキストが沸いてる？</t>
  </si>
  <si>
    <t>ジポ法反対！</t>
  </si>
  <si>
    <t>都内在住</t>
  </si>
  <si>
    <t>中国や上下朝鮮による対日有害行為を減らす為にも必要</t>
  </si>
  <si>
    <t>スパイ天国の日本には必要</t>
  </si>
  <si>
    <t>中年サラリーマン</t>
  </si>
  <si>
    <t>機密駄々漏れの日本には外国も情報を流してくれない、兵器の購入や共同開発も難しい。この種の法律が整備されなかったために今まで大きく国益を損ねてきたのは間違いない。困るのはスパイと売国新聞だけ。</t>
  </si>
  <si>
    <t>moru</t>
  </si>
  <si>
    <t>必要だと思います</t>
  </si>
  <si>
    <t>わの字</t>
  </si>
  <si>
    <t>普通に考えて日本の安全脅かされてるでしょ！民主のクソ議員もマスコミも垂れ流しにしてやがるんですから！</t>
  </si>
  <si>
    <t>大学生21歳</t>
  </si>
  <si>
    <t>賛成です。第一このような法律は世界の多くの先進国に存在しているものです。日本だけが異常なのです。</t>
  </si>
  <si>
    <t>oyamakayo</t>
  </si>
  <si>
    <t>kakubusouhayo</t>
  </si>
  <si>
    <t>海外在中</t>
  </si>
  <si>
    <t>多少の不自由さより国の安全が大事。</t>
  </si>
  <si>
    <t>会社役員</t>
  </si>
  <si>
    <t>朝日潰れろ</t>
  </si>
  <si>
    <t>出生の時に父母が日本国民</t>
  </si>
  <si>
    <t>中〓人民共和国、朝鮮民主主義人民共和國、大韓民國から日本を守る必要があるからです。_x000D_
普通の国には存在するし、敵工作員と第5列の連中が反対しているが、一般には影響は被らない。</t>
  </si>
  <si>
    <t>yevr☆</t>
  </si>
  <si>
    <t>×日新聞とT○Sテレビが反対の論調なので、この法案は日本人にとっては是非とも必要な法案なのだとおもいました。大賛成です。</t>
  </si>
  <si>
    <t>Japanese bobtail</t>
  </si>
  <si>
    <t>他の先進諸国でも当たり前のこの法律が、あたかも日本だけが突出して国民の知る権利を侵害するかのように報道している朝日･毎日新聞グループは、中国･南北朝鮮から何か利益供与を受けているんですか？</t>
  </si>
  <si>
    <t>Hiroshi</t>
  </si>
  <si>
    <t>今日本の安全は著しく脅かされている。国家と国民の安全を守るためには、知る権利以上の重大な国家機密は存在するし、それを守ることは絶対に必要だ。</t>
  </si>
  <si>
    <t>鎮国斎蔵</t>
  </si>
  <si>
    <t>日本国民の生命・財産を守る為には、今のままではダメ。　秘密保護法は絶対に必要。　日本を中国・韓国・北朝鮮の様に危険で信用できない国から守る為には必要と考えます。</t>
  </si>
  <si>
    <t>ＢＢＡ</t>
  </si>
  <si>
    <t>尖閣、竹島、在日の犯罪。_x000D_
もはや日本の安全保障は極めて犯かさられている。</t>
  </si>
  <si>
    <t>Kyoko</t>
  </si>
  <si>
    <t>秘密保護法案に反対している人間は現状を肯定しているだけ。恥を知れと言いたい。</t>
  </si>
  <si>
    <t>埼玉県民</t>
  </si>
  <si>
    <t>スパイ天国と言われる日本。お人好しも度が過ぎると自分たちの平和を脅かす事になると気づくべき。</t>
  </si>
  <si>
    <t>珊瑚KY</t>
  </si>
  <si>
    <t>こんなのアサヒるの読者しか投票しないぞ。</t>
  </si>
  <si>
    <t>BBにゃんこ</t>
  </si>
  <si>
    <t>まともな対話ができない国に囲まれている状況の中、武力による侵略の脅威から日本を防衛することについての重要性を認識することが大切。侵略者にとって重要な情報を扱う人は、自分の行動に慎重にならないと。</t>
  </si>
  <si>
    <t>sadachan2560</t>
  </si>
  <si>
    <t>北朝鮮の核、中国の海洋進出、韓国の反日活動、いずれもかってないほど日本への圧力が高まっている。法案は日本の主権を守るために必須なのは自明だ。</t>
  </si>
  <si>
    <t>RIOT</t>
  </si>
  <si>
    <t>一般企業でさえ、社外秘情報を漏洩したものには、_x000D_
罰則規定があるのに、対象が国に変わったら反対とする理由が理解出来ない。マスコミの「報道しない自由」こそ国民の知る権利を阻害している。</t>
  </si>
  <si>
    <t>ぬけさく</t>
  </si>
  <si>
    <t>いつまでもやられっぱなしじゃだめよそりゃ</t>
  </si>
  <si>
    <t>姉ちゃん</t>
  </si>
  <si>
    <t>これ一般人逮捕なんてされないよ。テロを阻止する為や国を守る為に、反日売国連中に対しての法案だよね。_x000D_
ＴＶとか新聞が違う事を言っている。_x000D_
この国のメディアはオカシイ。法案出来て良かったよ。</t>
  </si>
  <si>
    <t>一社会人</t>
  </si>
  <si>
    <t>国の安全を考えれば当然必要な措置。日本人のセキュリティ意識の低さは異常と思えるほど。これをきっかけに、個々の意識を高めるべき。</t>
  </si>
  <si>
    <t>通りすがりの人</t>
  </si>
  <si>
    <t>今まで無防備すぎました。これは国を守るための第一歩でしかないです。</t>
  </si>
  <si>
    <t>おっさん</t>
  </si>
  <si>
    <t>この法案は日本にとって必要な法案です。_x000D_
日本はスパイ天国といわれ、日本の機密情報が海外へと流出しています。</t>
  </si>
  <si>
    <t>日本人です</t>
  </si>
  <si>
    <t>特定秘密保護法案大賛成_x000D_
日本人なら反対する理由がない</t>
  </si>
  <si>
    <t>二児の父</t>
  </si>
  <si>
    <t>スパイ天国と他国に言われるような状況。_x000D_
中国の軍事的台頭。_x000D_
あらゆる意味合いで侵略を受けつつ有る現状に危機感を覚えます。</t>
  </si>
  <si>
    <t>じー</t>
  </si>
  <si>
    <t>責任を持って自国の安全を保障出来る法整備を</t>
  </si>
  <si>
    <t>地球の裏側</t>
  </si>
  <si>
    <t>「国民の知る権利」に対する義務です。国民の義務を果たしましょう。</t>
  </si>
  <si>
    <t>普通の国に</t>
  </si>
  <si>
    <t>人々の秘密をペラペラ話す公務員は要らない！_x000D_
羅違いの危険を語るマスメディアも要らない！</t>
  </si>
  <si>
    <t>マスコミは偏向報道をやめろ</t>
  </si>
  <si>
    <t>マスコミや野党のデマに惑わされている方、この法案よりも人権擁護法案（人権救済法案）の方がよほど危険だったんですよ。一度でいいから条文を実際に読んでみてください。慰安婦問題同様、朝日のデマです。</t>
  </si>
  <si>
    <t>TheKamotu</t>
  </si>
  <si>
    <t>スパイを防ぐためにもこの法律は必要かと。</t>
  </si>
  <si>
    <t>普通の地方の大学生</t>
  </si>
  <si>
    <t>昨今の情勢を見れば、秘密保全法に賛成だ。</t>
  </si>
  <si>
    <t>すなっぷ</t>
  </si>
  <si>
    <t>中国、韓国の反日を見ているのに、不要という人は日本人なんですかね？</t>
  </si>
  <si>
    <t>東京の大家さん</t>
  </si>
  <si>
    <t>賛成だな！</t>
  </si>
  <si>
    <t>冬風</t>
  </si>
  <si>
    <t>近隣に火種となりそうな国があるのだから必要。もう一歩踏み込んでスパイ防止法も必要。</t>
  </si>
  <si>
    <t>posintan</t>
  </si>
  <si>
    <t>中国侵攻時の米国の表と裏の援助_x000D_
防衛機密保護はその為の最低条件_x000D_
中国は尖閣に防衛識別圏設定し侵略開始_x000D_
ついに自衛隊に死者が出るだろう_x000D_
中国に味方し日本を壊す反日新聞や基地外左翼を潰す為にも_x000D_
秘密保護法は絶対必要</t>
  </si>
  <si>
    <t>２０代男</t>
  </si>
  <si>
    <t>反対する理由が分からん。反対しているやつはちゃんと中身見て言ってんの？　秘密にする範囲決めておるじゃないか_x000D_
これに反対するってことは、後ろ暗いことありますよって自分から言っているのと同じだよ</t>
  </si>
  <si>
    <t>＠Amamiya＿Yuko</t>
  </si>
  <si>
    <t>何が問題か全くわからない。反日マスコミが騒いでるだけではないか。</t>
  </si>
  <si>
    <t>Pちゃん</t>
  </si>
  <si>
    <t>ほたる</t>
  </si>
  <si>
    <t>NHKや朝日新聞の反対一色の報道は異様です。日本国として当たり前の法律を民主的な方法で採決しただけです。マスコミを始めとした、日本人の売国奴たちによって、日本の安全がいつも脅かされていると感じます。</t>
  </si>
  <si>
    <t>teruyoaki</t>
  </si>
  <si>
    <t>尖閣問題など外部からと内部の左翼勢力、メデイアの偏向報道により日本の安全は著しく脅かされている。本法案は最低限必要な法案である。</t>
  </si>
  <si>
    <t>真</t>
  </si>
  <si>
    <t>賛成です。反対って言ってる者は工作員ですか？</t>
  </si>
  <si>
    <t>東京の学生</t>
  </si>
  <si>
    <t>日本を守るためにマスコミ改革が必須。</t>
  </si>
  <si>
    <t>さき</t>
  </si>
  <si>
    <t>日本を護るために、特定機密保護法案は必要です。</t>
  </si>
  <si>
    <t>一般庶民</t>
  </si>
  <si>
    <t>スパイ対策がここまでされていないのは日本だけです。尖閣問題や中国の防空識別区域などで情勢が緊迫している状況で、スパイ対策を全くしないのは愚策としか言いようが無いです。</t>
  </si>
  <si>
    <t>25才会社員</t>
  </si>
  <si>
    <t>賛成。反対派の面々を見てると必要なものなんだと再認識。</t>
  </si>
  <si>
    <t>特定秘密のダダ漏れは許せません。反対する根拠が極端すぎて一般国民には無理がある。賛成</t>
  </si>
  <si>
    <t>田中</t>
  </si>
  <si>
    <t>朝日新聞の偏向報道に反対します</t>
  </si>
  <si>
    <t>ねも</t>
  </si>
  <si>
    <t>日本はスパイ天国と呼ばれている現実をどう考えているのか。そして現在、この日本を取り巻く国際情勢が戦後最大の危機とも言えるほど危険な域に達している。この時代にあった良き法案ではないだろうか。</t>
  </si>
  <si>
    <t>bakachina</t>
  </si>
  <si>
    <t>北朝鮮と中国の脅威に対応するには必要な法案だと思う。</t>
  </si>
  <si>
    <t>まめりん</t>
  </si>
  <si>
    <t>朝日は中国に甘すぎ。すでに痛い目にあっているのに。</t>
  </si>
  <si>
    <t>非国民</t>
  </si>
  <si>
    <t>中国の実質的宣戦布告。日本人はいい加減安全を侵されている事に気づかなければならない。お祈りで自国を守れなかったチベットと同じく、9条では自国を守れない。スパイ天国の日本に早くスパイ防止法制定を。</t>
  </si>
  <si>
    <t>自営</t>
  </si>
  <si>
    <t>中国、北朝鮮、韓国と非常に危険な反日国に囲まれている。</t>
  </si>
  <si>
    <t>凡人</t>
  </si>
  <si>
    <t>大賛成、というか遅いくらいでしょ。_x000D_
安倍政権になって良かったと思える出来事です。_x000D_
早く施行を！！_x000D_
_x000D_
日本を取り戻す。</t>
  </si>
  <si>
    <t>ok</t>
  </si>
  <si>
    <t>びん！</t>
  </si>
  <si>
    <t>過去日本の情報管理の甘さが、国益を損ねていた。_x000D_
情報を管理出来ない国家に未来は無い！_x000D_
リベラルを勘違いした連中の妄想は滑稽としか言いようが無い。</t>
  </si>
  <si>
    <t>彩葉</t>
  </si>
  <si>
    <t>残念ながら、日本と我が身を敵から護る為には、最低限必要な法である。</t>
  </si>
  <si>
    <t>harmony</t>
  </si>
  <si>
    <t>もちろん賛成します。</t>
  </si>
  <si>
    <t>Harimau</t>
  </si>
  <si>
    <t>平和のリーダーとして発言できる日本に変わる必要がある。そのために平和を維持できる力は必要。大昔の日本と比較するのは時代遅れ。日本が何をしなければならないかを考えれば、いま何をするべきかわかるはず。</t>
  </si>
  <si>
    <t>中国、南北朝鮮のスパイ防止法が必要</t>
  </si>
  <si>
    <t>中国や韓国からは領土侵略を受け、北朝鮮は日本人を拉致しミサイルを発射する。中国は、領土拡大のためならウイグルやチベット人を虐殺する。平和ボケの憲法９条もあり、日本はいつ攻撃されてもおかしくないと思う</t>
  </si>
  <si>
    <t>anan</t>
  </si>
  <si>
    <t>日本が安全？平和ボケするよう国民を誘導したマスコミ。国民の知る権利、大事な情報はマスコミから与えられていない現状が異常。マスコミが国家機密を知っても自分達に都合よく利用するだけなら保護すべき。</t>
  </si>
  <si>
    <t>愛知県のおっさんですが何か？</t>
  </si>
  <si>
    <t>⊂二二二（　＾ω＾）二⊃ﾌﾞｰﾝ</t>
  </si>
  <si>
    <t>あたたた</t>
  </si>
  <si>
    <t>もうすぐはじまる</t>
  </si>
  <si>
    <t>しゅふ</t>
  </si>
  <si>
    <t>何で今まで無かったのか不思議…情報駄々もれで国が守れるか…（￣▽￣；）これからはガッツリ国益を守り、売国奴を締め上げて欲しい。政府にはマジで頑張ってもらいたい</t>
  </si>
  <si>
    <t>green</t>
  </si>
  <si>
    <t>大いに感じている。</t>
  </si>
  <si>
    <t>くま。</t>
  </si>
  <si>
    <t>当然です。日本は日本人の為にあるのです。特に韓国、北朝鮮の国籍の方たちには日本を出て行って下さい。</t>
  </si>
  <si>
    <t>中国・韓国・北朝鮮のスパイ行為や情報操作は異常過ぎる。一刻も早く脱スパイ天国を。</t>
  </si>
  <si>
    <t>東京のおっさん</t>
  </si>
  <si>
    <t>国益をまもるためには必要でしょう。</t>
  </si>
  <si>
    <t>日本人として当たり前</t>
  </si>
  <si>
    <t>Trfd</t>
  </si>
  <si>
    <t>青森の田舎者</t>
  </si>
  <si>
    <t>外国の脅威がせまっている中で情報駄々漏れなんてあり得ない</t>
  </si>
  <si>
    <t>ザビエフ</t>
  </si>
  <si>
    <t>共産党がデマを流してるようですね。国防を脅かされてないと言ってる人は、国防を脅かそうとしてる人だと思いますわ。</t>
  </si>
  <si>
    <t>三十路リーマン</t>
  </si>
  <si>
    <t>この法案が日本国および日本国民にとって非常に有益である。_x000D_
何故ならば、中国共産党の手先である朝日新聞社はじめ、日本国の足を引っ張り続けてきた全ての売国マスゴミがこの法案に反対しているからである。</t>
  </si>
  <si>
    <t>遠野野獣</t>
  </si>
  <si>
    <t>この状況を見てまだ何もしない事が平和につながるなんて妄想をしている人間が居る事が驚き 時代はいつも動いているのに日本人だけ変わらない事は出来ないし許されない</t>
  </si>
  <si>
    <t>アイザック</t>
  </si>
  <si>
    <t>日本人だから</t>
  </si>
  <si>
    <t>えろまさ</t>
  </si>
  <si>
    <t>日本の安全は完全に犯されています。北朝鮮による拉致を見れば分かり切った事なのに、何故安全と言えるのか？_x000D_
自分のことしか関心のない奴等に、国家国民の安全を語って欲しくない。</t>
  </si>
  <si>
    <t>当たり前のこと。</t>
  </si>
  <si>
    <t>スパイは厳しく罰するべき。</t>
  </si>
  <si>
    <t>無能な働き者よりは無能な怠け者</t>
  </si>
  <si>
    <t>防空識別圏設定やら在日中国人の緊急連絡先登録を前にして安全だと思っているなら、そちらの方が問題。特定秘密保護法案の成立より、マスコミの報道しない自由の方が危険且つ悪辣。情報の流出で安全にも脅威</t>
  </si>
  <si>
    <t>＠ｙａｔａｃｒｏｗ７０５</t>
  </si>
  <si>
    <t>朝日新聞の記事に法案の全文が記載されてましたよね？それなのに反対している人たちは何なのでしょうか？私には意味がわかりません。さすが朝日新聞の読者さんは調教されていると改めて実感しました。</t>
  </si>
  <si>
    <t>まるまる</t>
  </si>
  <si>
    <t>戦争前夜って空気になってきているので、今はあった方がいいと思います。秘密だだ漏れ、コワイです。</t>
  </si>
  <si>
    <t>yuki916</t>
  </si>
  <si>
    <t>秘密も守れない国が国民を守れるとは思わない</t>
  </si>
  <si>
    <t>マッキー</t>
  </si>
  <si>
    <t>領土まで勝手に防空圏に設定されているこの状態は戦争直前の状態だと思います。戦争をしかけられそうなのにこちらの手を全て見せたままにしておくのでしょうか？</t>
  </si>
  <si>
    <t>トリ</t>
  </si>
  <si>
    <t>防衛、外交、スパイ防止、安全保障の分野について漏洩したら国の安全保障に支障を来す恐れがある情報を漏洩しないように護るのは、国として、全くもって当然のことだと思う。今までなかった方がおかしい。</t>
  </si>
  <si>
    <t>大和の心</t>
  </si>
  <si>
    <t>この期に及んで危機感を持てないお花畑が多すぎる。日本は日本人の手で守らなければ。</t>
  </si>
  <si>
    <t>32歳主婦</t>
  </si>
  <si>
    <t>交渉や駆け引きで、全てフルオープンとかありえません。_x000D_
スパイ天国と言われるのは日本の恥_x000D_
現在の中韓の挑発にも、厳正に対処してくれないと不安です</t>
  </si>
  <si>
    <t>賛成です。もっと早くにやるべきだったとすら思っています。「知る権利」？国民に「知らせない自由」を乱発しているマスコミが何を言うやら。笑わせないでもらいたい。</t>
  </si>
  <si>
    <t>雨</t>
  </si>
  <si>
    <t>当然賛成。中国朝鮮人のスパイ行為を防げ</t>
  </si>
  <si>
    <t>30歳会社役員</t>
  </si>
  <si>
    <t>今、日本に対して宣戦布告同然の事をしている特定アジアに機密情報を漏らさない為の法案でしょ？_x000D_
国民に選ばれた政党が民主主義に則って可決させる法案、問題なし〓〓</t>
  </si>
  <si>
    <t>朝日新聞廃刊を願う</t>
  </si>
  <si>
    <t>防衛機密を他国に垂れ流すような人間がいる限り、国家機密を秘匿するのは当たり前のこと。</t>
  </si>
  <si>
    <t>大阪の人</t>
  </si>
  <si>
    <t>ようやく多くの人の目にふれるようになってきたと思います。</t>
  </si>
  <si>
    <t>黒田</t>
  </si>
  <si>
    <t>マスコミの偏向報道ひどすぎる。日本になぜこの法律が必要なのか報道していない。国民の知る権利を犯してるのはマスコミだ！</t>
  </si>
  <si>
    <t>責任を果たさねば、権利を主張し利益を得る資格は無い。同盟国、友好国とともに世界の安全に貢献するには、政府の情報管理体制を国際的に信頼されるものにするべきである。</t>
  </si>
  <si>
    <t>百地三太夫</t>
  </si>
  <si>
    <t>外国人スパイを処罰できないのは片手落ち</t>
  </si>
  <si>
    <t>日野丸子</t>
  </si>
  <si>
    <t>隣国の挑発的な言動を目の当たりにしながら、危機を感じない、戦争は嫌だと左翼的なプロパガンダに洗脳された日本人を見るに付け早く目を覚まし、今ある危機に気づいて貰いたいものである。</t>
  </si>
  <si>
    <t>スパイ天国はいかがなものか</t>
  </si>
  <si>
    <t>NN</t>
  </si>
  <si>
    <t>中国の動きについて非常に危機感を覚える。</t>
  </si>
  <si>
    <t>民間企業スパイも気を付けよう</t>
  </si>
  <si>
    <t>前政権下では官邸の入館カードが1000名以上発行され、中には前科者や左翼もいたという酷いものでしたから、どれ程の日本の国益が失われたことか･･･。スパイ天国からの脱却の第一歩ですね。</t>
  </si>
  <si>
    <t>廣島県民</t>
  </si>
  <si>
    <t>近年の中国の軍事的拡張はかつての忌むべき帝国主義を想起させるものだ。今現実に起こっていることを念頭に脅威に対処することは急務と思っている。</t>
  </si>
  <si>
    <t>ちょっと通りますよ</t>
  </si>
  <si>
    <t>スパイ天国の現状を変えるべき。尖閣も緊張しており、時間の猶予はあまりない。スパイ防止法も急ぐべき。</t>
  </si>
  <si>
    <t>ms</t>
  </si>
  <si>
    <t>性善説はもううんざり。今現在、日本人の安全が脅かされているのに……</t>
  </si>
  <si>
    <t>楓</t>
  </si>
  <si>
    <t>最近の中韓の挑発は常軌を逸している。そのような国に機密が流れる可能性がある以上、それを防ぐための法整備は必要。</t>
  </si>
  <si>
    <t>大阪</t>
  </si>
  <si>
    <t>賛成。朝日が反対する理由が理論的でないから。</t>
  </si>
  <si>
    <t>金鯱師団</t>
  </si>
  <si>
    <t>アカヒはじめマスゴミは国民の知る権利とか言って騒いでるけど、本音はマスゴミの知る権利でしょ？ _x000D_
マスゴミまでは情報入っても、そこから国民へは報道しない自由とか言って隠すからな。</t>
  </si>
  <si>
    <t>賛成。_x000D_
無防備過ぎる今までが、おかしいし異常。</t>
  </si>
  <si>
    <t>いのまた</t>
  </si>
  <si>
    <t>日本人の命を守る為必要な法案だと思います_x000D_
何故？マスコミ各社がこの法案の必要性を説かないのか不思議です_x000D_
政権側の説明もキチンと報道すべきです</t>
  </si>
  <si>
    <t>koneko</t>
  </si>
  <si>
    <t>売国新聞、メディアが多いですねぇ！_x000D_
多くの国民は気付いてますが。</t>
  </si>
  <si>
    <t>motozi</t>
  </si>
  <si>
    <t>朝日新聞「コードネーム：BLYUM」の様なスパイに仕事をさせないために絶対必要です。</t>
  </si>
  <si>
    <t>ムッキー</t>
  </si>
  <si>
    <t>朝日新聞が反対している時点で、日本にとって必要な法案だということがよくわかる。</t>
  </si>
  <si>
    <t>akasi0012</t>
  </si>
  <si>
    <t>タイミング的に仕方ない</t>
  </si>
  <si>
    <t>おやじ１</t>
  </si>
  <si>
    <t>第三者機関の設立や情報は一定期間過ぎたら必ず開示するなど情報を恣意的に扱えないようにする仕組みをもっとしっかり作りこむべきだとは思うが、法案自体は確実に必要だと思う。遅すぎたぐらい</t>
  </si>
  <si>
    <t>神奈川県民</t>
  </si>
  <si>
    <t>売国マスコミが反対してるからね。</t>
  </si>
  <si>
    <t>が</t>
  </si>
  <si>
    <t>朝日にだまされんようにしないとね</t>
  </si>
  <si>
    <t>兵庫　５８</t>
  </si>
  <si>
    <t>スパイ防止を強化すべし　</t>
  </si>
  <si>
    <t>ただの名無し</t>
  </si>
  <si>
    <t>今の中国、韓国、北朝鮮等がしてる事は何ですか？その事を報道しないマスコミ迄日本の敵！！</t>
  </si>
  <si>
    <t>櫻</t>
  </si>
  <si>
    <t>マスコミは公平に意見を記載すべき_x000D_
どんなものにも光と影があって当然。</t>
  </si>
  <si>
    <t>40歳・会社員</t>
  </si>
  <si>
    <t>スパイ防止法もない日本はまさにスパイ天国。この国を守るために特定秘密保護法案は必要です。この法案に反対する人たちは、日本人ではないのでしょう。</t>
  </si>
  <si>
    <t>りーお</t>
  </si>
  <si>
    <t>少なくとも、こういう法案は必要。</t>
  </si>
  <si>
    <t>50代社会人</t>
  </si>
  <si>
    <t>憲法を改正し日本を普通の国に！</t>
  </si>
  <si>
    <t>札幌大学校生</t>
  </si>
  <si>
    <t>国民は防衛費を知っても意味がないが諸外国には重要と思われる。それの漏洩を防ぐためにも賛成</t>
  </si>
  <si>
    <t>札幌</t>
  </si>
  <si>
    <t>中国が実力の行使を伴う方向に明確に舵切っている状況において、国内の機密情報を規制する法案程度も通らないとは平和ボケにも程がある。</t>
  </si>
  <si>
    <t>国家は打倒する物ですか？</t>
  </si>
  <si>
    <t>法案に反対している連中の顔ぶれを見れば_x000D_
この法案が国益にかなうものであることは明白_x000D_
騒げば騒ぐほど国民は平和ボケから目覚めるでしょうから_x000D_
反日売国の皆さんには頑張って頂きたい。</t>
  </si>
  <si>
    <t>へびきち</t>
  </si>
  <si>
    <t>外交や軍事において機密事項がるのは当然。外国政府に知られないように国民に知らせる方法があれば必要ないが、実質的にそれが不可能な以上、情報公開がある程度制限されるのもまた当然。</t>
  </si>
  <si>
    <t>某学生</t>
  </si>
  <si>
    <t>人間誰にだって人に言えないような秘密があるものだ。それは当然国家にだってある。_x000D_
言いふらしたら困ることを言った人間を罰する法律に何の問題があるのだろうか？</t>
  </si>
  <si>
    <t>がっち</t>
  </si>
  <si>
    <t>今の中国の動き見て何も感じないようなら日本人やめるべき</t>
  </si>
  <si>
    <t>今までなかったのが不思議なくらいです。あって当たり前の法律。</t>
  </si>
  <si>
    <t>ｋｓ</t>
  </si>
  <si>
    <t>現状では必要不可欠だと思う</t>
  </si>
  <si>
    <t>ひつじ</t>
  </si>
  <si>
    <t>日本が一番戦うべきなのは内側に入り込んでいる勢力なのでここの力を削ぐことは重要です。また、この法案自体は安全保障に関する情報の漏洩に対してなので国民の知る権利とやらを大幅に制限するものではありません。</t>
  </si>
  <si>
    <t>馬鹿マスゴミ</t>
  </si>
  <si>
    <t>庶民のリーマン</t>
  </si>
  <si>
    <t>脅かされていないと、信じるほど盲目ではない。</t>
  </si>
  <si>
    <t>knf</t>
  </si>
  <si>
    <t>戦争になるかも知れない状態で，こんな法律でもなければ対応不可能だろう．とりあえず5年の時限立法でよかったかなとは思う．</t>
  </si>
  <si>
    <t>赤井報道</t>
  </si>
  <si>
    <t>気持悪い</t>
  </si>
  <si>
    <t>市民</t>
  </si>
  <si>
    <t>対中戦は、避けられない状況だろう、であれば国内の情報統制は必要だ、報道の自由や知る権利は当然だが、それも_x000D_
国家に依り担保される物で、国を失って何をか言わんや</t>
  </si>
  <si>
    <t>はとやま</t>
  </si>
  <si>
    <t>スパイ防止法もよろしく</t>
  </si>
  <si>
    <t>鉄ちゃん０７２８</t>
  </si>
  <si>
    <t>マスコミは、この法律の意味を正しく伝えないといけません。日本もやっと諸外国なみになってきたと思う。</t>
  </si>
  <si>
    <t>東京の匿名希望</t>
  </si>
  <si>
    <t>尖閣をめぐる中国の動きが日本の安全を脅かしている。最近の動きは常軌を逸脱しているように映る。秘密保護法についても、情報のセキュリティーを担保するために必要な措置だ。メディアには公平な報道を求む。</t>
  </si>
  <si>
    <t>東京都、２３歳、女性。</t>
  </si>
  <si>
    <t>Argentとしての公安はいても各種スパイ活動に対しあまりに消極的だった日本の新風。銀行の金庫のパスワードを知らしめるのが国民の知る権利ではない。</t>
  </si>
  <si>
    <t>マスコミが偏向報道ばかりしてるのは、既にネットでソース付きで指摘されてます。そんなマスゴミが特定秘密保護法に反対って笑えますね。これは必要な法律です。マスゴミが大好きな中国や北朝鮮や韓国にもありますよ</t>
  </si>
  <si>
    <t>＋</t>
  </si>
  <si>
    <t>中国の領海侵犯に加え、韓国の竹島占拠等何処に平和を感じる要素があるのか甚だ疑問。_x000D_
日本はもっと軍事的にも情報的にも武装するべき！！</t>
  </si>
  <si>
    <t>慶</t>
  </si>
  <si>
    <t>逆に無い方が危ない</t>
  </si>
  <si>
    <t>２０代会社員</t>
  </si>
  <si>
    <t>国防において情報漏洩の阻止は何を置いても絶対に必要である。_x000D_
現状ではほとんど垂れ流し、これでやっと普通の主権国家に近づいた。</t>
  </si>
  <si>
    <t>オスプレイもそうだが、外国の脅威があるのは事実で国家と国益の為になることに対して「平和・自由・子供たち」持ち出し不安を煽り反対することで、最も利を得るのは日本を侵害する意図のある集団だと肝に銘ずるべき</t>
  </si>
  <si>
    <t>akahi</t>
  </si>
  <si>
    <t>今、日本は特定のアジアの国の脅威にさらされている。日本は日本人が守る。そのためには、日本には強力な抑止力が必要だ。日本が強くなるためには、インテリジェンスが必要。そのための特定機密保護法である。</t>
  </si>
  <si>
    <t>はちみつくまさん</t>
  </si>
  <si>
    <t>今までなかったことのほうが問題</t>
  </si>
  <si>
    <t>おろ</t>
  </si>
  <si>
    <t>国家の機密を漏らす事を禁ずる事に反対する理由がない。_x000D_
そして、中国の設定した防空識別圏の設定や、それにともなう中共政府や解放軍のコメント、ミサイル移動など、一触即発な戦争前夜の状態になっている。</t>
  </si>
  <si>
    <t>M</t>
  </si>
  <si>
    <t>反日朝日新聞が反対しているということは、賛成が正解！志那漁船衝突事件で映像流出時の報道は、何だったのか？ダブルスタンダード朝日新聞！いい加減にしろ！</t>
  </si>
  <si>
    <t>hh</t>
  </si>
  <si>
    <t>wwwwwwwwwww</t>
  </si>
  <si>
    <t>大須騒擾事件</t>
  </si>
  <si>
    <t>新聞記者の中には官僚からネタを貰ってる人もいるそうなので（笑）_x000D_
外交、防衛関係ではそれがやりにくくなるんだろうね。_x000D_
しかし、一般国民にはあまり関係ないので賛成</t>
  </si>
  <si>
    <t>なかしま</t>
  </si>
  <si>
    <t>国民には「知る権利」よりもまず自国で「安全に生きる権利」の方が大事です。他国から国民を守ってこその政府が、知る権利を守る為に生きる権利を疎かにしたのでは本末転倒ですよ。</t>
  </si>
  <si>
    <t>あきお</t>
  </si>
  <si>
    <t>日本の安全を守るために必要。特に中国や韓国の動向をみるかぎり、急いで制定しなくてはならないと思う。_x000D_
日本より他国の目線で記事を書くようなマスメディアに騙されないようにしなくては。</t>
  </si>
  <si>
    <t>ハナオ</t>
  </si>
  <si>
    <t>マスコミの報道は偏向しており、都合の悪い情報は報道しないことも多々ある。_x000D_
報道しないのは既に隠蔽を行っていると同じ事ではないか。反対出来る立場ではない。_x000D_
今までのようなスパイ天国では困るので賛成である。</t>
  </si>
  <si>
    <t>スペースフライングタイガードロップ</t>
  </si>
  <si>
    <t>特定秘密保護法案に反対している人たちは、「自分はスパイだ」と自白しているようなもの。この法案を皮切りに本格的なスパイ防止法の制定を望みます。</t>
  </si>
  <si>
    <t>脅かされてるでしょ</t>
  </si>
  <si>
    <t>ラベンダー</t>
  </si>
  <si>
    <t>日本の平和は脅かされている状態だと思います。</t>
  </si>
  <si>
    <t>大日本帝国臣民</t>
  </si>
  <si>
    <t>大日本帝国憲法への復帰がひつようである。GHQ憲法は無効である。</t>
  </si>
  <si>
    <t>日の本鬼っ子だっちゃ</t>
  </si>
  <si>
    <t>この法案に必死に反対されている面子を見て、あ、これは絶対にこの国に必要なんだと確信しました。</t>
  </si>
  <si>
    <t>新聞は時代遅れ</t>
  </si>
  <si>
    <t>なんでもかんでも情報は知らされるべきだというマスコミの姿勢にはウンザリする。政府に全部教えろというのなら、朝日新聞もなんでもかんでも報道しろ！</t>
  </si>
  <si>
    <t>東京在住　小学生女児母親</t>
  </si>
  <si>
    <t>国防機密漏えいを抑止して欲しいです。産業スパイも取り締まれるようにもして欲しい。</t>
  </si>
  <si>
    <t>こんたろう</t>
  </si>
  <si>
    <t>マスコミは、画一的すぎる</t>
  </si>
  <si>
    <t>アルジェリアの例もるように日本人、法人もテロ対象。…ってこと報道されませんよね。今回の件で。新聞の売上が落ちてる、視聴率が落ちてるのは、マスコミの殆どが反体制だがら。同じ内容なら、NHKだけで充分</t>
  </si>
  <si>
    <t>スパイ法も賛成</t>
  </si>
  <si>
    <t>中国の侵略は今そこにある危機、同盟国との情報共有は必要不可欠</t>
  </si>
  <si>
    <t>40代男性</t>
  </si>
  <si>
    <t>特定機密保護法案だけでなく、スパイ防止法の制定も急ぐべき。</t>
  </si>
  <si>
    <t>この国の未来のために</t>
  </si>
  <si>
    <t>機密情報を横流しするような売国奴は叩き潰せ！この法案は、日本が情報を守り、国民の平和や安全をきちんと守れる国家になるために、絶対に必要だ！</t>
  </si>
  <si>
    <t>東京　大学院生</t>
  </si>
  <si>
    <t>法案悪用への懸念はある。_x000D_
これは運用者によって著しく性格が変わってしまう_x000D_
ゆえに今後の経過を全日本人で注視する必要がある_x000D_
_x000D_
が、_x000D_
今回の採決には賛成する_x000D_
反日マスコミ等各団体が反対してるから_x000D_
理由はそれで十分では？</t>
  </si>
  <si>
    <t>RomRom</t>
  </si>
  <si>
    <t>今まで無かったのがおかしいぐらい_x000D_
必要な法律だと思います。</t>
  </si>
  <si>
    <t>防衛や外交の日本の手の内が外国に漏れるのは_x000D_
危ないだろ</t>
  </si>
  <si>
    <t>たか</t>
  </si>
  <si>
    <t>ふつうの国なら守られるべき当たり前の秘密すら、スパイ行為なしに得られるこの国は異常だった。</t>
  </si>
  <si>
    <t>ほげ</t>
  </si>
  <si>
    <t>シナ・朝鮮・売国奴を排除するためにこの法案は必須。</t>
  </si>
  <si>
    <t>今までの日本の体制が異常。</t>
  </si>
  <si>
    <t>東京都SEEP IN</t>
  </si>
  <si>
    <t>ようやくまともな日本にまた一歩近づきました。この法案が可決される事によって日本から反日主義者を追い出す事がやっと出来るようになるのです。_x000D_
本当に良かった。</t>
  </si>
  <si>
    <t>一般人が国家機密を知る機会なんてありませんが。</t>
  </si>
  <si>
    <t>安倍救国政権を支持します</t>
  </si>
  <si>
    <t>民主政権があと1年長かったら、今頃日本は二度と取り返しのつかない国難のさなかです。</t>
  </si>
  <si>
    <t>hiro</t>
  </si>
  <si>
    <t>中国が侵略意図による実力行使を行う影には、機密の漏えいが大きく影響している。国を守るために機密情報の保護は必要。_x000D_
個人の知る権利が侵害されるとの意見もあるが、もともとそこに近い情報は知らされていない。</t>
  </si>
  <si>
    <t>平和の聖地広島の母</t>
  </si>
  <si>
    <t>スパイ防止法で良いと思う。尖閣ビデオ流出時の社説読んで笑っちゃいました。愛する我が日本の大新聞は国民に情報知らせたいの？知らせたくないの？</t>
  </si>
  <si>
    <t>クルガン</t>
  </si>
  <si>
    <t>この法案に反対する人間は殆どがスパイかスパイに加担する者ですよ。_x000D_
国際的にみてこの様な法律が無い方がどうかしていると思います。</t>
  </si>
  <si>
    <t>さんかく</t>
  </si>
  <si>
    <t>日本の未来には必要な法案。</t>
  </si>
  <si>
    <t>やす</t>
  </si>
  <si>
    <t>特に中国の他国への侵略には注意すべき</t>
  </si>
  <si>
    <t>完全なる日本人</t>
  </si>
  <si>
    <t>防衛上の秘密はあって当然。</t>
  </si>
  <si>
    <t>サラリーマン　営業GOYA</t>
  </si>
  <si>
    <t>中国の防空識別権拡大の対応にしても_x000D_
F−22が購入出来ていれば心配する事もなかった_x000D_
海自の１人がイージス艦の情報を流した為安全が脅かされてる　具体的な事例があるのに目を瞑ることは出来ない</t>
  </si>
  <si>
    <t>市井の一庶民</t>
  </si>
  <si>
    <t>尖閣諸島の件もそうだが、日本は国防や外交の機密情報の管理が甘すぎる。他国に攻められてから後悔しても遅い。</t>
  </si>
  <si>
    <t>学生</t>
  </si>
  <si>
    <t>あって当たり前の法律。スパイは取り締まるべきに決まっている。</t>
  </si>
  <si>
    <t>emi</t>
  </si>
  <si>
    <t>大多数の国民は賛成していると思います。_x000D_
日本の科学技術や軍事機密が工作員によって盗まれた事件もありました。賛成派の意見の方が最もな気がしています。</t>
  </si>
  <si>
    <t>西郷隆永</t>
  </si>
  <si>
    <t>倒幕大賛成</t>
  </si>
  <si>
    <t>賛成に決まっている。これで損をするのは「一部の人間」であり。一般国民にはなんら影響ない。だいたいアンケートするならもっと告知しろ</t>
  </si>
  <si>
    <t>愛媛在住27歳男性</t>
  </si>
  <si>
    <t>今日本はかなり危険な状態になっています。今ここで国家を保護する法案が可決しなければ、日本国内外からの干渉によって日本人が自由に言論出来ない国へと変貌しかねると考えます。</t>
  </si>
  <si>
    <t>ぴっぴ</t>
  </si>
  <si>
    <t>日本はスパイ天国と言われてます。_x000D_
日本の主権領土を守る法律は必要ですね。</t>
  </si>
  <si>
    <t>メロンパン</t>
  </si>
  <si>
    <t>今の日本は防衛に関しては穴だらけでスパイし放題、国益に反して国を売るような行為に関して公務員への罰則も甘すぎる。普通の国になる為の一歩。</t>
  </si>
  <si>
    <t>Af</t>
  </si>
  <si>
    <t>国民の知る権利は国民を守る義務を決して上回らない。安全保障上、こうした法律は絶対に必要。</t>
  </si>
  <si>
    <t>TK</t>
  </si>
  <si>
    <t>言いたい事は既に言い尽くされてるようなので割愛</t>
  </si>
  <si>
    <t>沖縄出張中の会社員</t>
  </si>
  <si>
    <t>中国に左翼の脅威おおありな現状では大賛成ですわ。</t>
  </si>
  <si>
    <t>中井Ｐ</t>
  </si>
  <si>
    <t>韓国、中国の軍事的圧力の方が危ないと思う。</t>
  </si>
  <si>
    <t>irane</t>
  </si>
  <si>
    <t>これが第一歩だ。第三者機関に戦前の朝日新聞のようなスパイが紛れ込んだ場合それを排除する方法があるのか不安だ。</t>
  </si>
  <si>
    <t>賛成！</t>
  </si>
  <si>
    <t>大阪在住</t>
  </si>
  <si>
    <t>日本がスパイ天国のままでは中国人によって日本人がチベット人のように虐殺されるだろう。日本は日本人のもの。</t>
  </si>
  <si>
    <t>ASA</t>
  </si>
  <si>
    <t>報道しない自由を行使しているマスコミが、どの口で反対しているのでしょう。</t>
  </si>
  <si>
    <t>ぺろ</t>
  </si>
  <si>
    <t>反対派の顔ぶれを見ただけで、賛成する必要があると思いました。</t>
  </si>
  <si>
    <t>会社員その１</t>
  </si>
  <si>
    <t>報道の自由と言いながら一方で自分たちに都合の悪い事は報道しない自由等と詭弁を使う現在のマスコミに公平性は期待しない。_x000D_
現に今現在中国・韓国との緊張が高まっており過去にないほど日本の安全が脅かされている</t>
  </si>
  <si>
    <t>きくぽん</t>
  </si>
  <si>
    <t>特定アジアなど敵方のスパイが重要機密を盗むと判っていて、無防備のままであり続けるなんて、自殺行為だ。次はスパイ防止法の制定が望まれる。</t>
  </si>
  <si>
    <t>50才男</t>
  </si>
  <si>
    <t>中国・韓国は全く信用できない。_x000D_
日本人の常識では計り知れない思考を持って行動する。_x000D_
日本に対して信じがたいほどの恨みを持っていることも周知の事実。</t>
  </si>
  <si>
    <t>JanDallerLin</t>
  </si>
  <si>
    <t>まぁ、マスゴミが反対していると言うことは賛成がこの国にとって正しいと考える</t>
  </si>
  <si>
    <t>ばば</t>
  </si>
  <si>
    <t>明らかに変</t>
  </si>
  <si>
    <t>はいはい、ワロスワロス</t>
  </si>
  <si>
    <t>困るのは、中央官庁になぜか居る朝鮮カルトSと左翼連中と_x000D_
噂で聞いたが。</t>
  </si>
  <si>
    <t>この法律必要だろ</t>
  </si>
  <si>
    <t>ぱっぷ</t>
  </si>
  <si>
    <t>お金だけ出して、他国のみに日本の防衛の為に命を捧げてもらうのは 虫がよすぎます。自衛が本当の意味で出来るようなるには この法案が必要。_x000D_
九条で国が守れるならチベットでの虐殺も起きなかったでしょう。</t>
  </si>
  <si>
    <t>戦後の左巻思想脱却</t>
  </si>
  <si>
    <t>一般企業ですら経営陣しか知らない秘密があるのは当然ですし、社員が社外で漏洩すれば罰せられるのも当然です。知る権利の前に国益を守る義務を果たして欲しい。特にマスコミは権利ばかり主張して醜いです。</t>
  </si>
  <si>
    <t>慰安婦問題を捏造した朝日新聞を許さない</t>
  </si>
  <si>
    <t>中国の脅威_x000D_
朝日新聞は中国の異常性をあまり報道しないですが_x000D_
みんな解っていますよ</t>
  </si>
  <si>
    <t>q</t>
  </si>
  <si>
    <t>中国も北朝鮮もミサイルを日本に向けている。中国の尖閣への態度もあからさまだ。そんな脅威が無くても国家機密を他国スパイなどから守る法律は必要だ。朝日新聞は中国の機関だから反対なのだろうが。</t>
  </si>
  <si>
    <t>そもそもスパイやそれに類する行為をした・する人を、国籍問わず罰する法律がないのがおかしい。</t>
  </si>
  <si>
    <t>捏造新聞</t>
  </si>
  <si>
    <t>賛成です。_x000D_
マスコミはこの法案に関しても公正な報道をしていないし、煽り過ぎだと思います。</t>
  </si>
  <si>
    <t>やまもも</t>
  </si>
  <si>
    <t>「防衛、外交、スパイ活動の防止、テロ防止の４分野」の情報が保護されると困る人達って？？_x000D_
反対する人のお里が知れます．</t>
  </si>
  <si>
    <t>造船業現場監督47歳</t>
  </si>
  <si>
    <t>あなた方マスコミは尖閣衝突流出事件の時なんと言いましたか？_x000D_
「機密の管理が出来てない」と報道しその結果に過ぎないのではないでしょうか_x000D_
自分達に都合の良いように歪曲、隠蔽する報道しない自由には飽き飽きです、</t>
  </si>
  <si>
    <t>ソウル在住</t>
  </si>
  <si>
    <t>法案が今までなかったことのほうがおかしい。</t>
  </si>
  <si>
    <t>国家機密は保護して当然！国民の平和な暮らしを守る法律です。反対してる奴ら！中国の動き見りゃわかるだろ。あんな人権もクソもない国に侵略されてウイグルみたいになりたいのか？</t>
  </si>
  <si>
    <t>20歳　大学生</t>
  </si>
  <si>
    <t>明日にも中国と戦争になってもおかしくない状況で国の安全保障に関わるこの法律に反対している民主党や共産党のような日本人がいることに強い恐怖を感じます。</t>
  </si>
  <si>
    <t>ゆり</t>
  </si>
  <si>
    <t>今の状態で国の安全が脅かされてないとはどうしても思えない。</t>
  </si>
  <si>
    <t>あああ</t>
  </si>
  <si>
    <t>現代は情報社会、国家の運営の為には必要な法案でしょう</t>
  </si>
  <si>
    <t>秘密保持は当然。売国朝日新聞の様な真実を捻じ曲げるマスコミも対象にすべき。</t>
  </si>
  <si>
    <t>自営業、既婚女性、50歳代</t>
  </si>
  <si>
    <t>我が国の危機が政権交代で、ギリギリ崖っぷちから踏みとどまることができました。さらに日本を取り戻すために、特定秘密保護法案が必要なのは、本当の日本人なら理解できるはずです。</t>
  </si>
  <si>
    <t>大阪の愛犬家です＾＾</t>
  </si>
  <si>
    <t>日々発信されるこの国の危機。国防、外交、テロ、今の時代は戦後の米ソ冷戦時代の枠組みではもうこの国と国民を守れないなのではないでしょうか。国益に関わる情報もネットの世界では国境無く一瞬で世界を駆け巡る。</t>
  </si>
  <si>
    <t>t．a．</t>
  </si>
  <si>
    <t>現在の日本には必要なものです。</t>
  </si>
  <si>
    <t>ちゃちゃ</t>
  </si>
  <si>
    <t>今までなかったのが不思議な法案です。条文を読めば報道の自由が侵害されるなどと誰が思うのか？例えば国防に関する機密を漏らしても罰せられない様な国など誰が望むでしょうか？</t>
  </si>
  <si>
    <t>30代前半男</t>
  </si>
  <si>
    <t>日本はいわゆるスパイに関する法律もなく、国家機密も民主党政権時に首相官邸からだだ漏れだったと言われるように、基本的に甘いところがる。領土・領海を脅かされている現状をみるにこのような対応はむしろ遅すぎる</t>
  </si>
  <si>
    <t>無職38歳</t>
  </si>
  <si>
    <t>特定の分野に限定されているし、そもそも法律以前に「守秘義務」とされローカルルールで保護していたことなのだから、法律として明文化されたことはよいと思う。</t>
  </si>
  <si>
    <t>mao</t>
  </si>
  <si>
    <t>バカマスコミが騒がなかった人権委員会設置法案のがよっぽど言論統制だろ。重要な国家機密が漏洩しないような措置をとるのは国家として当たり前。</t>
  </si>
  <si>
    <t>安紀</t>
  </si>
  <si>
    <t>売国をさせない、まず日本の内側を綺麗にしなくては。次はスパイを潰すだけ。</t>
  </si>
  <si>
    <t>新聞は斜陽！</t>
  </si>
  <si>
    <t>反対しているのは、外国人だけ。_x000D_
すごくわかりやすい報道ですね。_x000D_
朝日さんｗ</t>
  </si>
  <si>
    <t>青ちゃん</t>
  </si>
  <si>
    <t>中国が現在虐殺しているウイグル人の事をもっとマスコミは報道しろ。あんな残虐非道な事を今も中国共産党は_x000D_
行っているんだぞ。そんな危険な国が日本の隣にあり領土を狙っている。スパイ、売国奴放置のままでいいの？</t>
  </si>
  <si>
    <t>まい</t>
  </si>
  <si>
    <t>日本にはスパイ防止法が必要です！この法律はその一歩になるでしょう。但し、前政権のように、反日勢力が政権を取った時が怖い。自民党にはそこを考えてうまくやって欲しい。</t>
  </si>
  <si>
    <t>36歳会社員</t>
  </si>
  <si>
    <t>支那朝鮮を滅ぼさないと！</t>
  </si>
  <si>
    <t>num1</t>
  </si>
  <si>
    <t>必要不可欠。当たり前。</t>
  </si>
  <si>
    <t>かっての朝日新聞読者</t>
  </si>
  <si>
    <t>支那、朝鮮は核ミサイルを日本に向けて恫喝している反日国且つ仮想敵国である。我が国の国民の安全を守り、領土領海を守る為に、独立自尊する必要不可欠な最低限度の法案である。</t>
  </si>
  <si>
    <t>少子化が心配なおやじ</t>
  </si>
  <si>
    <t>マスコミの偏向報道がひどい_x000D_
法案賛成の意見が封殺されてます_x000D_
勝手に民意を語らないで戴きたい_x000D_
知る権利は既にマスコミの為の物で国民にはその都合の良い発表を知らされているのが現状です_x000D_
機密漏洩厳罰化は必要です</t>
  </si>
  <si>
    <t>日本民族</t>
  </si>
  <si>
    <t>我が国に必要な法案です。ただし、罰則は死刑が望ましいので今回の内容ではまだ不十分だと思います。</t>
  </si>
  <si>
    <t>元朝日新聞の読者</t>
  </si>
  <si>
    <t>賛成です。_x000D_
スパイや工作員を野放しにしているのが現状だと認識しています。_x000D_
それらに対する取締りの第一歩が、この法案でしょう。_x000D_
反対する理由が理解できません。</t>
  </si>
  <si>
    <t>ha−aretz</t>
  </si>
  <si>
    <t>安全保障が担保されてこそ国民の基本的人権は保持される。国際情勢は一国家ではコントロール出来る要素が少なく、話し合いなどのリベラリスム的発想のみに依存するのは将来世代に亘り大きな負債を抱え込む結果になる</t>
  </si>
  <si>
    <t>可愛い奥様♀</t>
  </si>
  <si>
    <t>私達日本人の平和な生活を脅かしているのは反日マスコミと反日在日韓国人、そして中国と韓国と言う国です。彼らの侵略に対抗するにはこの法案を一刻も早く通さないとならないと感じます。</t>
  </si>
  <si>
    <t>尖閣諸島、竹島、すでに安全が脅かされている状況です。それだけで十分「安全が脅かされている」といえるはずです。</t>
  </si>
  <si>
    <t>もす</t>
  </si>
  <si>
    <t>マスメディアや在日外国人、帰化人が、情報公開の名目のもとで国家の安全保障にかかわる問題を外国に伝えているのではないか、あるいはその恐れがあるのではないかものすごく危惧している。</t>
  </si>
  <si>
    <t>いなほ</t>
  </si>
  <si>
    <t>これまで何か漠然とおかしいなと感じていた社会の動きが、「反日」というキーワードで繋がっていることが分かって来ました。日本の国を守る為に法案に賛成します。</t>
  </si>
  <si>
    <t>ZX−7</t>
  </si>
  <si>
    <t>幼稚で無責任なイデオロギーを持った人たちから、国民の生命と財産を守るためには絶対必要です。</t>
  </si>
  <si>
    <t>マジンブー</t>
  </si>
  <si>
    <t>国家にとって必要な法律です。情報戦は兵器より重要です。今まで無かった事が異常です。</t>
  </si>
  <si>
    <t>ツルさん</t>
  </si>
  <si>
    <t>今まで機密保持の法律がなかったことの方が問題。それに、今のまま万が一不測の事態が起きたら、世論が一気に過激な方向に走る可能性もあるのでは。そうなる前に淡々と通した方が良いと思う。</t>
  </si>
  <si>
    <t>一市民</t>
  </si>
  <si>
    <t>特亜対策ですね</t>
  </si>
  <si>
    <t>kawary</t>
  </si>
  <si>
    <t>もう平和ボケは止めよう。</t>
  </si>
  <si>
    <t>普通の広島市民</t>
  </si>
  <si>
    <t>中国では軍人が日本攻撃をメディアに言及してるのに、安全ですって言うのは間抜けすぎ。朝日に限らずメディアはいつも戦争を煽る。煽ってる自覚がないところが恐ろしい。情報管理は選挙で選んだ内閣の責任。</t>
  </si>
  <si>
    <t>VSA</t>
  </si>
  <si>
    <t>今通さなければ、今後10年以上この手の法案は通らなくなる。_x000D_
その間、我々の国の情報が垂れ流しになると思う。</t>
  </si>
  <si>
    <t>SD32</t>
  </si>
  <si>
    <t>中国の防空識別区域設定等いろいろな問題がある</t>
  </si>
  <si>
    <t>HIRO</t>
  </si>
  <si>
    <t>今まで無かった方がおかしい。ついでにスパイ防止法も必要です。在日に支配されたマスコミはこの法律成立が相当都合悪いのでしょう。反対意見ばかりではなく、賛成意見も公正に報道するべきです。</t>
  </si>
  <si>
    <t>修験童子</t>
  </si>
  <si>
    <t>こういった法案は他国には普通にありますよね。何の問題も無いでしょう。むしろ無かった方がおかしい。_x000D_
スパイ防止法案も同じじゃないですか。騒ぎ立てているのは「自称市民団体」を名乗る国籍不明の面々ですし。</t>
  </si>
  <si>
    <t>初見の俺</t>
  </si>
  <si>
    <t>日本はスパイ天国とも言われる。先進国と呼ばれていながら、国の情報の管理に関して無頓着過ぎるのだ。_x000D_
そして国の周囲を見渡せば軍拡に次ぐ軍拡である。_x000D_
これに危機感を持たずして何をしろと言うのか。_x000D_
甚だ疑問である</t>
  </si>
  <si>
    <t>カタツムリ</t>
  </si>
  <si>
    <t>民主党時代にダダ漏れだったでしょ_x000D_
マジヤバイですよ</t>
  </si>
  <si>
    <t>日輪精鋭隊</t>
  </si>
  <si>
    <t>憲法9条では役に立たないと言うこと。スパイ防磁法の制定も。志那は本気で尖閣を奪いに来ている。</t>
  </si>
  <si>
    <t>むっくん</t>
  </si>
  <si>
    <t>これまでの安全保障（軍事）の情報垂れ流しという状況がまずおかしい。この様なふざけた状況が続いているのは日本くらいである。</t>
  </si>
  <si>
    <t>setsu</t>
  </si>
  <si>
    <t>賛成です。朝日新聞は過去の記事をみても最悪です。日本の新聞ですか？</t>
  </si>
  <si>
    <t>gonti</t>
  </si>
  <si>
    <t>目の前にある中国や北朝鮮の脅威を見れば明らかであり、今まで国家機密を守る法律が存在しなかったこと自体が国際常識としてあり得ないこと。</t>
  </si>
  <si>
    <t>東亜の２ちゃんねら</t>
  </si>
  <si>
    <t>朝日新聞社主は切腹して、従軍慰安婦の捏造をわびろ！_x000D_
福島みずほは首を吊って、従軍慰安婦の捏造をわびろ！</t>
  </si>
  <si>
    <t>どーも</t>
  </si>
  <si>
    <t>議論の余地はありますが、根本には賛成です。</t>
  </si>
  <si>
    <t>zoon1221</t>
  </si>
  <si>
    <t>中国とかの動きが心配</t>
  </si>
  <si>
    <t>日本を憂える人</t>
  </si>
  <si>
    <t>東京オリンピックが決まった今じゃ、むしろ遅すぎるくらい。_x000D_
早くスパイ防止法も成立させてほしい。</t>
  </si>
  <si>
    <t>関東在住 三十代 主婦</t>
  </si>
  <si>
    <t>スパイ禁止法も早く！</t>
  </si>
  <si>
    <t>すみれ　＠4sumire</t>
  </si>
  <si>
    <t>中国韓国の脅威が目の前に迫る中、我が国の安全保障上の情報がそれらの国に筒抜けになるようでは、国民の生命や安全が守れません。情報秘匿は国民の安全に不可欠だと考えます。</t>
  </si>
  <si>
    <t>24才学生</t>
  </si>
  <si>
    <t>中国が軍拡を行う極東情勢にておいて安全保障は喫緊の課題。</t>
  </si>
  <si>
    <t>青山星心</t>
  </si>
  <si>
    <t>反日朝日の浄化のために必要な法案。</t>
  </si>
  <si>
    <t>広島３２歳　ゴリ</t>
  </si>
  <si>
    <t>日本はそもそも秘密保護に対して意識が低すぎると思います。_x000D_
情報が漏れることは国の存亡にも直結する問題です。_x000D_
まだ罰則も弱すぎます　死刑まで盛り込むべきです。</t>
  </si>
  <si>
    <t>けんけん</t>
  </si>
  <si>
    <t>いまでも秘密はある。秘密だから知らされてないだけでしょ。法律で罰則を作ったからと言って、状況が変わるわけではない。罰則がなかったこと自体が異常</t>
  </si>
  <si>
    <t>日本を愛する主婦</t>
  </si>
  <si>
    <t>この法案が今までなかったのが不思議 当たり前の主権国家なら持つのが当然_x000D_
それに反対してる人達の常識を疑う</t>
  </si>
  <si>
    <t>コジ</t>
  </si>
  <si>
    <t>個人情報と同じく国家の情報は守られ勝手に流失されないようにするのは当たり前だと思う_x000D_
今までこの法律がなかったのが不思議で、反対している人達の発言が妄想に近いのが理解出来ない</t>
  </si>
  <si>
    <t>川畑</t>
  </si>
  <si>
    <t>特定秘密とされているのは一般人が知って何の得がといった事ばかり。「知る権利」が自由というなら「秘密にする権利」は？法案に反対なのは「報道の自由」を振りかざし自己正当化したいマスコミや反体制気取りの輩。</t>
  </si>
  <si>
    <t>残業中</t>
  </si>
  <si>
    <t>反対派の意見を読むだけで、成立して欲しい気持ちでいっぱいになりますね（笑）</t>
  </si>
  <si>
    <t>大人の男</t>
  </si>
  <si>
    <t>絶対必要</t>
  </si>
  <si>
    <t>pp</t>
  </si>
  <si>
    <t>今、現在迄に、報道する自由とゆう事で、今まで何をしてこられたか、それだけでわかるとおもいますが。</t>
  </si>
  <si>
    <t>旭日旗</t>
  </si>
  <si>
    <t>今まさに必要な法案</t>
  </si>
  <si>
    <t>日本人で良かった</t>
  </si>
  <si>
    <t>「スパイ天国・日本」。マスコミもさんざん危惧していたハズ！なぜ、ぞこに触れないマスコミ諸君！</t>
  </si>
  <si>
    <t>大日本</t>
  </si>
  <si>
    <t>チョン</t>
  </si>
  <si>
    <t>さくら</t>
  </si>
  <si>
    <t>どこの国にもあるという法案を、日本のマスコミはどうしてこんなに反対するのだろう？　普通に生活している民間人には影響がないのに。民主党に政権をとマスコミが扇動した手法をまた取っていると憂いています。</t>
  </si>
  <si>
    <t>中国が怖いです</t>
  </si>
  <si>
    <t>売国奴・スパイを生かしておくな</t>
  </si>
  <si>
    <t>左翼・反日マスコミ関係者が反対する法案は賛成すべし。自らは「報道しない自由」を楯に国民の知る自由_x000D_
を侵害する輩はスパイ防止法を制定して死刑にするの_x000D_
が相応しい。尾崎秀実記者は何をしたのですかね。</t>
  </si>
  <si>
    <t>マスコミの洗脳から解けた会社員</t>
  </si>
  <si>
    <t>スパイ防止法も早く制定して</t>
  </si>
  <si>
    <t>ネロ</t>
  </si>
  <si>
    <t>中国から軍靴の音が聞こえてくる今、国家防衛機密を護る法案の何処に反対する理由があろうか。_x000D_
反対される方は、何処の国のイデオロギーを背負っているんでしょうかね。</t>
  </si>
  <si>
    <t>桃子</t>
  </si>
  <si>
    <t>特定秘密保護法案に賛成します。_x000D_
日本が少しでも安全になりますように。</t>
  </si>
  <si>
    <t>h］</t>
  </si>
  <si>
    <t>j</t>
  </si>
  <si>
    <t>＠EL＿OCEANS</t>
  </si>
  <si>
    <t>中国によって日本の安全が脅かされてるだろ。現実に。脅かされていないってマスに入れたヤツはアホだろ。どの辺が脅かされていないと思うのか説明してほしい。寝言は寝て言えといった感じだ。当然秘密保護法も必要。</t>
  </si>
  <si>
    <t>32o</t>
  </si>
  <si>
    <t>マスコミはもっとちゃんとしろ！</t>
  </si>
  <si>
    <t>サクラ</t>
  </si>
  <si>
    <t>日本は、あまりにもゆるい。_x000D_
特に、外交・防衛に関して同法は必要であると考える。</t>
  </si>
  <si>
    <t>スパイ防止法</t>
  </si>
  <si>
    <t>も急いで欲しい</t>
  </si>
  <si>
    <t>スナネズミ</t>
  </si>
  <si>
    <t>法案賛成。スパイ防止法が無いので特亜国から国益を奪われ続けている。防犯上の鍵は“絶対”必要だと思う。</t>
  </si>
  <si>
    <t>CCCP</t>
  </si>
  <si>
    <t>まともな国家になるためには必要でしょ。_x000D_
平和平和って言うけど、戦後今まで平和だったことなんてないじゃん。_x000D_
平和な国で拉致事件？笑かすなよ！</t>
  </si>
  <si>
    <t>愛国ばばぁ</t>
  </si>
  <si>
    <t>必要に決まっています。日本を守るためです。_x000D_
もちろん、スパイ防止法も必要です。早期可決を切望します。</t>
  </si>
  <si>
    <t>nanashikun</t>
  </si>
  <si>
    <t>国賊で、捏造を繰り返す朝日が反対してるなら、この法律は日本にとって正しい法律だと思います。もっと言えばスパイ防止法の制定、情報機関の設立を早急にするべきです。</t>
  </si>
  <si>
    <t>専業主夫</t>
  </si>
  <si>
    <t>当たり前だろ_x000D_
今まで無かったのが不思議スパイ天国日本</t>
  </si>
  <si>
    <t>アウトサイダー</t>
  </si>
  <si>
    <t>反対している人達は反原発関連の赤い人達。騙されないぞ。</t>
  </si>
  <si>
    <t>朝日売国奴新聞不買運動なう</t>
  </si>
  <si>
    <t>こんなアンケをこっそりやって_x000D_
朝日は恥ずかしくないの？_x000D_
早く捏造慰安婦謝って廃業してね</t>
  </si>
  <si>
    <t>tadanori69</t>
  </si>
  <si>
    <t>当たり前だ。今まで遅すぎた。</t>
  </si>
  <si>
    <t>売国新聞社　アサヒ</t>
  </si>
  <si>
    <t>ss1024</t>
  </si>
  <si>
    <t>マスコミの方が正確で中立な報道の義務を怠っている</t>
  </si>
  <si>
    <t>となみ</t>
  </si>
  <si>
    <t>特定秘密保護法案に賛成です。</t>
  </si>
  <si>
    <t>コスモス</t>
  </si>
  <si>
    <t>この法案は、既存の国家公務員法の外交・防衛・テロ防止・特定有害活動の禁止、この四点の重要なものを厳選し包括したもの。国の為を思うなら、巷のデマや一部の誇大表現に煽動されないで欲しい</t>
  </si>
  <si>
    <t>ゴマ</t>
  </si>
  <si>
    <t>9条があるから日本は安全だなんて神話だった。特定秘密法案がなかった今までも国民の知る権利は決して守られていたとは思えない。同盟国のアメリカに盗聴されるほど、日本は信用に乏しい。スパイ法も必要。</t>
  </si>
  <si>
    <t>朝日新聞頑張れ</t>
  </si>
  <si>
    <t>今まさに中国や韓国、北朝鮮により日本は侵略されています_x000D_
日本人の生命と財産を守るために必要です</t>
  </si>
  <si>
    <t>テツ</t>
  </si>
  <si>
    <t>朝日新聞に、戦前戦中戦後と日本はどれだけ国益をうしなとった？こういう団体をスパイとして扱えるなら、政府が個人情報を盗んでも怒らない。むしろ支那朝鮮に情報を売ってきた奴等が必至に反対してるではないか！！</t>
  </si>
  <si>
    <t>朝日新聞は先の戦争を煽った責任をとるべき</t>
  </si>
  <si>
    <t>日本には反日・侮日・売国を平然と行う敵性日本人が多いから、秘密を保護できる法律があるのは当然だ</t>
  </si>
  <si>
    <t>あらいぐま</t>
  </si>
  <si>
    <t>反対反対と大声を挙げている人たちのメンツを見ると、この法案が日本にとって大切なのだと改めて思い知る。</t>
  </si>
  <si>
    <t>raicho</t>
  </si>
  <si>
    <t>日本はいつまでも平和ボケしている暇はないのです</t>
  </si>
  <si>
    <t>ニック</t>
  </si>
  <si>
    <t>絶対に必要！</t>
  </si>
  <si>
    <t>普通の主婦　４４才</t>
  </si>
  <si>
    <t>大賛成！今まで無かったことが_x000D_
売国行為を野放しにしてきた。_x000D_
もう、左翼の好きにはさせたくないので、_x000D_
早急に可決して下さい。_x000D_
日本国民として心待ちにしています。_x000D_
反対する人は売国奴。</t>
  </si>
  <si>
    <t>mii</t>
  </si>
  <si>
    <t>スパイされ放題の日本で良いはずがない。</t>
  </si>
  <si>
    <t>残念すぎる朝日新聞</t>
  </si>
  <si>
    <t>中国、南北朝鮮と、日本を脅かす存在に敢えて目をつぶる必要があるのだろうか？_x000D_
日系朝鮮人が政治にまで食い込んでるのに安穏としていられる理由が判らない</t>
  </si>
  <si>
    <t>ねこ</t>
  </si>
  <si>
    <t>反対派の面々が胡散臭い</t>
  </si>
  <si>
    <t>ななしさん</t>
  </si>
  <si>
    <t>朝日新聞　ゾルゲ事件　尾崎　でググレ</t>
  </si>
  <si>
    <t>ペンペン草</t>
  </si>
  <si>
    <t>必要不可欠な法案です、中朝韓の影響力を一刻も早く排除しなければなりません。</t>
  </si>
  <si>
    <t>トール</t>
  </si>
  <si>
    <t>日本を守る為にもこの法案は必要と考えます。_x000D_
但し、民主党政権下での「尖閣ビデオ」に代表される国民が知るべき権利を隠す為、また政府の失態を隠す為だけに使われ無いよう十分な審査を経て決定してください。</t>
  </si>
  <si>
    <t>神奈川主婦</t>
  </si>
  <si>
    <t>いままでだだ漏れだったことがおかしい。_x000D_
売国奴うせろ。</t>
  </si>
  <si>
    <t>cyapel</t>
  </si>
  <si>
    <t>この法案に反対する人が解らない</t>
  </si>
  <si>
    <t>特アには関わるな</t>
  </si>
  <si>
    <t>情報ダダ漏れなら外交でも軍事でも１００戦１００敗だから。</t>
  </si>
  <si>
    <t>ネーサン</t>
  </si>
  <si>
    <t>バイアスのかかっていない、世界情勢を真摯に考察すれば、おのずとこのマスへの投稿になります。</t>
  </si>
  <si>
    <t>Shiori</t>
  </si>
  <si>
    <t>日本がスパイ天国と比喩されている状況を親権に受け止めて検討しないのは非常に危険であると考えます。</t>
  </si>
  <si>
    <t>大阪のオッサン</t>
  </si>
  <si>
    <t>業務上の重要な機密を曝露したら罰せられるようになるんですよね？_x000D_
そんなの当たり前の様な気がします。_x000D_
何かおかしいところがあるの？</t>
  </si>
  <si>
    <t>二等陸尉</t>
  </si>
  <si>
    <t>反対するのは、スパイが出来なくなるからだろ？_x000D_
どこの世界に軍事・外交・テロ・原子力をバラス政権があるのよ？</t>
  </si>
  <si>
    <t>もなし</t>
  </si>
  <si>
    <t>産業から軍事機密まで垂れ流してきたからでしょ_x000D_
スパイ防止法案でよかったとも思えるが、当然の法案</t>
  </si>
  <si>
    <t>共産党員</t>
  </si>
  <si>
    <t>発信者に非がある情報隠ぺいと専門家にしか判断できない誤解を防ぐ内部情報は別だ。前者は朝日新聞で後者は国家運営に関わる情報。隠すことが悪とはマスコミ自身の体質でマスコミが反省すべきこと。</t>
  </si>
  <si>
    <t>yasu2631</t>
  </si>
  <si>
    <t>日本を守るためにはあって当然のもの。むしろまだまだ甘いくらいの法案。国内に外国の諜報員またはそれモドキがいる以上、国家の機密を守りそれを漏えいした公務員を罰するのは当たり前。</t>
  </si>
  <si>
    <t>４０代男</t>
  </si>
  <si>
    <t>日本メディアが日本の安全を脅かしている。_x000D_
例えば海岸線の撮影。放映し、侵略ルートを公開している。_x000D_
自身のスパイ活動保護のため、報道は民意をねじ曲げ、誘導をすべきではない。_x000D_
報道制限も罰則も必要。</t>
  </si>
  <si>
    <t>必要である</t>
  </si>
  <si>
    <t>大阪の専業主婦</t>
  </si>
  <si>
    <t>何故反対する人がいるのかわからない。</t>
  </si>
  <si>
    <t>ママ</t>
  </si>
  <si>
    <t>賛成。_x000D_
日本を守る為に当然必要</t>
  </si>
  <si>
    <t>丸の内OL</t>
  </si>
  <si>
    <t>スパイ防止も必要。</t>
  </si>
  <si>
    <t>しま</t>
  </si>
  <si>
    <t>今のこの時勢で急ぐべき事でしょう_x000D_
そして今の隣国のやり方が報道されているのに_x000D_
脅かされてないに回答が集中していることに_x000D_
この調査は本当に公平なのか疑問を感じる</t>
  </si>
  <si>
    <t>吉崎直緒</t>
  </si>
  <si>
    <t>大賛成。_x000D_
ここ数日の、中国の傍若無人な態度は、日本の安全のみならず周辺各国の安全を脅かしています。_x000D_
日米安保にて、こういった脅威を取り除くためには、特定秘密保護法は、必要不可欠です。</t>
  </si>
  <si>
    <t>mm</t>
  </si>
  <si>
    <t>イージス艦のミサイルの発射コードや海上自衛隊の演習内容を一般国民が知る必要はないと思います。いわゆる「従軍慰安婦」問題が捏造だったことを事実を知りたいです。</t>
  </si>
  <si>
    <t>怖いです。今</t>
  </si>
  <si>
    <t>ハンナ・アレントン</t>
  </si>
  <si>
    <t>スパイ天国である現状を改善する必要がある。</t>
  </si>
  <si>
    <t>yazu</t>
  </si>
  <si>
    <t>前政権での中国人スパイなどの活動からして必要な法案であると思います。</t>
  </si>
  <si>
    <t>日本を守ろう</t>
  </si>
  <si>
    <t>トト</t>
  </si>
  <si>
    <t>むしろ今まで法整備してこなかったことに疑問を感じる</t>
  </si>
  <si>
    <t>憂国の民</t>
  </si>
  <si>
    <t>反対しているのは、中国・朝鮮に近しい芳ばしい面々ばかり。_x000D_
日本国民として、自国を守るという意思を示すのはあたりまえの行為。_x000D_
そもそも、戦前・戦中の話を持ち出すなど、時代錯誤も甚だしい。_x000D_
バカだろ？</t>
  </si>
  <si>
    <t>当然ながら賛成です。 スパイ天国日本の原因の一因はマスコミによる不正入手した情報を簡単に報道している点が挙げられます。漏洩した人間だけでなく、入手する方も問題。朝日、毎日新聞の売国ぶりには呆れます。</t>
  </si>
  <si>
    <t>mimizuku</t>
  </si>
  <si>
    <t>今でも各省庁やもしかしたら自衛隊にさえスパイが入り込んでいる、いわばスパイ天国の日本。いつ攻めてくるか分からない中国という隣国もいる。反対するひとはお花畑に住んでいるのか？</t>
  </si>
  <si>
    <t>五穀脚</t>
  </si>
  <si>
    <t>自社内にスパイがたくさん居る事位判っているでしょう。それでも何もしないジリ貧朝日。日本国はそうしてはならない。</t>
  </si>
  <si>
    <t>うさぎ</t>
  </si>
  <si>
    <t>十人の反原発デモは報道して８千人規模のフジデモは完全無視。新大久保に対しては大騒ぎするけど沖縄の米兵家族へのヘイトスピーチは知らんぷり。私達は最早あなた達マスコミのかざす「知る権利」を信用していません</t>
  </si>
  <si>
    <t>やっとスタートライン</t>
  </si>
  <si>
    <t>今までなかったほうが不思議。_x000D_
故にスパイ天国などという不名誉な別名があった。_x000D_
_x000D_
国民が報道しろという事件を、報道しない自由と言い放つマスコミがこの法案に反対する資格はない。</t>
  </si>
  <si>
    <t>普通の40代主婦</t>
  </si>
  <si>
    <t>普通の国なら有るべき法案でしょ。今まで無かったのが変だった。</t>
  </si>
  <si>
    <t>扇の要</t>
  </si>
  <si>
    <t>日本國とは本来日本人が住み良い国であるべき。しかし実際は外国人の為の国です。日本人として中国、朝鮮、ロシア、米国などの侵略、工作活動、脅威を感じています。私は特定秘密保護法案に大賛成です！。</t>
  </si>
  <si>
    <t>OINK OINK OINK</t>
  </si>
  <si>
    <t>この法案に都合の悪い連中が批判してるだけ。</t>
  </si>
  <si>
    <t>とうとうちゃん</t>
  </si>
  <si>
    <t>賛成です。_x000D_
色々な意味で日本はスパイ天国です。_x000D_
「知る権利」はもちろん大切ですが、国益にそぐわないものが他国にただ漏れひなる事を阻止することも大切です。</t>
  </si>
  <si>
    <t>ぽったん</t>
  </si>
  <si>
    <t>朝日新聞、NHKなど反日メディアが今問題視されている。_x000D_
日本の機密情報が特亜に筒抜けになっている。_x000D_
そういう事をさせない為の法律です。_x000D_
従軍慰安婦を捏造した朝日新聞はこのアンケート結果を操作するでしょう。</t>
  </si>
  <si>
    <t>強い日本を</t>
  </si>
  <si>
    <t>尖閣・竹島を侵略されている今、安全なんてどこにもない</t>
  </si>
  <si>
    <t>ごく普通の子持ちの主婦です。</t>
  </si>
  <si>
    <t>尖閣諸島は今にも奪われようとしている。日本の領土、領海、資源を狙っている国は中國ばかりではない。何時までも日本が「スパイ天国」のまま放置しておくのは危険だ。一刻も早く法案を成立させる必要がある。</t>
  </si>
  <si>
    <t>パスコ</t>
  </si>
  <si>
    <t>脅かされていると感じない人は、脅かしてる側だからなのではと思います。</t>
  </si>
  <si>
    <t>ちょび</t>
  </si>
  <si>
    <t>特定秘密保護法制定に賛成しています</t>
  </si>
  <si>
    <t>とな</t>
  </si>
  <si>
    <t>大賛成。_x000D_
周辺国がここまで反日を叫び続け、その国民が日本に既に大量に住んでいる。いざ、有事となった際、その人々が日本人に対して危害を加えないと言い切れるのか？反対している人の考え自体が甚だ疑問。</t>
  </si>
  <si>
    <t>アントンーマ</t>
  </si>
  <si>
    <t>　世界一のスパイ天国と揶揄される日本の現状。特定秘密法制定は最低限の日本国益保護法です。今まで存在しなかった事は国会議員の職務怠慢で有る。</t>
  </si>
  <si>
    <t>朝日新聞は反日捏造新聞、だだのチラシ屋</t>
  </si>
  <si>
    <t>スパイ防止法賛成！中韓が民主党政権時代にスパイしまくっていたのは事実。慰安婦捏造反日のチラシ屋朝日新聞は世論操作、ねつ造をやめろ！お前らが日本を変な方へ導こうとしてる！いつの時代も！！</t>
  </si>
  <si>
    <t>motoko</t>
  </si>
  <si>
    <t>いつまでスパイ天国を続ける気なのか。諸外国におこぼれでもらうデタラメの情報に踊らされ、重要な国内情報は盗み取られ、そもそもこの法案は第一次安倍内閣時に決まる法案でした。今決まるのでも遅いと思います</t>
  </si>
  <si>
    <t>一賛成者</t>
  </si>
  <si>
    <t>朝日新聞を筆頭にマスコミが異常極まりないので、日本の安全が脅かされていると感じます。報道の乗っ取りは侵略の常套手段ですからね。そんなあなた方が異常性剥き出しで反対する特定秘密保護法案に賛成します。</t>
  </si>
  <si>
    <t>売国新聞アカヒ必死だなｗ</t>
  </si>
  <si>
    <t>普通の愛国主婦</t>
  </si>
  <si>
    <t>特定秘密保護法案に賛成です。_x000D_
今まで無かったのがおかしいのです。_x000D_
日本は戦後レジュームから脱却しつつあるのを感じます。</t>
  </si>
  <si>
    <t>ニコニ</t>
  </si>
  <si>
    <t>必要な法案です_x000D_
逆に何故今までなかったのかと・・・</t>
  </si>
  <si>
    <t>32family</t>
  </si>
  <si>
    <t>反対しているのは在日か何も分かってないやつ。</t>
  </si>
  <si>
    <t>野鳥</t>
  </si>
  <si>
    <t>国家の機密情報がダダ漏れでいいわけがない。</t>
  </si>
  <si>
    <t>hb</t>
  </si>
  <si>
    <t>マスゴミは「報道が制限される」と言うが、自分たちの論調に都合の言い様にしか報道してこなかったのに、今さら何言ってるんだ　</t>
  </si>
  <si>
    <t>こうめ</t>
  </si>
  <si>
    <t>中国が強硬になっている以上国防は大切な政策でしょう。一刻も早く採決するべき。</t>
  </si>
  <si>
    <t>平和ボケ日本人がマスコミの偏向を信じて呆けてる間にも他国からの脅威が迫っている。国防安全保障の強化が喫緊の課題。また同盟国との連携のためにも今回の法案と合わせてスパイ防止法を制定すべし。</t>
  </si>
  <si>
    <t>すばる</t>
  </si>
  <si>
    <t>朝日に何言っても無駄だが…。実質これをスパイ防止法に変えていけばいい。</t>
  </si>
  <si>
    <t>ワタル</t>
  </si>
  <si>
    <t>軍事機密情報を漏洩させるスパイがおり実際漏洩してしまったのだからこの法案は絶対必要</t>
  </si>
  <si>
    <t>みんみん</t>
  </si>
  <si>
    <t>これ以外どんな選択があると言うのですか？ただ、後々検証が必要だと思うので、記録を残し、数十年後に公開すべきかと思います。</t>
  </si>
  <si>
    <t>K</t>
  </si>
  <si>
    <t>日本を守る為には必要だと思います。</t>
  </si>
  <si>
    <t>このような法律が無かったことが怖い。アメリカのように期限を区切って公開するとか、外国へ情報を漏らしたら厳罰を課すとか、より良い法案になればもっと良い。</t>
  </si>
  <si>
    <t>Apple</t>
  </si>
  <si>
    <t>今まで無かった事が問題、やっとまともな国家がスタートする感じ。反対派はこのままがいいと言うが本当に日本人なんだろうか？と疑問です。</t>
  </si>
  <si>
    <t>えりん</t>
  </si>
  <si>
    <t>資源のない日本には、知識や技術が唯一の財産_x000D_
国を挙げて守らなければ、なにをかてに国際社会と渡り合っていくのでしょうね。_x000D_
その財産を私欲で売り渡すような人にはしれ成りの正妻は必要です</t>
  </si>
  <si>
    <t>”魔術師”</t>
  </si>
  <si>
    <t>現状、スパイ天国の日本では重要機密が笊状態です。日中開戦時、中国の国防動員法が発令された時、在日中国・韓国・朝鮮人の暴動に公安・警察と自衛隊が連携対応する為にも、此の法案はとても重要となるのです。</t>
  </si>
  <si>
    <t>一会社員</t>
  </si>
  <si>
    <t>成立して当然。このような法律が無い方がおかしい。</t>
  </si>
  <si>
    <t>賛成です。TVでは反対報道ばかり…私はおかしいのか？と不安になります。強行採決してでも必要な法案だと思うのですが。</t>
  </si>
  <si>
    <t>タロ</t>
  </si>
  <si>
    <t>どちらにしても民主主義の限界、人間の理性の限界・・・。</t>
  </si>
  <si>
    <t>朝日は慰安婦捏造記事の謝罪せよ</t>
  </si>
  <si>
    <t>日本国の安全があっての国民の平和と自由。権利だ人権だと個人主義ばかり並べ立てる朝日新聞などの偏向や日本を陥れる報道見る度に日本が何処の国の手に渡るのかと不安になる。テロスパイ対策に絶対に必要な法案。</t>
  </si>
  <si>
    <t>のほほん</t>
  </si>
  <si>
    <t>まだまだスパイ防止策などが必要。</t>
  </si>
  <si>
    <t>主婦39歳</t>
  </si>
  <si>
    <t>国を守るために必要ならば公開されない情報があっても構わない。この世は仲良しこよしクラブではないんだと、ただの主婦でも理解出来ます。強行採決しなければならない切羽詰まった事情があったのだろうと感じました</t>
  </si>
  <si>
    <t>反対に書いてる人は日本人？それとも特亜の雇ったバイトの人？</t>
  </si>
  <si>
    <t>蛾灯</t>
  </si>
  <si>
    <t>本当はもっと踏み込んでスパイ防止法としての機能を高めてもらいたかった。日本の安全保障上の危機は待ったなしです。国防の足枷を取り除く意味で、この種の法律の整備を待ち望んでいました。</t>
  </si>
  <si>
    <t>お花畑は嫌い</t>
  </si>
  <si>
    <t>この法案は、至って当たり前のことです。_x000D_
反対している人達は、よほど何か都合が悪いのかと思います。_x000D_
大体、法案の中身をもっと勉強するべきです。_x000D_
戦争とか言い出して、頭悪すぎます。</t>
  </si>
  <si>
    <t>え</t>
  </si>
  <si>
    <t>報道しない権利と知る権利</t>
  </si>
  <si>
    <t>スパイ・売国奴は日本から出て行きなさい</t>
  </si>
  <si>
    <t>「報道しない自由」を行使して「国民が知る権利」を妨害し、日本に不利益になる「飛ばし記事」を量産されている「朝日新聞」さんのやり口はいかがなものか_x000D_
マスコミ・国会等から、国益を損ねる売国奴を一掃してほしい</t>
  </si>
  <si>
    <t>東京の大学生</t>
  </si>
  <si>
    <t>反日スパイの締め出しが必要</t>
  </si>
  <si>
    <t>一購読者</t>
  </si>
  <si>
    <t>機密を守れない国は自国の安全を守れないだけでなく同盟相手からも信用されません。_x000D_
いままで無防備だった日本がおかしい。_x000D_
他国に倣って日本もしっかりとした機密保護体制を整えるべきです。</t>
  </si>
  <si>
    <t>震災経験者</t>
  </si>
  <si>
    <t>拡大解釈した法の使われ方をTVなどで垂れ流して、一般国民を過度に不安にさせるのは、もうお止めになったらいかがですか？個人的にはこういった法案は日本の為になるものだと思っているので大賛成です。</t>
  </si>
  <si>
    <t>あい</t>
  </si>
  <si>
    <t>隣国に特亜3国がある以上、常にスパイを警戒すべき！！国民の知る権利より国民の安全が重要！！！特定秘密保護法案賛成！！！！！</t>
  </si>
  <si>
    <t>北海道の主婦</t>
  </si>
  <si>
    <t>当然賛成。反対するのはスパイだけ。</t>
  </si>
  <si>
    <t>日本の「マスゴミ」の安全が脅かされると思ってるんですねｗ</t>
  </si>
  <si>
    <t>本当はスパイ防止法が欲しいところです。</t>
  </si>
  <si>
    <t>ネトウヨ</t>
  </si>
  <si>
    <t>日本がまともな国となる第一歩。スパイ防止法案まで進めよう。</t>
  </si>
  <si>
    <t>Uri Tokunaga</t>
  </si>
  <si>
    <t>日本に居る自国民に対して、大使館を通じて登録を要求して居る国がありますね。　どうしてそのような国の人間を手放しで信じられるでしょうか？　有事の際には日本人へテロが自由にできる現状は危険すぎます。</t>
  </si>
  <si>
    <t>かわの</t>
  </si>
  <si>
    <t>国民の知る権利を奪っているのはマスコミだ！当法案だって正しい解説をしていない　反対派の声を取り上げるだけだ！ます記者クラブを解体せよ！</t>
  </si>
  <si>
    <t>日本の安全は完全に犯されています。北朝鮮による、拉致を見れば分かり切った事なのに何故 安全と言えるのか？_x000D_
自分のことしか関心のない奴等に 国家国民の安全を語って欲しくない。</t>
  </si>
  <si>
    <t>じじい</t>
  </si>
  <si>
    <t>スパイ天国日本と言われ、中国との緊張が高まる中、国防において、絶対必要な法案である。_x000D_
知る権利が損なわれると大騒ぎするくせに、自分達に都合の良い事しか伝えないマスゴミ、片腹痛いわｗ</t>
  </si>
  <si>
    <t>マー坊</t>
  </si>
  <si>
    <t>日本を愛せない人、貶めようとする人、反日・侮日を煽る人は、日本から出て行って欲しい。</t>
  </si>
  <si>
    <t>らどん</t>
  </si>
  <si>
    <t>日本の安全が脅かされているのに対して、以前より国防機密が漏れている危険性が懸念されています。</t>
  </si>
  <si>
    <t>もちろん賛成ですし、完璧なる民主主義の手続きに則り法案は衆院特別委員会を通過しましたね。_x000D_
反対派の皆さまは、大多数の日本国民と己（おのれ）の感覚にズレがあることを認識された方が良い。</t>
  </si>
  <si>
    <t>正統派左翼の一青年</t>
  </si>
  <si>
    <t>日本の安全保障の危機は半数以上が認めながら、情報の秘匿には関心の薄い人が多い。プライバシーの保護を叫びながら、国家に全て開示を迫るのはわがままだし、その動きによって日本の改善が進んだとは思えない。</t>
  </si>
  <si>
    <t>gairaoh</t>
  </si>
  <si>
    <t>懲役10年では甘いと思いますが、無いよりはマシです。しかし、この法律だけでは、日本の安全は担保されません。スパイ防止法も早急に制定すべきです。</t>
  </si>
  <si>
    <t>Nao919</t>
  </si>
  <si>
    <t>そもそも、警察などがそうであるように、全てが公開されていいはずがない。どのように捜査するのか、何処まで捜査が進んでいるのかなど秘密にするのが当然では。？</t>
  </si>
  <si>
    <t>東京の住人</t>
  </si>
  <si>
    <t>日本は戦後からスパイ天国のまま。もっと厳しくして欲しい。普通の国民は国家機密をあばこうとは考えません。</t>
  </si>
  <si>
    <t>まさかりのまがたま</t>
  </si>
  <si>
    <t>機密だだ漏れ状態がまともな国家のありようとは思えませんな。</t>
  </si>
  <si>
    <t>Japon</t>
  </si>
  <si>
    <t>偏向報道し続けるマスコミにも危機感持ってます。</t>
  </si>
  <si>
    <t>高3</t>
  </si>
  <si>
    <t>何処の国家も特定秘密は守っているもの。日本は大丈夫だろうとかいう平和ボケが一番危ないと思います。</t>
  </si>
  <si>
    <t>社会人30代</t>
  </si>
  <si>
    <t>大賛成です。反対しているマスコミはおかしい。もう国民は気付いている。</t>
  </si>
  <si>
    <t>ccccc</t>
  </si>
  <si>
    <t>あんたら朝日が反対していることは日本国民にとって有益なこと。</t>
  </si>
  <si>
    <t>猫仙人スナフキー</t>
  </si>
  <si>
    <t>今までは反日スパイは日本国内で_x000D_
スパイ活動やり放題であったが、_x000D_
中国系のスパイと南北朝鮮系のスパイが_x000D_
現在国民の不安を煽りながら全身全霊をもって反対中！！！_x000D_
_x000D_
むしろ『スパイ防止法』のない今までが異常だった。</t>
  </si>
  <si>
    <t>女子大生</t>
  </si>
  <si>
    <t>当たり前_x000D_
もう少し詰めが必要だと思うが、法案に反対ということはありえない_x000D_
マスコミは情報をいいように偏向し過ぎ_x000D_
マスコミが世論を先導する時代は終わり</t>
  </si>
  <si>
    <t>kazu</t>
  </si>
  <si>
    <t>この国には日本人の振りをした人と、日本人じゃない人が多すぎる。</t>
  </si>
  <si>
    <t>Bun</t>
  </si>
  <si>
    <t>中国・韓国の常軌を逸した威嚇に対し、同盟国との関係を強化して当たる必要がある。そのためには、公務員の守秘義務順守に繋がる罰則規定は当然。</t>
  </si>
  <si>
    <t>両者にメリット・デメリットがありますが現状の日本の近隣諸国からの脅威を考慮すると可決した方がメリットが多いように思います。</t>
  </si>
  <si>
    <t>ryo</t>
  </si>
  <si>
    <t>日本は外交防衛に関し、あまりにガードが甘過ぎる。国による情報のリスク管理は必須</t>
  </si>
  <si>
    <t>ままま</t>
  </si>
  <si>
    <t>賛成。スパイ逮捕するべし。</t>
  </si>
  <si>
    <t>Luci</t>
  </si>
  <si>
    <t>世界でも主要国たる日本に、今まで無かったのが不思議です_x000D_
近々に産業スパイ行為も取り締まれるようにするべき_x000D_
日本の技術が失われていく</t>
  </si>
  <si>
    <t>かながわ</t>
  </si>
  <si>
    <t>これまで法律なかった事にビックリです。</t>
  </si>
  <si>
    <t>国家の秘密を守ることは当たり前では？</t>
  </si>
  <si>
    <t>札幌在住</t>
  </si>
  <si>
    <t>マスコミを信じるな！</t>
  </si>
  <si>
    <t>普通の国にあるべき普通のもの。_x000D_
無いほうが恥ずかしいし反対するなんて頭がおかしいとしか思えない。</t>
  </si>
  <si>
    <t>極端な報道に騙されないで普通に考えてみたら？_x000D_
今まで無い方がおかしいんだよ_x000D_
実際日本に保護法が無い事で外交情報が入ってこなかったりしてるのに。_x000D_
外敵がいないとでも思ってるのか？_x000D_
今の日本の状況をよく考えろ！</t>
  </si>
  <si>
    <t>秘密の名無し</t>
  </si>
  <si>
    <t>マスコミ得意の、「情報提供者の安全のためその情報は何があっても守らなければならない」、といっておきながら、それよりもっと大事な国の根源にも係るような情報は誰にでも教えろと唱えている</t>
  </si>
  <si>
    <t>テロ防衛の秘密など興味ない</t>
  </si>
  <si>
    <t>国民の生命を守るために必要な法律。秘密の定義も限定しているし問題はない。とんでもなく悪用されたケースのみを強調し、法律そのものを潰そうとするのは、国民の生命を軽く見ている。「スパイ天国」でよいのか？</t>
  </si>
  <si>
    <t>日本に住む日本人</t>
  </si>
  <si>
    <t>中韓断交と中韓ノービザ即刻中止。併せてスパイ防止法も急務です。</t>
  </si>
  <si>
    <t>kenny</t>
  </si>
  <si>
    <t>情報ダダ漏れだから日本が内側から破壊される。</t>
  </si>
  <si>
    <t>ヒロＴ</t>
  </si>
  <si>
    <t>多くの善良な日本国民の「知る権利」を犠牲にしてでも、日本の平和と安定を快く思わない一部勢力に「知られない措置」を取らなければならないのは哀しいことですが、日本の国益を考えれば絶対に必要なのだと思う。</t>
  </si>
  <si>
    <t>ＨＡＲＯ―</t>
  </si>
  <si>
    <t>欧米先進国と同水準の特定秘密保護法は秘密情報交流のため必要と思われる。課題点は更に議論し、最終的には与党多数で決定されるので、問題点世論に継続開示啓発する。次選挙で法改正勢力を拡大させることが必要。</t>
  </si>
  <si>
    <t>salsa</t>
  </si>
  <si>
    <t>si np38</t>
  </si>
  <si>
    <t>サヨクの意見は理解できない。そして報道のねつ造の自由無くすべき</t>
  </si>
  <si>
    <t>早乙女</t>
  </si>
  <si>
    <t>国の秘密を守るのは当然のことだと思います。_x000D_
これに反対するのはスパイだけとの意見に賛同します。</t>
  </si>
  <si>
    <t>八百狸</t>
  </si>
  <si>
    <t>整備する。これが普通でしょう</t>
  </si>
  <si>
    <t>初詣は靖国神社</t>
  </si>
  <si>
    <t>本来はスパイ防止法を制定せねばならぬところですが、その一歩であるならばよいでしょう。_x000D_
_x000D_
ですが、スパイ防止法の早期制定も図らねばなりませぬ。</t>
  </si>
  <si>
    <t>＠ht＿5</t>
  </si>
  <si>
    <t>日本の平和と発展を望まない一部勢力が、恐ろしくも日本国民や日本の報道機関という体裁で活動する現状を鑑み、今の日本にこの法案は絶対不可欠と考える。</t>
  </si>
  <si>
    <t>アンチ売国マスコミ</t>
  </si>
  <si>
    <t>マスメヂアにとってはよほど都合が悪いらしいね。_x000D_
じゃ、大賛成で。</t>
  </si>
  <si>
    <t>四国三郎</t>
  </si>
  <si>
    <t>朝日新聞など朝鮮戦争時の米軍と韓国人慰安婦問題を隠すメディアが（真実の情報公開を避けているくせに）、反対と煽るのはまったく日本の国益にかなっていない、日本人はほとんどの人がこの法案に賛成に決まってる</t>
  </si>
  <si>
    <t>どら焼き</t>
  </si>
  <si>
    <t>今までが何もしなさすぎだったんじゃない？この法案は国家として当たり前の事をしようとしてるだけだと思う。</t>
  </si>
  <si>
    <t>ポッシュ</t>
  </si>
  <si>
    <t>日本のために必要だから。</t>
  </si>
  <si>
    <t>ベン</t>
  </si>
  <si>
    <t>朝日新聞平成２２年１１月６日社説尖閣ビデオ流出―冷徹、慎重に対処せよ。で主張してる通りビデオの流出を許せないと言っていますし、「外交や防衛などの分野では当面秘匿することがやむをえない情報もある</t>
  </si>
  <si>
    <t>バビル3世</t>
  </si>
  <si>
    <t>反対している方々のお名前を見るだけで、この法案が必要である事が分かりますｗ</t>
  </si>
  <si>
    <t>かえる</t>
  </si>
  <si>
    <t>世界はインテリジェンス戦争を行っているというのに日本は丸腰で国家機密を漏洩しているような状態。トンチンカンな反対意見を煽るメディアは日本の安全を阻害し国民の平和を脅かしたいのか？。</t>
  </si>
  <si>
    <t>朝日新聞廃刊希望</t>
  </si>
  <si>
    <t>朝日新聞やサヨクが反対してるって_x000D_
事は日本にとってプラスという事です</t>
  </si>
  <si>
    <t>1009san</t>
  </si>
  <si>
    <t>独立国家として当たり前の事だと思います。_x000D_
無い方が異常だと認識しています。</t>
  </si>
  <si>
    <t>越後獅子</t>
  </si>
  <si>
    <t>欧米では当たり前のことです。_x000D_
中国も確かそうだったと思います。_x000D_
_x000D_
日本にも必要不可欠だと思います。</t>
  </si>
  <si>
    <t>ra</t>
  </si>
  <si>
    <t>今まで法に定められてなかったこと自体が不思議</t>
  </si>
  <si>
    <t>＠ikaryakuchan</t>
  </si>
  <si>
    <t>中国の日本侵略はヤバイでしょ</t>
  </si>
  <si>
    <t>あべぴょん</t>
  </si>
  <si>
    <t>国民の知る権利と国家機密は別物とそろそろ気づくべき。</t>
  </si>
  <si>
    <t>あぽろ</t>
  </si>
  <si>
    <t>このような法律がないのは先進国で日本だけ。大変危険。</t>
  </si>
  <si>
    <t>アベちゃん</t>
  </si>
  <si>
    <t>当然でしょう</t>
  </si>
  <si>
    <t>ただの一般国民</t>
  </si>
  <si>
    <t>特定秘密をわざわざ求めて、それを漏らすのは犯罪者ですよ。_x000D_
公務員を買収の誘惑から守る法案でもあります。_x000D_
個人情報保護法は賛成で、この法案に反対する人って機密漏洩出来なくなると、収入源が減るの？</t>
  </si>
  <si>
    <t>東京40歳会社員</t>
  </si>
  <si>
    <t>支那人、朝鮮人のスパイや工作員が入り込み日本の情報がなる裸にされている。国家の安全を守る為にも秘密にすべきことはたくさんある。支那からは事実上の宣戦布告を受けている状態と考える。9条は抑止力にならず。</t>
  </si>
  <si>
    <t>黒薔薇</t>
  </si>
  <si>
    <t>スパイ防止法なのでもちろん賛成です。『普通』の常識ある行動をしていれば一般人が逮捕などされる事は無いのに、曲解しておかしな方向に持っていくメディアには嫌気が差します。</t>
  </si>
  <si>
    <t>東京の自営業者</t>
  </si>
  <si>
    <t>こうした法律がないことが異常。一刻も早く成立を。</t>
  </si>
  <si>
    <t>もきゅ</t>
  </si>
  <si>
    <t>pinky</t>
  </si>
  <si>
    <t>絶対必要な法案。</t>
  </si>
  <si>
    <t>反対者の意見をみると、この法案を理解していないことがうかがえます。名前が原因ではないかな？あとマスコミはちゃんと説明しろよ・・・</t>
  </si>
  <si>
    <t>東京都主婦</t>
  </si>
  <si>
    <t>国家から守られる権利を放棄してまで手に入れたい知る権利などない。そもそも特定機密を扱わない人間も脱法行為をして入手する事自体が犯罪。反対する事は脱法行為推奨者しかいないはず。つまり犯罪者予備軍。</t>
  </si>
  <si>
    <t>東京の主婦50代</t>
  </si>
  <si>
    <t>国家としてこんなにセキュリティーの甘い国はないと思います。政権が交代しただけで、機密情報が他国に流れ放題になってしまった状況を、真摯に受け止め対策を講じるべきだと思います。国を守りましょう。</t>
  </si>
  <si>
    <t>中国の思惑が徐々に重みを増している中で、甘い対応は隙を見せることになりかねない。　当然必要でしょう。</t>
  </si>
  <si>
    <t>日本人だから賛成</t>
  </si>
  <si>
    <t>賛成です。反対する理由がわからない。</t>
  </si>
  <si>
    <t>朝日新聞は廃刊しろ！</t>
  </si>
  <si>
    <t>日本にとって必要な法案。特定された公務員の扱う_x000D_
情報の漏えいにかんする規制なので問題なし。反対する_x000D_
意味が判らない。</t>
  </si>
  <si>
    <t>二児の母</t>
  </si>
  <si>
    <t>日本がスパイ天国のままで良いのですか？_x000D_
子供達の未来のために賛成します。</t>
  </si>
  <si>
    <t>賛成です「知る権利」を掲げてますが、自由と権利はすべての行為が許される訳では無い。諜報、盗撮、盗聴、殺人、放火等の行為は、自由ですか？権利ですか？無罪ですか？何を護り何を知るべきか、理解すべき</t>
  </si>
  <si>
    <t>ぷみぽん</t>
  </si>
  <si>
    <t>普通の国にやっとなれる</t>
  </si>
  <si>
    <t>多聞天</t>
  </si>
  <si>
    <t>スパイ防止法という名前の方がイイ</t>
  </si>
  <si>
    <t>mon</t>
  </si>
  <si>
    <t>機密は当然保護されるべき。保護されていない方がおかしい。</t>
  </si>
  <si>
    <t>Bachela1</t>
  </si>
  <si>
    <t>スパイ天国といわれる日本、国民の安全に関する国家秘密情報をテロ国家やテロリストに流したものを罰するのにどんな障りがあるのか。</t>
  </si>
  <si>
    <t>吉田</t>
  </si>
  <si>
    <t>国の安全保障の観点からと国内のスパイ対策（特に韓国人・朝鮮人・シナ人）に必要と思うので、早急な成立を願う。</t>
  </si>
  <si>
    <t>オラ左翼</t>
  </si>
  <si>
    <t>今までなかったのが異常なだけ。国民に何の不具合もない。騒いでるのは、そう言った情報に無理やりアクセスしたい一部の人だけ。</t>
  </si>
  <si>
    <t>としあき</t>
  </si>
  <si>
    <t>朝日、毎日新聞や民主党、共産党など反対するなら間違いなく日本にとって必要。国家機密を知りたがる人達っていったいどんな人達なのかな？</t>
  </si>
  <si>
    <t>本当に投票できるの？</t>
  </si>
  <si>
    <t>今の日本の情報戦争における立ち位置は、丸腰状態。_x000D_
クリーンな政治と言えば聞こえは良いが、結局は力のない政治だと思う。_x000D_
前政権のような政権（秘密法案がなくても国民には秘密が多かった）は選んではいけない。</t>
  </si>
  <si>
    <t>mas＿i</t>
  </si>
  <si>
    <t>武器性能の機密や作戦、演習の予定や潜水艦の性能なんて、一般人が知り得ぬ情報だし。</t>
  </si>
  <si>
    <t>朝日は日本から去れ</t>
  </si>
  <si>
    <t>朝日自身がスパイじゃないですか（笑）</t>
  </si>
  <si>
    <t>rakh</t>
  </si>
  <si>
    <t>国家として至極当然のこと。マスコミは国益ではなく、社益しか考えていない。スポンサーや中国、韓国に不利な内容は隠すかそのままは流さない。よってニュースも娯楽番組としか思えない。</t>
  </si>
  <si>
    <t>山田次郎</t>
  </si>
  <si>
    <t>反対する理由がわからない</t>
  </si>
  <si>
    <t>スヌーピー</t>
  </si>
  <si>
    <t>反対する人は疚しいからじゃないの？安全保障に関して国家間で秘密を抱えるのは当然！朝日を始めメディアは、自分達が真実を選り好みせずに国民に知らせることをしたらどうですか？</t>
  </si>
  <si>
    <t>つきよみ</t>
  </si>
  <si>
    <t>日本国と日本人を守るためには必ず必要。_x000D_
日本国内には信用できない人物が要所で暗躍しすぎている。</t>
  </si>
  <si>
    <t>国士</t>
  </si>
  <si>
    <t>よく説明を読めば、この法案の有益性は理解できる。</t>
  </si>
  <si>
    <t>東京在住の会社員</t>
  </si>
  <si>
    <t>国民の自由を守るために、特定秘密保護法案に賛成</t>
  </si>
  <si>
    <t>ふー</t>
  </si>
  <si>
    <t>この法案に反対しているのが、マスコミ・民主・社民・共産・生活などの韓国朝鮮勢力ということが、日本にとってすごく必要な法であることを物語っている。</t>
  </si>
  <si>
    <t>お花畑な考えでは済まない情勢に成りつつある。_x000D_
マスコミはいい加減、国民を欺くことを辞めて頂きたい。</t>
  </si>
  <si>
    <t>すっぱいすぱい</t>
  </si>
  <si>
    <t>私は秘密保護法について友人に話す時、日本を企業に例えて話します。企業が製品の開発に関してライバル社からその秘密を隠すのは当たり前です。会社の警備員がその会社のセキュリティーシステムについて他人や一般社</t>
  </si>
  <si>
    <t>とある普通の20代女性</t>
  </si>
  <si>
    <t>どこの国にもある当たり前の法律。無ければスパイし放題。反対するのは普通の日本人ではなくスパイや中韓やその仲間。左翼が組織的に反対意見投稿、マスコミは酷い偏向報道をしている。こんな現状は許せない！</t>
  </si>
  <si>
    <t>ｃ</t>
  </si>
  <si>
    <t>にゃおス</t>
  </si>
  <si>
    <t>各国に国民が知らない機密が存在するのは世界の常識では？_x000D_
国民は機密を知っているけど、外国人に知られることはない、そんな都合のいいことがあるとは思えません。</t>
  </si>
  <si>
    <t>暴支膺懲</t>
  </si>
  <si>
    <t>スパイや売国奴の活動を妨げ駆除する法律は必要。</t>
  </si>
  <si>
    <t>jks</t>
  </si>
  <si>
    <t>日本の危機が目前に迫っている。反日国が侵略を画策している。_x000D_
朝日は韓国の洋公主を報道しろ。</t>
  </si>
  <si>
    <t>国家機密を守ることは当然。反対する人はアナーキストかスパイくらいでしょう</t>
  </si>
  <si>
    <t>＠wasyu＿tuguhito</t>
  </si>
  <si>
    <t>日本の防諜能力は脆弱すぎる</t>
  </si>
  <si>
    <t>広島　女性</t>
  </si>
  <si>
    <t>日本は今外からも中からも安全を脅かされている。日本中にいるスパイ工作員を捕まえる必要がある。明日こそ特定秘密保護法案成立を！！反対しているあなた！スパイですか？！</t>
  </si>
  <si>
    <t>＠yuuai＿PT</t>
  </si>
  <si>
    <t>先日のTV朝のNSは酷かった。反対集会参加者インタビューで、戦前の治安維持法再来とか警察国家になるとか、聞いていて唖然を通り越して、思わず笑った。何と日本には、メディアに洗脳された人が多い事か！</t>
  </si>
  <si>
    <t>どの国においても国家の機密を保護するのは当たり前です。中国やアメリカ、欧州ではちゃんと整備されているのだから日本も早急に整備すべきです。</t>
  </si>
  <si>
    <t>Emmanuel Chanel</t>
  </si>
  <si>
    <t>サヨクの反対程ムカツクものはない。外交・安全保障の必要性を理解した上でどこに致命的な問題があるとか言っている訳ではないから。スパイ防止法は必要。目を閉ざしている者が多いが、日本は既に侵略されている！</t>
  </si>
  <si>
    <t>緑</t>
  </si>
  <si>
    <t>国民に個人情報保護法があって、国家に特定秘密保護法がないというのは奇怪。</t>
  </si>
  <si>
    <t>たいせい</t>
  </si>
  <si>
    <t>アメリカのパワーが落ちてきて、中国の軍事的な脅威が強くなっている現状を見ても、この法案が必要になるのは当たり前。反対をしている人間は、この現状から目をそらし、その先の日本の未来なんて考えてない。</t>
  </si>
  <si>
    <t>サラミん</t>
  </si>
  <si>
    <t>日本人の命を守るのもまた情報だと思います。今のままでは情報が生かせない。きちんと法を整備して日本の安全を守って欲しい。</t>
  </si>
  <si>
    <t>＠napola＿JP</t>
  </si>
  <si>
    <t>日本人なら特定秘密保護法に賛成するしかない｡…そんな危険な状況下であるのは御社の報道や論評で感じている｡</t>
  </si>
  <si>
    <t>ｈ</t>
  </si>
  <si>
    <t>賛成！今の日本は情報だだ漏れで無防備過ぎ</t>
  </si>
  <si>
    <t>おさつ</t>
  </si>
  <si>
    <t>そもそもこんな調査を行っているマスコミがまるで機密保護の必要性を報じていない。100％反対で廃案にしろという誘導のみ。「知る権利」を阻んでいるのもマスコミ。機密保護は国家として当たり前の事です。</t>
  </si>
  <si>
    <t>近隣諸国の動きを見るに早急な法案成立が望まれる。</t>
  </si>
  <si>
    <t>Korean poo winer</t>
  </si>
  <si>
    <t>特定秘密保護法は国防等の国家機密を漏らせば処罰するだけのこと。自衛隊の技術・戦略・装備等を海外に漏らす裏切り者は当然犯罪。そして一般国民は知っても意味ないし、マスコミは商売で知りたいだけ。</t>
  </si>
  <si>
    <t>赤秘新聞の秘密は公開しないの？</t>
  </si>
  <si>
    <t>秘密保護法案が今までなかったことが異常です、早急にスパイ防止法と治安維持法を制定し、外国工作機関の国外追放、カルト宗教に破壊活動防止法の適用、どんどんやりましょう。日本国民がマスゴミを訴える法律もね。</t>
  </si>
  <si>
    <t>きょうこ</t>
  </si>
  <si>
    <t>賛成。日本は無防備過ぎる。</t>
  </si>
  <si>
    <t>反対されてる方って何がそんなに不安なんですかね？一般人が特定秘密を知る機会って今までにありましたっけ？</t>
  </si>
  <si>
    <t>無能</t>
  </si>
  <si>
    <t>やるべき　廃案にして誰が得をする？　国民は得にはならない_x000D_
_x000D_
可決されれば困る人たちが居るんだろ？</t>
  </si>
  <si>
    <t>蠅皇子</t>
  </si>
  <si>
    <t>歴史のただ中にいるほとんどの人は、そのとき現実に迫っている危機を知らぬまま巻き込まれていったのです。</t>
  </si>
  <si>
    <t>秘密保護賛成</t>
  </si>
  <si>
    <t>特定秘密保護法案賛成　マスコミが国民に知らせず秘密にしている事件の方が多い、この方が大問題特に朝日は洗脳にいそいしんでいるが、国民に知らせない権利でも朝日ほかマスコミにあるのか是非聞かせて欲しい。</t>
  </si>
  <si>
    <t>mibile＿slime</t>
  </si>
  <si>
    <t>そもそもこの記事での反対派は、「秘密保護法による影響によって安全が脅かされる」論調が目立ちますね。前提が違います。秘密保護法のない今現在で、日本の”国家”としての安全は大丈夫かどうかがテーマですよ？</t>
  </si>
  <si>
    <t>今まで機密を漏らしてた奴らに鉄槌を</t>
  </si>
  <si>
    <t>保守愛國家</t>
  </si>
  <si>
    <t>日本の安全を崩壊させるために、朝日新聞を始めマスゴミのクズは常々支那朝鮮の忠実な下僕として働いているのが日本の現状。そしてそれを利用しスパイが議員として働いてもいる。それを止めなければ日本の未来はない</t>
  </si>
  <si>
    <t>主要国の中でスパイ防止法がないのは日本だけです。前提としてこの法案の成立を急ぐべきです。</t>
  </si>
  <si>
    <t>fumima</t>
  </si>
  <si>
    <t>反対する理由を探すほうが難しい。</t>
  </si>
  <si>
    <t>唯物論撲滅の志士</t>
  </si>
  <si>
    <t>まさに日本の危機は目前。売国行為がまかり通る日本であってはいけません。反対する人はまことの日本人かと問いたい。</t>
  </si>
  <si>
    <t>アルテミス与一</t>
  </si>
  <si>
    <t>反対者と賛成者をみて一目瞭然</t>
  </si>
  <si>
    <t>nori．take1977</t>
  </si>
  <si>
    <t>「朝日新聞が反対している」というだけでも賛成の理由になります。</t>
  </si>
  <si>
    <t>ジョン</t>
  </si>
  <si>
    <t>この法案が成立すると朝日新聞や毎日新聞が媚中媚韓をやめて正常化しそうなんで賛成</t>
  </si>
  <si>
    <t>在日韓国人三世</t>
  </si>
  <si>
    <t>マスコミがいままで散々「報道しない自由」を濫用して我々の目を欺いてきたのに今更何を？</t>
  </si>
  <si>
    <t>今の中国の動きを見れば、バカでも分かる</t>
  </si>
  <si>
    <t>櫛田B子</t>
  </si>
  <si>
    <t>近年、皆個人情報の扱いには敏感になりました。それは身を守るためです。では国家の安全上機密を保護する必要性には何故異議を唱えるのか？反対する人はこの国をそんなに無防備にさせたいのか？と疑問です。</t>
  </si>
  <si>
    <t>みそしるのふ</t>
  </si>
  <si>
    <t>今までこういう法律が無かったことが問題。スパイ天国日本は返上しなければならない。</t>
  </si>
  <si>
    <t>側に西友</t>
  </si>
  <si>
    <t>安全保障にかかわる秘密が漏れたら一大事でしょうが。_x000D_
「言論の自由が‥」と言っている人は、それが日本国民の生命に勝るものだとでも思っているのだろうか。_x000D_
それ以前に一体何処から秘密を入手するのだろうか。</t>
  </si>
  <si>
    <t>チャイ</t>
  </si>
  <si>
    <t>朝日新聞記者でソ連のスパイとして日本を売った尾崎秀実のような売国奴の跳梁を、再び許してはならない。</t>
  </si>
  <si>
    <t>中道右派</t>
  </si>
  <si>
    <t>日本は安全は無料というが、安全を喉から手が出るほど欲しがる国があります。</t>
  </si>
  <si>
    <t>Ｙ．Ｍ</t>
  </si>
  <si>
    <t>賛成です。民主政権下農水省で中国のスパイが中枢まで入り込んで活動を許す事があり、ぞっとした。絶対この法案は必要だと思った。_x000D_
　朝日やマスコミがが反対しているので、正しい法案だと思う。</t>
  </si>
  <si>
    <t>会社員48歳</t>
  </si>
  <si>
    <t>法案に賛成です。_x000D_
秘密が守られないような国では、同盟関係の維持もおぼつかない。今は、一国が単独で安全保障できる時代ではない。価値観を共有する同盟関係こそが最大の抑止力。</t>
  </si>
  <si>
    <t>いえっさ</t>
  </si>
  <si>
    <t>「知る権利」とやらを振りかざす前に、日本国民として国家の安全を考えるべきでしょう。それが無ければ自由も権利もありはしないのだから。反対者は権利ばかりを主張してる様にしかみえませんね。</t>
  </si>
  <si>
    <t>朝日新聞廃刊せよ！</t>
  </si>
  <si>
    <t>朝日はこの法案があたかも言論の自由を脅かすかのような印象操作をしているが、外交・防衛強化やテロ防止が目的の法案だ。_x000D_
そもそも朝日はなぜ、民主党政権が人権救済法案を閣議決定したときは反対しなかったの？</t>
  </si>
  <si>
    <t>反日朝日</t>
  </si>
  <si>
    <t>朝日新聞平成２２年１１月６日社説_x000D_
「尖閣ビデオ流出―冷徹、慎重に対処せよ」_x000D_
左巻きさん、どういうこと？</t>
  </si>
  <si>
    <t>オヤヂ</t>
  </si>
  <si>
    <t>毎日新聞を倒産に追い込んだ西山を賛美する朝日新聞が反対する法案に賛成する。</t>
  </si>
  <si>
    <t>セボラ</t>
  </si>
  <si>
    <t>真の国家機密は非公開が世界の暗黙の常識。憲法第１３条の国民の権利と公共の福祉を観点からもこの法案に問題はないので、今国会での成立を望む。ただ対象範囲を広げ過ぎないようにする必要はあると思う。</t>
  </si>
  <si>
    <t>一市民ではなく一国民</t>
  </si>
  <si>
    <t>日本国民の知る権利を最も侵害してるのは_x000D_
朝日を始めとするマスコミでしょう。_x000D_
これ以上日本の安全を脅かさないでください。</t>
  </si>
  <si>
    <t>賛成です！マスコミはなぜ今中国が宣戦布告してきている事を報道せず、この法案のことばかり報道しているのか！一日も早い成立を願います！</t>
  </si>
  <si>
    <t>さの</t>
  </si>
  <si>
    <t>これほど国防において重要な法律が今まで無かった方がおかしい．他国との対等な同盟関係の維持に必要不可欠．</t>
  </si>
  <si>
    <t>Kaede</t>
  </si>
  <si>
    <t>日本は無防備すぎる。日本の国を守る為に秘密にするべき事もあるはず。ただ、公開時期などは慎重に議論して欲しい。</t>
  </si>
  <si>
    <t>＠newgascooker</t>
  </si>
  <si>
    <t>この法案に反対するのは、スパイか工作員ｗ</t>
  </si>
  <si>
    <t>758uirou</t>
  </si>
  <si>
    <t>力を持たない若い世代を守る為にも、国のシッカリとした秘密保全体制が必要だと感じております。</t>
  </si>
  <si>
    <t>鬼瓦 涼</t>
  </si>
  <si>
    <t>反対してる人は左じゃんか。</t>
  </si>
  <si>
    <t>関西人</t>
  </si>
  <si>
    <t>知る権利のみを発信するマスコミに日本の安全が脅かされている。この法律が今までない事の方が違和感を感じるのだが。</t>
  </si>
  <si>
    <t>mottyuu</t>
  </si>
  <si>
    <t>スパイ防止法の一里塚</t>
  </si>
  <si>
    <t>山田太郎</t>
  </si>
  <si>
    <t>北海道の右利き</t>
  </si>
  <si>
    <t>中韓よりの朝日だから、この調査も工作員使って反対に投票してるんですよね？頭おかしい極左メディア。</t>
  </si>
  <si>
    <t>reki69</t>
  </si>
  <si>
    <t>今の中国の動きを考えれば、当然必要な法律である。更に諸外国のような防諜法も検討する必要があります。</t>
  </si>
  <si>
    <t>mochi</t>
  </si>
  <si>
    <t>日本の国益と国際的信用を守るために絶対必要。普通の一般国民は国家機密に接する機会などまずないので、この法案に反対する理由はない。特秘法が成立すると困る＝反対するのは、スパイと売国奴のみ。</t>
  </si>
  <si>
    <t>マイケル</t>
  </si>
  <si>
    <t>賛成！マスコミが気持ち悪いくらいネガキャンしている。</t>
  </si>
  <si>
    <t>komi1114</t>
  </si>
  <si>
    <t>この法案に反対するのは馬鹿かスパイです。_x000D_
朝日新聞社は_x000D_
どっちかな？</t>
  </si>
  <si>
    <t>自営業65歳</t>
  </si>
  <si>
    <t>絶対必要です。日本の安全を守る為。</t>
  </si>
  <si>
    <t>早く法案成立を願う</t>
  </si>
  <si>
    <t>れき</t>
  </si>
  <si>
    <t>絶対必要！！スパイ多すぎる！！とくに、マスメデアハ！！</t>
  </si>
  <si>
    <t>特定秘密を知りたがるのは、左翼ゲリラと日本に核弾頭を向けている中国・北朝鮮・ロシアだ。国民の生存権が係る問題</t>
  </si>
  <si>
    <t>一心</t>
  </si>
  <si>
    <t>成立に大賛成。_x000D_
罰則はもっと厳しくした方が良い。</t>
  </si>
  <si>
    <t>日本を取り戻す。</t>
  </si>
  <si>
    <t>ソ連崩壊直後に英国に亡命した諜報員ミトロヒンが手渡したミトロヒン文書で明らかになったのが日本の政界マスコミに存在するスパイの存在。記述には日本の最大手の朝日新聞にKGBは大きな影響力を持っているとある</t>
  </si>
  <si>
    <t>国民の知る権利より安全保障のほうが大事</t>
  </si>
  <si>
    <t>反日左翼勢力から日本を守りたい！</t>
  </si>
  <si>
    <t>日本は、中国・韓国・北朝鮮という軍国主義の反日国家に囲まれており、竹島・尖閣への侵略もエスカレートする一方。これら侵略国家や、国内の左翼勢力による諜報活動を防止し、国民の安全を守るための法整備が必用。</t>
  </si>
  <si>
    <t>マスコミを変える法案は賛成です。</t>
  </si>
  <si>
    <t>おっさん（´；ω；｀）</t>
  </si>
  <si>
    <t>現状の法律で十分という人もいるが、なら現状でも国民には知らされていない秘密があるということですね？_x000D_
大体、国家の秘密を知って何をしようというの？</t>
  </si>
  <si>
    <t>はる</t>
  </si>
  <si>
    <t>反対の連中はニュース見てるの？</t>
  </si>
  <si>
    <t>鬼瓦　権左右衛門</t>
  </si>
  <si>
    <t>特定秘密保護法案に反対している人はスパイなのではないかと･･･。</t>
  </si>
  <si>
    <t>木枯らしの時</t>
  </si>
  <si>
    <t>特亜3国により日本国内に売国奴が増殖し国力も弱体化しつつあります。外国人による犯罪が大目に見られ、国防機密が漏れて防衛力が弱体化され、遂に中国は戦争の危険を冒そうとする領域に踏み込みました。</t>
  </si>
  <si>
    <t>pm＿jmsg</t>
  </si>
  <si>
    <t>国家機密の漏洩を厳罰化で抑制する事に反対する方々は何か不都合な事でもあるの？先進国にはこれに準ずる法律があるしスパイ天国と呼ばれる現状で被ってる外交的不利益は大きい。むしろ法整備が遅れてるぐらい。</t>
  </si>
  <si>
    <t>＠oshirase＿CH</t>
  </si>
  <si>
    <t>支那・朝鮮のスパイから日本の国家機密を護らなくてなりません。特定秘密保護法案に大賛成！</t>
  </si>
  <si>
    <t>はは</t>
  </si>
  <si>
    <t>こんな法案にすら反対するマスコミや知識人には唖然です。</t>
  </si>
  <si>
    <t>30歳主婦</t>
  </si>
  <si>
    <t>日本の危機は今まさに中国。奴らに「日本には9条があるから」は通用しない。国防を強化し、テロ、スパイ防止を徹底！中国に安全保証の機密が流れたら危険。知る権利より、国民の命の安全が優先されるべき。</t>
  </si>
  <si>
    <t>50才主婦</t>
  </si>
  <si>
    <t>国として当然あるべき　大賛成です。</t>
  </si>
  <si>
    <t>日本は日本人のもの！</t>
  </si>
  <si>
    <t>民主政権で情報がダダ漏れ、国防機密など一般的日本人は知らず、第三国に情報が流れる始末。こんな異常事態を、一刻も早く法制化で取り締まるべき。</t>
  </si>
  <si>
    <t>日の本</t>
  </si>
  <si>
    <t>この国が安全であることが私たち国民の幸せにつながります。</t>
  </si>
  <si>
    <t>heaven24hours〓</t>
  </si>
  <si>
    <t>我が国の国益を犠牲にしてまで「個人の知る権利」とやらを保護するなどキチガイ沙汰で本末転倒もいいとこ。我が国の軍事機密が敵国シナにダダ漏れになって、シナによる日本侵略の危機に曝されるなんてまっぴらゴメン</t>
  </si>
  <si>
    <t>がんばれにっぽん</t>
  </si>
  <si>
    <t>普通のことを普通にできる国になってほしいです。</t>
  </si>
  <si>
    <t>SUNNY千葉</t>
  </si>
  <si>
    <t>日本はスパイ天国。寧ろこういった法が今まで無かったのが異常。「スパイ防止法」なるものがあってこそ正常な国家。「報道しない自由」「偏向報道」を行使するマスコミがこぞって反対してるが何の説得力もありません</t>
  </si>
  <si>
    <t>＠maariimoo5</t>
  </si>
  <si>
    <t>秘密を守るのは当然のこと。普通の日本国民は知りたいと思わない。知りたいのは反日工作員スパイの人たちです。日本が好きなら何の問題もありません。国をスパイから守るためには当然です。</t>
  </si>
  <si>
    <t>メビウス1</t>
  </si>
  <si>
    <t>中韓朝の三国の脅威が迫る中、安穏としていられる日本国民がいることにぞっとする。日本をスパイ天国から解放する法案に反対する人は危機意識のない人。</t>
  </si>
  <si>
    <t>今まで外国による諜報活動に対して、あまりにも無防備すぎる状態だった。必要であり、諜報活動から国を守るためのさらなる法案の追加を望みたい。</t>
  </si>
  <si>
    <t>おいちゃん</t>
  </si>
  <si>
    <t>中国が何してるか明らかなこのご時世にスパイ禁止しないなんてありえないですわ。</t>
  </si>
  <si>
    <t>kenmamimami</t>
  </si>
  <si>
    <t>スパイ天国から地獄へ！</t>
  </si>
  <si>
    <t>日本の皆さん気付いて下さい</t>
  </si>
  <si>
    <t>反対する人はどんな国家機密を知りたいんだ？_x000D_
国外から潜入するスパイなど今の時代ではある訳もなく、対象は帰化などで日本人になりすましている国会議員、マスコミ関係者等だ。_x000D_
日本人の皆さん嘘の報道に流されないで</t>
  </si>
  <si>
    <t>Tommy</t>
  </si>
  <si>
    <t>賛成です。なぜ反対するのですか？スパイ天国日本。そんなに日本を売りたいですか？</t>
  </si>
  <si>
    <t>イシハラヨシエ</t>
  </si>
  <si>
    <t>世界中どこの国にもあります。無いのは日本だけ。だから北朝鮮に国民が拉致されてもなすすべが無い。こんな日本を平和な国と思い込んでる人に目を覚ませと言いたいです。</t>
  </si>
  <si>
    <t>ミミ</t>
  </si>
  <si>
    <t>国益の為には知らなくていいこともある！朝日新聞は知る権利と言いながら日本国民が本当に知りたい情報を報道していないじゃないか！</t>
  </si>
  <si>
    <t>ForzaSapporo</t>
  </si>
  <si>
    <t>守られるべき機密が流出してることが問題。まして、支那が攻勢を強めてきている今、機密保持は最重要課題です。</t>
  </si>
  <si>
    <t>darui2013</t>
  </si>
  <si>
    <t>対象は公務員であり、一般人が知ったら身体の安全に危害が及ぶような状況から、一般人を守るためにも必要</t>
  </si>
  <si>
    <t>神楽坂茂助</t>
  </si>
  <si>
    <t>マスゴミの嘘に惑わされるな！！</t>
  </si>
  <si>
    <t>マスコミは在日に汚染されている</t>
  </si>
  <si>
    <t>国防上の秘密を不当に入手したら誰でも処罰される。当たり前では？ 問題は反対しているマスコミが、むしろ国民の知る権利を侵害し、中韓寄りの偏向報道をして国民に中韓にとって都合が悪い報道をしないこと。</t>
  </si>
  <si>
    <t>日本猫</t>
  </si>
  <si>
    <t>中韓の剥き出しの民族至上主義から日本の独立と安全を守るためにこれ以上の技術や情報の漏洩は許されない！</t>
  </si>
  <si>
    <t>URI</t>
  </si>
  <si>
    <t>国家機密が護られない国に安全はない。</t>
  </si>
  <si>
    <t>sweden0801</t>
  </si>
  <si>
    <t>米軍によるビンラディン襲撃作戦を日本が事前に知らされなかったのも日本に秘密を守る仕組みがなかったから。秘密を守れない国には重要な情報が入ってこない。</t>
  </si>
  <si>
    <t>内科勤務医＠千葉</t>
  </si>
  <si>
    <t>日本には近隣諸国からの脅威に備える当然たる義務がある。</t>
  </si>
  <si>
    <t>日本もアジアも大好きな日本人</t>
  </si>
  <si>
    <t>朝日新聞社は、パソコン遠隔操作事件で容疑者のサーバーに不正侵入しておきながら、「法律上も倫理上も問題ない」と開き直るような新聞社です。大手マスコミがこんな姿勢なのですから、秘密を守る体制作りは必須です</t>
  </si>
  <si>
    <t>moon</t>
  </si>
  <si>
    <t>国家として当然必要だと思います。脅かされている事実をちゃんと伝えないメディアは要りません。</t>
  </si>
  <si>
    <t>旅猫</t>
  </si>
  <si>
    <t>大賛成です！_x000D_
朝日は偏向報道して世論誘導するな！_x000D_
朝日は、シナの工作機関なんじゃないの？！</t>
  </si>
  <si>
    <t>早い話、スパイ防止法案では？_x000D_
これひ反対するのは日本人じゃないと思う。</t>
  </si>
  <si>
    <t>日本のために何かしたい</t>
  </si>
  <si>
    <t>先日の中国の横暴は、完全に宣戦布告。_x000D_
さらに、九州まで我が領土と言っとる。</t>
  </si>
  <si>
    <t>愛国正義</t>
  </si>
  <si>
    <t>特定秘密保護法案は国家機密にかかわる問題であることは明らかです。知る権利が〜という方々に限って中国韓国にかかわる犯罪や歴史的事実を報じないのはなぜなんでしょう？</t>
  </si>
  <si>
    <t>DAG</t>
  </si>
  <si>
    <t>むしろ今の時点で日本の安全が脅かされてない、と思う人は余程の脳天気か○カじゃないかと思いますが。特定秘密保護法案についても同様です。</t>
  </si>
  <si>
    <t>seamonkey</t>
  </si>
  <si>
    <t>ブラジルやトルコを見ていると、2020年の東京五輪の直前になって、_x000D_
五輪を失敗させる為に、テロや何らかの理由をこじつけて、_x000D_
騒乱を扇動する輩が出てこないか心配になります。_x000D_
従って法案に賛成します。</t>
  </si>
  <si>
    <t>＠kenpuppu</t>
  </si>
  <si>
    <t>一般企業でも秘守義務のある情報を漏洩させたら処罰される、当然のことです。_x000D_
当たり前の国になる為にこの法案は必須です。_x000D_
この法案で保護される情報は一般人は関係ないし入手できる方がおかしい。</t>
  </si>
  <si>
    <t>HK417</t>
  </si>
  <si>
    <t>マスコミの不正な取材・報道を是正し国家の主権・安全保障を守るために早急に必要な法律だと思います</t>
  </si>
  <si>
    <t>23歳社会人</t>
  </si>
  <si>
    <t>今の日本には絶対必要な法案</t>
  </si>
  <si>
    <t>反日朝日は嫌い</t>
  </si>
  <si>
    <t>在日中国大使館が本日11／25、在日に連絡先登録を指示したそうです。中国人は有事に内外問わず兵士になることを法律で定めています。今の法律ではゲリラの攻撃準備すら取り締まることができない。　だから必要</t>
  </si>
  <si>
    <t>マスコミはアカの手先</t>
  </si>
  <si>
    <t>在日中国人の居住地など詳細について把握しようとする中国大使館の動きが明らかになった。便衣兵となって日本国内で堂々と工作活動や戦闘行為が行われるかもしれない切迫した状況で本法案に反対などありえない！！</t>
  </si>
  <si>
    <t>mission296</t>
  </si>
  <si>
    <t>スパイ天国とか冗談じゃねーっつーの</t>
  </si>
  <si>
    <t>社会人 もうすぐ還暦</t>
  </si>
  <si>
    <t>秘密保護法で日米同盟を強化しよう。それとも中国の属国がいいか。中国の軍事圧力か高まっている。</t>
  </si>
  <si>
    <t>T島</t>
  </si>
  <si>
    <t>スパイ要らない_x000D_
メディアの報道しない自由も規制しろ！</t>
  </si>
  <si>
    <t>大賛成！！_x000D_
やっと普通の国にこれで一歩近づく</t>
  </si>
  <si>
    <t>イージスの盾</t>
  </si>
  <si>
    <t>知る必要の無い事を知る責任の重さを知らない人が多すぎですね。_x000D_
そう言う人たちにはプライバシーの保護も必要なさそうなので剥奪で良いんじゃないですか？</t>
  </si>
  <si>
    <t>これは出来レースアンケ。_x000D_
新聞の水増しといい、嘘ばかり</t>
  </si>
  <si>
    <t>南京大虐殺の大嘘を正せ</t>
  </si>
  <si>
    <t>特定秘密保護法？否、スパイ防止法と名付ければよい。これ迄中共等に日本の技術が盗まれ、国民の生命・財産が危険に曝されても何も出来なかった日本の無能さを朝日新聞が報道すれば本法律の必要性が良く伝わるだろう</t>
  </si>
  <si>
    <t>大阪のおっちゃん</t>
  </si>
  <si>
    <t>特定秘密保護法は必要だが、情報公開法はさらに必要だ。ただ日本の現状を考えると、保護法の可決は早急に必要だ。保護法案に３年以内の公開法可決をくっつければよいのではないか。</t>
  </si>
  <si>
    <t>普通の主婦ですけど。</t>
  </si>
  <si>
    <t>尖閣諸島の上空の話、こんなの聞いたら絶対賛成でしょう。日本をチベットやウイグルのような状態にはしてはならないと思いますけど。</t>
  </si>
  <si>
    <t>テリー</t>
  </si>
  <si>
    <t>反対してるメディア見たら、反日メディアばっかりじゃないか。_x000D_
これだけでも、日本にとってどんな重要な法案なのかが良く分かる。_x000D_
民主主義国で『自国の機密を守る法案』を持ってない国はどこなんだよ？</t>
  </si>
  <si>
    <t>ノンポリ</t>
  </si>
  <si>
    <t>票数を鑑みるにレッドパージと誤解されてるんでしょうか？ いいえ、巡り巡って国民の生命と安全を担保するって話です。</t>
  </si>
  <si>
    <t>N</t>
  </si>
  <si>
    <t>今のままでは安心して暮らせない。自分に都合の良い事しか報じないマスコミなど無用。</t>
  </si>
  <si>
    <t>ぐりあん</t>
  </si>
  <si>
    <t>今まさに有事にあるのだよ。_x000D_
チベットやウィグルのようになりたいと望む連中が、この日本にいるようだが、その連中が狼狽する理由がよくわかる。</t>
  </si>
  <si>
    <t>東京在住者</t>
  </si>
  <si>
    <t>秘密保護法は必要！ 大賛成。_x000D_
健全な国民としては安堵を感じます。</t>
  </si>
  <si>
    <t>国家の安全保障上必要欠くべからざる法律であり、これまで我が国にこのような法律が無かったことは国際的にも極めて非常識である。特定秘密保護法案は一切妥協せず一刻も早く成立させなければならない。</t>
  </si>
  <si>
    <t>おくら</t>
  </si>
  <si>
    <t>反対する理由がない_x000D_
反対派は売国奴だろ</t>
  </si>
  <si>
    <t>蘭々</t>
  </si>
  <si>
    <t>賛成です。世界基準からみても無い方がおかしいし、本当はスパイ防止法だってあるのが当たり前</t>
  </si>
  <si>
    <t>銀行員</t>
  </si>
  <si>
    <t>この問題についてはあまりにも報道が偏りすぎです。信用できません　マスコミがです！！</t>
  </si>
  <si>
    <t>一人の日本人として</t>
  </si>
  <si>
    <t>情報はある程度は秘密にする事が必要だと思う。_x000D_
「特定秘密」と表記してあるので一人の日本国民として、これはなんら問題はないと自分は思う。_x000D_
マスコミはこのような法案がでるといつも大げさに騒ぎすぎる。</t>
  </si>
  <si>
    <t>KYって誰</t>
  </si>
  <si>
    <t>スパイがスパイ防止法に賛成するわけないっしょ</t>
  </si>
  <si>
    <t>37歳自営業</t>
  </si>
  <si>
    <t>日本人なら国益を守るため当然のこと_x000D_
日本の反日メディアは反対ありきの偏向報道しかしない</t>
  </si>
  <si>
    <t>SAYO</t>
  </si>
  <si>
    <t>防衛上の秘密を中国や韓国に知られることは、国民の命に関わることだから秘密保護法案は絶対に必要。国ではなく、マスコミによって今も国民の知る権利は弾圧されてるのだから、秘密法案がなくてもどうせ弾圧されてる</t>
  </si>
  <si>
    <t>Q</t>
  </si>
  <si>
    <t>今までこういう法律がなかったことの方がよっぽど異常</t>
  </si>
  <si>
    <t>情報系工学部生</t>
  </si>
  <si>
    <t>支那が一方的に防空識別圏を設定するなど日本の安全は危機に瀕しています。しかし米国と軍事情報を共有するには今のままでは不十分です。早急な法案成立が求められます。</t>
  </si>
  <si>
    <t>maru</t>
  </si>
  <si>
    <t>賛成。無防備すぎる日本。_x000D_
煽られる庶民。恐ろしすぎる。</t>
  </si>
  <si>
    <t>千葉在住　40歳　会社員</t>
  </si>
  <si>
    <t>現状だと機密をもらした公務員のみの罰則（懲役１年以下）だけ、_x000D_
聞き出したスパイはお咎めなしです。報道機関は、そういった現状も正しく報道してほしい。</t>
  </si>
  <si>
    <t>札幌の投機家</t>
  </si>
  <si>
    <t>敵に手の内を教えてそれを友好と名を変えて強いるマスコミにはうんざり。危険なのはマスコミ、そして自称平和活動家。何のことはない、支那朝鮮の手先を演じて「いいこいいこ」して貰いたいだけのいいフリこき。</t>
  </si>
  <si>
    <t>綺羅</t>
  </si>
  <si>
    <t>国民の知る権利は国家が国民の安全を保障できて初めて成り立つもの。知る権利よりも命の方が遥かに大事であり、その命と安全を守る法の一つが特定秘密保護法案。</t>
  </si>
  <si>
    <t>uu</t>
  </si>
  <si>
    <t>売国アカヒの工作うぜえ_x000D_
スパイ防止法決まったらまず死ぬの売国マスゴミだから必死だな</t>
  </si>
  <si>
    <t>たくみん</t>
  </si>
  <si>
    <t>国益は守らねば。</t>
  </si>
  <si>
    <t>tamatyann</t>
  </si>
  <si>
    <t>絶対必要です！中国韓国など、敵国に情報ダダ漏れで国益を損なってはなりません！</t>
  </si>
  <si>
    <t>いままでさんざんこの法案が危険だと摺りこんできたマスコミは猛省して欲しい。そういう行為が国を危険に晒していると思う。当然の法案。</t>
  </si>
  <si>
    <t>apple</t>
  </si>
  <si>
    <t>朝鮮人・中国人又はそれらの帰化人が政治・メディア等に及ぼしている悪影響をまざまざと感じる。とくにメディアの偏向報道が国民を「馬鹿」にしていると思う。速やかに改善されなければならない。</t>
  </si>
  <si>
    <t>千葉県民</t>
  </si>
  <si>
    <t>ちゃんと修正すれば大賛成です。</t>
  </si>
  <si>
    <t>はな研</t>
  </si>
  <si>
    <t>「国民の知る権利」・・・どこの国民の？</t>
  </si>
  <si>
    <t>nobu</t>
  </si>
  <si>
    <t>どう考えても脅かされてるでしょ！</t>
  </si>
  <si>
    <t>カントリージェントルマン</t>
  </si>
  <si>
    <t>日本が、チベット、ウイグルのようにならないためにも、普通の国になるべき。日本の周りは侵略国家ばかり。公務員の秘密保持など当たり前の事。反対しているのは他国のスパイばかり。</t>
  </si>
  <si>
    <t>日本は今まで防衛機密に関する特定秘密を漏洩することによる罰則をしてこなかった。しかし今、まさに尖閣諸島などで日本の安全が脅かされている。今法整備しないでいつやるんですか？人権だの言えるのは今のうちです</t>
  </si>
  <si>
    <t>朝日バカ太郎</t>
  </si>
  <si>
    <t>今まで、この法律がなかったのが異常だと思います。反対してる方は隣国のスパイだと思います。</t>
  </si>
  <si>
    <t>賛成です。今、中国という危ない存在があるので情報を守るのは当然でしょう。どこの国のメディアかわからない人達が日本にいる以上必要だろうと思います。外務省にチャイナスクールと呼ばれる人達もいるのだから。</t>
  </si>
  <si>
    <t>ririan</t>
  </si>
  <si>
    <t>日本の国家の機密を公務員が守るのあたりまえのことです。まるで国民の知る権利が阻害されるかのごとく、誤った報道を繰り返すマスコミや左翼文化人にはうんざりです。国民はもう騙されません。</t>
  </si>
  <si>
    <t>神奈川　主婦</t>
  </si>
  <si>
    <t>朝日新聞はこっそりこんなアンケートを取って_x000D_
また捏造記事をでっち上げようとしている_x000D_
こんな新聞は日本に必要ない_x000D_
特定秘密保護法案、スパイ防止法で取り締まり_x000D_
国会に証人喚問すべきである。</t>
  </si>
  <si>
    <t>北の竜</t>
  </si>
  <si>
    <t>特定秘密保護法案賛成です。マスコミは賛成意見もキチンと報道するよう求めます。国家機密が公務員等から敵国、それに匹敵するものに漏洩する事は日本国にとって危険だと思う。一般人が国家機密に触れる事はない…</t>
  </si>
  <si>
    <t>ほんま、やばいんやって！</t>
  </si>
  <si>
    <t>先祖代々日本人</t>
  </si>
  <si>
    <t>「特定秘密」に該当するかどうか審議方法の明記、該当しないのに特定秘密と指定した閣僚らへの罰則も明記すべき。_x000D_
序でに偏向報道や捏造報道による情報操作、国民扇情の規制、罰則も法案として出せば尚良し。</t>
  </si>
  <si>
    <t>50代男</t>
  </si>
  <si>
    <t>朝日は異常。</t>
  </si>
  <si>
    <t>かこ</t>
  </si>
  <si>
    <t>この法案に異を唱える理由が分かりません。あって当然ではないでしょか。</t>
  </si>
  <si>
    <t>kojirou</t>
  </si>
  <si>
    <t>不要論者は、支那の手先だ〓〓〓〓〓〓〓〓〓〓</t>
  </si>
  <si>
    <t>t．k</t>
  </si>
  <si>
    <t>hit</t>
  </si>
  <si>
    <t>中国韓国から日本を守らなければならない</t>
  </si>
  <si>
    <t>朝日大好き！</t>
  </si>
  <si>
    <t>マスコミの皆さんは、報道の自由が失われると言いますが_x000D_
今現在、報道しない自由を満喫されていますよね？_x000D_
特定国に対してネガティブな報道は一切しない又は報道規制でもあるのかと思わざるをえない報道姿勢。</t>
  </si>
  <si>
    <t>これがニュートラルな意見だと思う</t>
  </si>
  <si>
    <t>日本の安全が強烈に脅かされているから、朝鮮やシナのスパイから秘密をまもらねばならない。国防上の秘密は、新聞紙のごとき、右顧左眄メディアとはけた違いの重要さがあります。　</t>
  </si>
  <si>
    <t>あああああ</t>
  </si>
  <si>
    <t>まずおどろおどろしいレイアウトで印象操作するレイアウトに注文を付けたい。_x000D_
違法な手段で情報を得ようとしたものは罰則を受ける。これに何故不都合がありますか？　</t>
  </si>
  <si>
    <t>玲瓏</t>
  </si>
  <si>
    <t>国家機密の漏洩を防ぐのは当然のことであり、今まで特定秘密の保護法が無かった方がおかしい。一日も早く法案を成立させるべき。</t>
  </si>
  <si>
    <t>東京：ジェームズ</t>
  </si>
  <si>
    <t>普通の国になるべき。_x000D_
騒ぎすぎだ。_x000D_
海外の国と同じような基準にすべきだ。</t>
  </si>
  <si>
    <t>明日は晴れ</t>
  </si>
  <si>
    <t>賛成でしょう。反対してるのが左翼と商売がらみ丸出しのメディアだけってところがねえ。</t>
  </si>
  <si>
    <t>頑張ろう日本</t>
  </si>
  <si>
    <t>国民の知る権利はマスコミの既得権益ではありません。情報のコントロールはやめていただきたい。</t>
  </si>
  <si>
    <t>broadinfo</t>
  </si>
  <si>
    <t>国防に関する機密は守られるべき。_x000D_
「知る権利」だけをキーに拡大解釈して不安を煽り、偏向報道を繰り返すマスゴミこそが脅威</t>
  </si>
  <si>
    <t>岩手のGO</t>
  </si>
  <si>
    <t>マスコミは論点をずらして法案廃止を狙ってるが、現在を取り巻く状況から、当然賛成。</t>
  </si>
  <si>
    <t>何故今まで無かったのか疑問で仕方がないし、政府の暴走を止められない日本じゃない。　_x000D_
防衛機密なんて取材しようとする方がおかしいでしょ？</t>
  </si>
  <si>
    <t>40代会社員（製造業）</t>
  </si>
  <si>
    <t>ない方がおかしい。</t>
  </si>
  <si>
    <t>にくねむ</t>
  </si>
  <si>
    <t>もちろん賛成です。スパイ防止法には絶対必要！</t>
  </si>
  <si>
    <t>源左衛門の曾孫</t>
  </si>
  <si>
    <t>日本だけがスパイされ放題の、スパイ天国になっている状態を改善しないと国が滅びてしまう。公務員・公共放送・自衛隊・警察・公立学校教師・消防等には絶対適用されるべき。至急、今国会で成立させてください。</t>
  </si>
  <si>
    <t>報道を憂う者</t>
  </si>
  <si>
    <t>報道各位には公平な報道をして頂きますよう熱望いたします。特定秘密保護法案に対する不安だけを煽る偏った報道が見受けられ法案よりも報道の方が怖いです。</t>
  </si>
  <si>
    <t>尾崎秀実</t>
  </si>
  <si>
    <t>スパイ取り締まりの為に必要</t>
  </si>
  <si>
    <t>おかしなマスコミは要らない</t>
  </si>
  <si>
    <t>今まで無かった事の方がおかしい。</t>
  </si>
  <si>
    <t>＠oilmore＿honda</t>
  </si>
  <si>
    <t>各地に侵略を続けているーーーーｗｗｗｗｗｗｗ_x000D_
_x000D_
支那がーーーーーｗｗｗｗｗｗｗｗ_x000D_
_x000D_
尖閣を狙ってるのはーーーーｗｗｗｗｗｗｗ_x000D_
_x000D_
明白ーーーーーｗｗｗｗｗｗｗｗ_x000D_
_x000D_
守れーーーーーｗｗｗｗｗｗ_x000D_
_x000D_
自分の国ーーーーｗｗｗｗｗｗ</t>
  </si>
  <si>
    <t>天照大神</t>
  </si>
  <si>
    <t>すでに竹島、対馬、尖閣、沖縄が侵略されている。</t>
  </si>
  <si>
    <t>yotchchan</t>
  </si>
  <si>
    <t>今の日本には絶対に必要です</t>
  </si>
  <si>
    <t>東京の学生22歳　女性</t>
  </si>
  <si>
    <t>保護されるべき情報があるのは主権国家として当たり前のことです。反対派の言葉には説得力も無く、日本がスパイ天国であることの危機感もない。反対派はほんと頭がお花畑ですよ。</t>
  </si>
  <si>
    <t>三十代後半</t>
  </si>
  <si>
    <t>現状の中国の脅威を見ても安全だと思う人は、確信犯としか思えない。特定秘密保護法案の早急な成立を求めます。</t>
  </si>
  <si>
    <t>ｋ</t>
  </si>
  <si>
    <t>むしろ、こんな法律は半世紀前に作っておかなければいけなかった物、この法律さえあれば北朝鮮の拉致も防げた筈です。_x000D_
自国民が拉致されているのに日本が平和であるというのはとんだ欺瞞であると思う。</t>
  </si>
  <si>
    <t>京都府在住　女性</t>
  </si>
  <si>
    <t>この法律は、機密を知り得る立場の人間を罰する法律で、一般の国民や市民には差し障りが無いと思われる。そもそもこの法律の骨子は、民主党政権下で出来てる。何故今更問題視するのか不思議で仕方ない。</t>
  </si>
  <si>
    <t>少なくとも尖閣沖ビデオの時に「仮に非公開の方針に批判的な捜査機関の何者かが流出させたのだとしたら、政府や国会の意思に反する行為であり、許されない。」と社説を書いた朝日新聞に何か言う資格は無い。</t>
  </si>
  <si>
    <t>朝倉家家臣</t>
  </si>
  <si>
    <t>秘密を守るのは常識です。反対する方の常識を疑います。</t>
  </si>
  <si>
    <t>日本を守りたい。</t>
  </si>
  <si>
    <t>民主党政権でどれだけの重要書類が流出したか。民主党政権の背景、人権擁護法案・外国人参政権、中国韓国の反日政策、反社会勢力をマスコミはきちんと報道していない。防衛・外交は日本を守る要である。</t>
  </si>
  <si>
    <t>売国マスコミを淘汰するためにも必要</t>
  </si>
  <si>
    <t>ここ10年程度で何があったか？覚えていれば必要</t>
  </si>
  <si>
    <t>よしこ</t>
  </si>
  <si>
    <t>海外のスパイから日本を守ってもらいたい。本当に最近は怖いと感じます。_x000D_
情報をなんでも公開すればいいと思っている人は頭が悪いんじゃないでしょうか。</t>
  </si>
  <si>
    <t>ぱとら</t>
  </si>
  <si>
    <t>左巻きは反日だから左巻きが反対しているこの法律は良い法律</t>
  </si>
  <si>
    <t>有って当たり前でしょ。</t>
  </si>
  <si>
    <t>ちいな</t>
  </si>
  <si>
    <t>まさに日本はスパイ天国、一般人の私にとって、この法律は怖くもなんともない。朝日さんのようなメディアが、のさばってることが日本の脅威、厳しく取り締まってほしい。</t>
  </si>
  <si>
    <t>鹿児島市ごく普通の日本人</t>
  </si>
  <si>
    <t>家族を守るために戸締りしたり、トラブルに巻き込まれないよう用心するのと同じく、平和を守る日本国民は当然、国家秘密を厳守するべきである。</t>
  </si>
  <si>
    <t>茨城の小市民</t>
  </si>
  <si>
    <t>特定秘密保護法が要らないと言う理由が曖昧。_x000D_
何か別の政治的理由から危険な法律と言う印象を持たせようとしているとしか思えない。_x000D_
無ければどうなるのかと考えて欲しい。</t>
  </si>
  <si>
    <t>東京の派遣社員</t>
  </si>
  <si>
    <t>国民の自由な言論は保護されなくてはならないが、国家機関「本人」からまさに国家の秘密が漏れ出るのは問題。絶対守られなくてはならない国民の言論の_x000D_
自由とは別の問題だ。先の対戦でも軍内部にスパイが多くいたか</t>
  </si>
  <si>
    <t>やまさ</t>
  </si>
  <si>
    <t>中国が日に日に挑発をしている現状必要性を感じています</t>
  </si>
  <si>
    <t>ジャーナリスト</t>
  </si>
  <si>
    <t>是非成立して欲しい。</t>
  </si>
  <si>
    <t>asahino unnko name（w</t>
  </si>
  <si>
    <t>必要。</t>
  </si>
  <si>
    <t>さち</t>
  </si>
  <si>
    <t>日本国は外国に乗っ取られつつあるのに、今までこれがなかったこと自体どうかしてる。スパイ天国と言われるゆえん。</t>
  </si>
  <si>
    <t>いのしし</t>
  </si>
  <si>
    <t>このような法律が今まで無かった事が問題。</t>
  </si>
  <si>
    <t>朝非</t>
  </si>
  <si>
    <t>朝日と朝日読者には自分の都合に悪い脅威が見えない便利な目を持っているのか？</t>
  </si>
  <si>
    <t>29才の妊婦</t>
  </si>
  <si>
    <t>今のままでは、中国と韓国に情報が筒抜け。_x000D_
とても危険です。平和は、自ら守り、戦わなければ、_x000D_
平和な国を作ることは出来ないと、中国と韓国からの_x000D_
反日行動を受け、思います。_x000D_
中国と韓国が有る限り、必要な法案です。</t>
  </si>
  <si>
    <t>沖縄の自営業</t>
  </si>
  <si>
    <t>知る権利の前に、報道しない自由を何とかしないと_x000D_
都合の悪いことはだんまり決めやがって、_x000D_
ねっ、マスコミさん？</t>
  </si>
  <si>
    <t>中国人</t>
  </si>
  <si>
    <t>共産党員や社民党員のようなスパイから日本を守るためには必要です</t>
  </si>
  <si>
    <t>よーすけ</t>
  </si>
  <si>
    <t>マスゴミみたいに機密情報を垂れ流すバカがいるから、あって当たり前</t>
  </si>
  <si>
    <t>倉</t>
  </si>
  <si>
    <t>事態は一刻の猶予もない_x000D_
十分な議論を、などと悠長なことを言っている場合ではないだろう</t>
  </si>
  <si>
    <t>かず</t>
  </si>
  <si>
    <t>スパイ防止法も必要です。</t>
  </si>
  <si>
    <t>よしりん</t>
  </si>
  <si>
    <t>アカの馬鹿どもが集団ヒステリーで反対してるだけ</t>
  </si>
  <si>
    <t>dqndoc1019</t>
  </si>
  <si>
    <t>スパイ・工作員がウヨウヨいることに気づかない国民が多すぎる。朝日新聞は北朝鮮の拉致活動がどうやって行われたのか想像できないのだろう。さすが尾崎秀実の末裔たちですなぁ。</t>
  </si>
  <si>
    <t>俺様はメディア様</t>
  </si>
  <si>
    <t>「いかに偏向させる事ができるか？」がメディアの存在意義か？　自ら問う事もタブーになったニンゲンの集まりは、やはりメディアとは呼べない。</t>
  </si>
  <si>
    <t>有田ヨシフ</t>
  </si>
  <si>
    <t>スパイ天国日本はそろそろ普通の国になるべき。</t>
  </si>
  <si>
    <t>朝日が反対の大キャンペーンをしているのを見れば、なるほどこの法案が必要なのでしょう。_x000D_
朝日新聞はこの法案に反対するより前に、やるべきことがあるだろうと思います。_x000D_
よほどそちらが重要です。</t>
  </si>
  <si>
    <t>まさ</t>
  </si>
  <si>
    <t>国を守る上で当然のことだと思います。</t>
  </si>
  <si>
    <t>まめ</t>
  </si>
  <si>
    <t>安全保障だけではなく貿易にも大きく影響する機密保持法案。これからの時代これがないでどうやって世界で渡っていくんですか</t>
  </si>
  <si>
    <t>朝日が必死です</t>
  </si>
  <si>
    <t>脱・スパイ天国。</t>
  </si>
  <si>
    <t>支那の侵略に文句を言わないマスコミはなにやってるのか。</t>
  </si>
  <si>
    <t>スターリン</t>
  </si>
  <si>
    <t>必死になって反対してるのはスパイと犯罪者とテロリスト予備軍だけ</t>
  </si>
  <si>
    <t>国を愛する学生</t>
  </si>
  <si>
    <t>米国にとって都合のいい法案にするのではなく、日本国民のために日本の国益を反日勢力から守る法案にするべき！</t>
  </si>
  <si>
    <t>東京 30代男性</t>
  </si>
  <si>
    <t>当たり前のことが出来ていなかった日本。_x000D_
その、当たり前のことを進めていくだけ。_x000D_
国民の知る権利を自らの欺瞞により阻害し続けてきたマスコミ共が、この当然の法案に何で反対しているんだ？</t>
  </si>
  <si>
    <t>よく国家機密開示の方向に世界は進んでるとか言う嘘つきがいるが、スノーデン事件を見ればわかるように世界の潮流は全く逆。_x000D_
ネット社会において国家機密の保護はどの国でも最優先事項。</t>
  </si>
  <si>
    <t>（ΦωΦ）</t>
  </si>
  <si>
    <t>こういう時は諸外国を見習えと出てこない新聞社に対して主張に一貫性がないダブルスタンダードだなと思う。_x000D_
自分たちが守られている国体の存在を毀損する活動家の行動を束縛できないのは異常。</t>
  </si>
  <si>
    <t>40才男性</t>
  </si>
  <si>
    <t>あって当然だと考える。</t>
  </si>
  <si>
    <t>めり</t>
  </si>
  <si>
    <t>日本の安全が脅かされているので、特定秘密保護法に賛成です。そのとおりです。</t>
  </si>
  <si>
    <t>スパイ天国と揶揄される日本。知る権利も大切だけど、それよりも機密漏えいで国が危機に瀕することの方が問題。そうなったら知る権利どころではなくなる。中韓との最近の関係からしても必要な法案だと思うので賛成。</t>
  </si>
  <si>
    <t>jojo</t>
  </si>
  <si>
    <t>スパイ天国、日本をまともな国にしたい</t>
  </si>
  <si>
    <t>特定秘密保護法案賛成</t>
  </si>
  <si>
    <t>大声で反対を喚いている輩が普段どんな思想を垂れ流しているか、調べれば自ずと答えは見えてくる。</t>
  </si>
  <si>
    <t>沖縄の男性55才</t>
  </si>
  <si>
    <t>スパイ活動には、それに見合う制約と罰則を持つのが主権国家。日本が主権国家であるために、特定秘密保護法は必要。</t>
  </si>
  <si>
    <t>ゼロ</t>
  </si>
  <si>
    <t>対象となる情報は、普段一般国民が関わらない分野に限定しており、安全保障の強化の為に今国会で成立させる_x000D_
べし。</t>
  </si>
  <si>
    <t>16歳を筆頭に二人の子持ち</t>
  </si>
  <si>
    <t>かつて新聞記者が国家公務員に色仕掛けと脅迫で情報を盗ったケースがありましたよね_x000D_
おぞましい限りです_x000D_
自分の母国を易々と売ってしまえる人物_x000D_
そんな犯罪者は罪に問うべきだし_x000D_
国を守る為の秘密は当然あるべきです</t>
  </si>
  <si>
    <t>主婦 40代</t>
  </si>
  <si>
    <t>賛成。 日本の安全のために絶対必要。</t>
  </si>
  <si>
    <t>hurihuri</t>
  </si>
  <si>
    <t>早急に通す必要があるでしょう。日本にはこの手の法整備がなされてなさすぎです。</t>
  </si>
  <si>
    <t>すなぎも</t>
  </si>
  <si>
    <t>絶対必要！</t>
  </si>
  <si>
    <t>くるくる</t>
  </si>
  <si>
    <t>何が「報道の自由」か。_x000D_
普段からマスコミ、中国、韓国にとって不利益な情報はマスコミ自身が「報道しない自由」を行使しているじゃないか。_x000D_
そんな日和見な「報道の自由」よりも国の安全保障の方がずっと大事だ。</t>
  </si>
  <si>
    <t>momonga</t>
  </si>
  <si>
    <t>スパイ防止法と合わせて早く成立させて欲しい。一方で民主党政権のような売国政権が誕生した時にこういった法案を悪用される事のないよう秘密の範囲や公開する時期などについては慎重に議論して決めて欲しい。</t>
  </si>
  <si>
    <t>彩香</t>
  </si>
  <si>
    <t>主権保護の為に有って当たり前。スパイ天国で、今までどれ程の国益が毀損されて来た事か。５０年程度経過したら閲覧可能で十分。</t>
  </si>
  <si>
    <t>四国５０歳女性</t>
  </si>
  <si>
    <t>今現在、スパイ天国なんだからこれは絶対に必要。運用は慎重にするべきだけど、撤廃なんて問題外。</t>
  </si>
  <si>
    <t>契約社員</t>
  </si>
  <si>
    <t>機密情報が漏れても罰せられないのが異常。</t>
  </si>
  <si>
    <t>これまでこの法なしで良く国が保てたと思う。しかしもはや限界。朝日新聞は尖閣衝突事件の際『流出は言語道断』と言い、今度は『機密にするな』と言う。こう言う蝙蝠退治には打って付けの法案だと思います。</t>
  </si>
  <si>
    <t>たかさん</t>
  </si>
  <si>
    <t>日本以外の外国には普通にある法案_x000D_
今まで無かった方がおかしい。賛成します。</t>
  </si>
  <si>
    <t>なくては困る_x000D_
あって当然のもの_x000D_
反対してる人達はマスコミの言うことを鵜呑みにしないで自分でよく調べてほしい</t>
  </si>
  <si>
    <t>メディアは真実を伝えよ</t>
  </si>
  <si>
    <t>日本の安全を脅かしているのは、真実を伝えず捏造記事を垂れ流す朝日新聞そのものである。_x000D_
貴社が特亜重視・偏向報道・報道しない自由といった姿勢を改めるなら、当方にも考え直す準備はある。</t>
  </si>
  <si>
    <t>沖縄の大学生</t>
  </si>
  <si>
    <t>こういうのに反対しているのは、日本の国益を脅かそうとしている人達だけではないか。テロ等の危険性があり、この情報が漏れると危険というのをわざわざもらすような人や団体は罰せられて当然。</t>
  </si>
  <si>
    <t>隣国に恵まれない不幸な国</t>
  </si>
  <si>
    <t>あってしかるべし</t>
  </si>
  <si>
    <t>マスコミ誘導は嫌い</t>
  </si>
  <si>
    <t>恣意的な報道を見ないようにし、事実のみを列挙すれば_x000D_
危険なことは分かるだろう。危険な国に危険と言えない日本の報道にこそ問題がある。特定秘密保護がいらない理由に説得力がなさ過ぎる。</t>
  </si>
  <si>
    <t>東京都民</t>
  </si>
  <si>
    <t>国家機密の漏洩を防ぐのは当然のこと</t>
  </si>
  <si>
    <t>スパイ活動を縛る必要がある_x000D_
こんなにゆるいのは日本くらい</t>
  </si>
  <si>
    <t>東京の大学21年生</t>
  </si>
  <si>
    <t>日本のアホなマスコミが機密を海外に売れないような法規制は必要だ</t>
  </si>
  <si>
    <t>しろくろ</t>
  </si>
  <si>
    <t>どういう法案か知ろうともせず「何でも秘密になってしまう」などと言って反対している人の無責任さには呆れます。それではスパイ防止法がなく丸裸のような日本の状況をどうするのですか。雰囲気だけで適当な事言うな</t>
  </si>
  <si>
    <t>非特定日本人（一般日本人）</t>
  </si>
  <si>
    <t>民主党政権時の「秘密保全法案」はほとんど騒がれなかったのに、なんで適用範囲を狭めた「『特定』秘密保護法案」にはこんなアンケートまででてくるんですかね？　大手新聞社様には是非意見を伺いたい。</t>
  </si>
  <si>
    <t>miu</t>
  </si>
  <si>
    <t>法案には大賛成、法が無い方がおかしい。反対するマスコミには後ろ暗いところがあるとしか思えない。本当に日本の会社ですか？</t>
  </si>
  <si>
    <t>anmdyfmlo</t>
  </si>
  <si>
    <t>中国韓国のスパイを叩きだす為、絶対に必要な法律です。</t>
  </si>
  <si>
    <t>ふぇむと</t>
  </si>
  <si>
    <t>公安や警察の機密情報が漏洩し、また、ミンスによる30000件の機密情報の破棄。_x000D_
これを目の当たりにしただけでも必要な法案だ。_x000D_
それと、徴兵ガーとか、治安維持法だとか、連呼するやつのお里がしりたい</t>
  </si>
  <si>
    <t>大阪　会社員</t>
  </si>
  <si>
    <t>暗証番号を人に教えては、いけません。</t>
  </si>
  <si>
    <t>浮き彫り師</t>
  </si>
  <si>
    <t>左寄りばかりが読む新聞って事が浮き彫りになるだけだよ。。</t>
  </si>
  <si>
    <t>いろんな情報が中国韓国に流れるルートを作ってしまった民主党政権と朝日毎日。_x000D_
情報の漏えいをどう防ぐのか、この法案が決まればよほど困るのでしょうね。</t>
  </si>
  <si>
    <t>早く売国新聞社が消滅しますように</t>
  </si>
  <si>
    <t>大賛成です。_x000D_
困るのは、売国マスコミだけじゃないの？_x000D_
今でも「報道しない権利」絶賛発動中なのに_x000D_
国民の知る権利などと笑わせるな。</t>
  </si>
  <si>
    <t>ｔ</t>
  </si>
  <si>
    <t>無いことがオカシイ。</t>
  </si>
  <si>
    <t>右</t>
  </si>
  <si>
    <t>この法案に反対してる人たちはスパイかなんかなのかね？</t>
  </si>
  <si>
    <t>ふく子</t>
  </si>
  <si>
    <t>今までの日本は外国（特に特ア）に対する情報漏えいに対して甘すぎた。国会議員の中にさえ売国行為をするものがいる現状があるので必ず成立させるべき法案である。反対するマスコミなどは論点をすり替えている。</t>
  </si>
  <si>
    <t>しばき隊にレイシスト認定された人</t>
  </si>
  <si>
    <t>玄関に鍵がなかったら普通の人は確実に鍵を付ける、それと同じようなものだろうになぜ反対なのか…_x000D_
反対してる人は玄関に鍵をかけない人なのか？</t>
  </si>
  <si>
    <t>日本を守るよ！</t>
  </si>
  <si>
    <t>日本にいるスパイ活動を防止する為には必要。_x000D_
これだけ支那、朝鮮に情報だだ漏れなのにアホかと。</t>
  </si>
  <si>
    <t>京都五十代主婦</t>
  </si>
  <si>
    <t>反対派の意見に、激しい偏りを感じる。個人情報や企業機密は守秘が一般常識なのに、国家法案となった途端に、それを渋るのはおかしい。国は国民の敵ではない。守るべき大切な器である。</t>
  </si>
  <si>
    <t>国家として守る情報もあります。_x000D_
今まで無い方がおかしいと思いませんか？_x000D_
だからスパイ天国と言われていたんじゃん。</t>
  </si>
  <si>
    <t>問題ない</t>
  </si>
  <si>
    <t>一般国民に支障がないのに何を騒いでいるんだろう？そんなに都合が悪いのか？どうせ都合が悪いのは、朝日や毎日・共産・社会・などの左翼系でしょ？</t>
  </si>
  <si>
    <t>日本国民としてこの法案に賛成です！</t>
  </si>
  <si>
    <t>げ</t>
  </si>
  <si>
    <t>秘密の保持とスパイ防止は国益</t>
  </si>
  <si>
    <t>過去に民主党に投票した自分を憎む</t>
  </si>
  <si>
    <t>民主党時代、朝鮮や中国にどれほど日本が蹂躙されていたか、考えるほど恐ろしいです。_x000D_
「知る権利」をマスコミ様が訴えるなら、まず偏向報道のひどさを是正しないと、何の説得にもなりませんよ？！</t>
  </si>
  <si>
    <t>検閲をやめなさい</t>
  </si>
  <si>
    <t>jkn</t>
  </si>
  <si>
    <t>国家として軍事や外交の機密漏洩を防ぐ十分な手立てがない現状のほうがおかしい。</t>
  </si>
  <si>
    <t>るり</t>
  </si>
  <si>
    <t>日本にスパイ防止法案がない方がおかしい。早く普通の国に戻りたい。</t>
  </si>
  <si>
    <t>一般人には何の不都合も無い法案ですよね。_x000D_
_x000D_
ああ、「マスコミは一般人ではない特別な存在だ」と勘違いしてきたアイデンティティーが崩されるのが嫌なだけでしょう？ねえ朝日新聞さん。</t>
  </si>
  <si>
    <t>nagisakouzirou</t>
  </si>
  <si>
    <t>反対してんのはまともに法案読んでないだろ。</t>
  </si>
  <si>
    <t>乗せられてたまるか</t>
  </si>
  <si>
    <t>自分に都合の悪いことは報じないマスコミ，言い放しの無責任評論家が，国益よりも自分たちの飯の種を優先させるために反対を唱えているようにしか見えない．お為ごかしには騙されないためにも保護法に賛成だ</t>
  </si>
  <si>
    <t>トロ</t>
  </si>
  <si>
    <t>法案が通過すると、スパイ天国の、日本のマスコミは何か立場が悪くなるのですか？</t>
  </si>
  <si>
    <t>ばかとの</t>
  </si>
  <si>
    <t>中国韓国との現状を考え、日本の安全・国益が脅かされていないと考える人は、そもそも政治信条上問題がある人だけでしょう。馬鹿なマスコミに惑わされないように自分自身で考え、判断しなければならない。</t>
  </si>
  <si>
    <t>HID</t>
  </si>
  <si>
    <t>喧嘩を避ける、あるいは勝つには手の内を知られない事が肝心。それを晒すなど笑止千万。何でも垂れ流しにして世知辛い世界を生き残れるものか。防衛に関する秘密は守られて当然。</t>
  </si>
  <si>
    <t>mayumi</t>
  </si>
  <si>
    <t>一般の人にとって、なんら問題の無い法律。スパイ防止法も早急に作って頂きたい！国民の知る権利と言うが、大手新聞、テレビの方が日本人にとって大事な真実を殆ど報道しない！これでは既存メディア離れは進む一方</t>
  </si>
  <si>
    <t>radisson60</t>
  </si>
  <si>
    <t>報道しない権利を目一杯行使しているマスコミがこぞって反対しているから賛成。</t>
  </si>
  <si>
    <t>底辺のゴミ</t>
  </si>
  <si>
    <t>賛成。たとえ同盟国でも他国の利益になりうる情報は漏らさせない仕組みが必要。_x000D_
「お人好しは」人間でも国家でもいいように利用されるだけ。_x000D_
法の乱用を訴えて反対するような人はまず警察機構の改善を主張すべき。</t>
  </si>
  <si>
    <t>役人が何でもかんでも、ペラペラ喋ったら拙いのはあたりまえ。新聞屋（自分たちは特別だと思っているところが悲しい）が、マッチポンプで商売にしているだけ。</t>
  </si>
  <si>
    <t>ニップル＠yamamori＿satoru</t>
  </si>
  <si>
    <t>このアンケートおかしい。「日本の安全が脅かされている」という項で「法案に対して」なのか「現状の安全保障問題として」なのか？視点がどちらともとれる。もっとアンケートの吟味を要求します。民意が操作される。</t>
  </si>
  <si>
    <t>同志スターリン</t>
  </si>
  <si>
    <t>独立した国家を維持するためには必要だと思います。この法律に反対の人はサヨクや朝鮮・中国のために利敵行為をしていると自覚している人たちでしょうね。</t>
  </si>
  <si>
    <t>自立した独立国家への第一歩である。現在の国際情勢を鑑みれば遅きに失した。安倍政権になって我が国は漸く良い方向に向かい始めている。この流れを止めてはいけない。世界に冠たる日本のために。</t>
  </si>
  <si>
    <t>雲龍</t>
  </si>
  <si>
    <t>大賛成！！！！！！！！！！_x000D_
_x000D_
スパイ天国の日本には重要不可欠な法律。</t>
  </si>
  <si>
    <t>大阪の小市民</t>
  </si>
  <si>
    <t>当然賛成。周辺諸国との関係を考えると、この国と国民を守るためにこの法案は必要。反対している意味が分からない。この国を包む「平和ボケ」を解かなければならない。</t>
  </si>
  <si>
    <t>laula</t>
  </si>
  <si>
    <t>この法案が通ると都合の悪い人が反対してるんですよね？とってもわかりやすいです。それは朝日新聞はじめメディアも同じ。いつまでも国民を騙せると思ったら大間違い！左翼反日メディアは潰れてしまえ！</t>
  </si>
  <si>
    <t>m2</t>
  </si>
  <si>
    <t>法案への反対者はスパイだとか自分が困るからだとか言っている人、国民の40％位が反対なんですよ。日本人の40％がスパイなわけがないでしょう。「法案自体に問題があって危険だから」反対しているんですよ。</t>
  </si>
  <si>
    <t>Kei</t>
  </si>
  <si>
    <t>その国の国益を守るのは世界の国では常識の法律。何故、日本では反対する人がいるのか不思議。中国や韓国ではもっと法が厳しいはずだが？この法案に反対な人は日本人が日本を守る事に反対していると同じである。</t>
  </si>
  <si>
    <t>速やかに可決施工すべし。そして日本国民の覚悟を、反日勢力に示すべし。</t>
  </si>
  <si>
    <t>まぁ、怖いですけど</t>
  </si>
  <si>
    <t>賛成します。解釈の問題は色々ありますが、技術も環境も昔とは異なります。時代にあった法律ができるのは当たり前です。良識ある運用をしてもらいたいです。</t>
  </si>
  <si>
    <t>中間派</t>
  </si>
  <si>
    <t>賛成です。今まで無かったほうがおかしいと思う　到底そうは思えない識者と言われる偏ったエセ識者を登場させてまで何が何でも絶対反対というマスコミの姿勢も変だ。</t>
  </si>
  <si>
    <t>ゆきお</t>
  </si>
  <si>
    <t>この法案に反対してる方々は、この法に抵触するような心当たりでもあるんですか？</t>
  </si>
  <si>
    <t>東京在住非一般人な</t>
  </si>
  <si>
    <t>法案を自ら読んで吟味していない反対者の多さに不安を覚える。情報は核兵器にも匹敵する危険物なのだから扱うための知識や義務は必要だ。ただ、法案の曖昧な箇所数点の改善は必要だろう。</t>
  </si>
  <si>
    <t>古稀の元自衛官</t>
  </si>
  <si>
    <t>同盟国から機密の情報をもらえないのは日本だけである。我ながら情けなかった。</t>
  </si>
  <si>
    <t>大沢一郎</t>
  </si>
  <si>
    <t>選挙権持ってない人がやたら反対しているのはなぜ？</t>
  </si>
  <si>
    <t>りし</t>
  </si>
  <si>
    <t>「防衛、外交、スパイ活動の防止、テロ防止」が目的であるのに_x000D_
なんで原発の問題を挙げる人ばかりが集まるのかさっぱりわからない。</t>
  </si>
  <si>
    <t>大阪の地方公務員</t>
  </si>
  <si>
    <t>この法律が何故治安維持法ようなのか理解不能。領土、知的財産を守るためにはこの法律は必要。朝日新聞は大半が法案反対といっておるが、過去の沖縄サンゴ破壊自作自演事件のこともあり注意を要する。</t>
  </si>
  <si>
    <t>やす爺</t>
  </si>
  <si>
    <t>余りに遅きに喫した法案だと思う。_x000D_
自由と民主社会だからこそ秘密保護法案が必要ともいえる。_x000D_
国を守ることの重要性を若い人は真剣に考えて欲しい。</t>
  </si>
  <si>
    <t>たろう</t>
  </si>
  <si>
    <t>反対してるメンツ見れば賛成にしますわｗ</t>
  </si>
  <si>
    <t>一般の国民が知り得ない情報を保護する法案なのに、それに反対するのは、一体何を考えてるのか、と勘ぐってしまう。</t>
  </si>
  <si>
    <t>東京の自営業</t>
  </si>
  <si>
    <t>米国にも、英国にも、韓国にも、情報機関はあり_x000D_
情報を保護してる。民主主義や法治主義と共存してる。_x000D_
なんで日本だけだめなのか？_x000D_
反対派は思考停止してる。</t>
  </si>
  <si>
    <t>モキチ</t>
  </si>
  <si>
    <t>平和ボケは大いに結構。戦前と比べても結構。数々の情報漏えいを起こしている国が海外から信用されると思いか？日本には守るものがたくさんある。誇れる技術が簡単に海外に盗作される昨今。必要かは明白である。</t>
  </si>
  <si>
    <t>マスゴミ</t>
  </si>
  <si>
    <t>業務上知りえた事柄を漏洩すれば罰せられことは当然で、医者、弁護士、警察官、企業で働く人、などで守られて　いるから社会生活ができている。公務員は公僕であり_x000D_
より強く求めるのは、必然</t>
  </si>
  <si>
    <t>レッドマン</t>
  </si>
  <si>
    <t>中国の東シナ海での動きを見る限り、日本の安全保障は脅かされているのは一目瞭然。日本はスパイにも法整備が甘く、国民の生命と財産を守る為にも外交や防衛、安全保障に対する機密を保護する必要性がある。</t>
  </si>
  <si>
    <t>新潟在住</t>
  </si>
  <si>
    <t>賛成します、朝日新聞が反対なので。</t>
  </si>
  <si>
    <t>キャスパー</t>
  </si>
  <si>
    <t>情報の無い無知の行為が何を招くか太平洋戦争が示しています。情報が簡単に漏れる国には情報は集まりません。特定秘密保護法案は必ず必要なものです。ただ暗号などを除き最長３０年にすべきです。</t>
  </si>
  <si>
    <t>日本の一般国民</t>
  </si>
  <si>
    <t>スパイ天国とも言われている今の日本。日本の最新技術や安全保障戦略が中国などにダダ漏れになることは絶対に防がなければならない。マスコミが気にする「知る権利」の侵害は全くの見当違いだと思う。</t>
  </si>
  <si>
    <t>moon＿take</t>
  </si>
  <si>
    <t>今の世の中で秘密のない国などは考えられない。隣国の状況をよく考えた方が良い。隣国が理想的であると思う人たちが反対すれば良い。</t>
  </si>
  <si>
    <t>異常な朝日は最低</t>
  </si>
  <si>
    <t>11月22日の新聞を見て驚いた。FNNの調査では6割の人が特定秘密保護法案の必要性を認めているのに、保護法案反対の意見しか記載されていない。反日、親中親韓の朝日にとってこの法案が通れば困るのだろ</t>
  </si>
  <si>
    <t>アイダ</t>
  </si>
  <si>
    <t>秘密を秘密として守ることの出来ない国が、果たして正常な国であろうか。反対している人の、なんと呑気なことよ。</t>
  </si>
  <si>
    <t>誰が名乗るか</t>
  </si>
  <si>
    <t>特定秘密＝防衛（自衛隊法別表第４に相当）、外交、外国の利益を図る目的で行われる安全脅威活動の防止、テロ活動防止。なので国民にとって不都合はない。これを明記せずに反対煽るマスコミは消えてなくなれば良い。</t>
  </si>
  <si>
    <t>tomo</t>
  </si>
  <si>
    <t>防衛・外交の秘密保護は必要である。朝日毎日マスコミや落合知識人には騙されない。</t>
  </si>
  <si>
    <t>大学職員</t>
  </si>
  <si>
    <t>本法を言論の自由の著しい制限、大戦前夜を想起させるものと捉え、あたかも戦争へまい進するように考えるのはバランスを欠いている。近隣国の脅威が増す中、法整備なしに自国民を守れるのだろうか。</t>
  </si>
  <si>
    <t>Joker</t>
  </si>
  <si>
    <t>国家にも企業にも個人にも秘密があり、漏洩されて良い訳がない。貴社を含め、マスコミの姿勢に多いに疑問。人権委員会設置法案の方が100万倍危険だったが何も言わず。あなた方の正義は何？不思議すぎる。</t>
  </si>
  <si>
    <t>マスコミのミスリードで、国の安全が脅かされるケースもある。</t>
  </si>
  <si>
    <t>退職した無職者</t>
  </si>
  <si>
    <t>マスコミ報道は、もっともっと、謙虚であるべき。反対運動を助長している。</t>
  </si>
  <si>
    <t>尾崎穂摘</t>
  </si>
  <si>
    <t>第二の尾崎秀実（朝日新聞）を出してはならない</t>
  </si>
  <si>
    <t>バカ朝日</t>
  </si>
  <si>
    <t>秘密法案に都合の悪い奴が必死に反対している。泥棒しない人は窃盗罪なんて気にしません。</t>
  </si>
  <si>
    <t>何事も命あっての事</t>
  </si>
  <si>
    <t>確かに乱用は心配だが、知る権利は生きてこそ。_x000D_
国防なく命無ければ知ることすらできない。_x000D_
平和ボケの極致。</t>
  </si>
  <si>
    <t>反日朝日の悪意を感じる。捏造記事。国益無視の論調には吐き気がする。</t>
  </si>
  <si>
    <t>＠yanosaki</t>
  </si>
  <si>
    <t>外交などで秘密交渉も必要であり、秘密を守れないのは交渉相手を得ることも難しくなる。防衛問題も然り。防諜分野警備分野ですら知る権利の為に丸裸にしていいという風潮には釘を刺す必要はある。</t>
  </si>
  <si>
    <t>国民の知る権利を最も侵害しているのは、朝日新聞をはじめとする反日マスコミです。</t>
  </si>
  <si>
    <t>kou</t>
  </si>
  <si>
    <t>民主党政権時代に作ろうとしていた法律なのに何故今になって反対を？また、マスコミが反対している理由の一つ「西山事件」は明らかに違法な取材方法で犯罪です。国を守るためにこの法律は必要です、今がザルすぎ。</t>
  </si>
  <si>
    <t>ZERO</t>
  </si>
  <si>
    <t>取材元も明かさず、時には非合法的な取材活動を行い、時には事実を捏造し、それを記事にする新聞社をはじめとした日本のマスコミに、この法案を否定する資格はない。国民生活を脅かしているのはマスコミとも言える。</t>
  </si>
  <si>
    <t>USAポス毒1年目</t>
  </si>
  <si>
    <t>他の国でも普通にある法律。今までなかったほうがおかしい。日本の安全が脅かされていることは、周辺国との領土紛争をみれば明らか。</t>
  </si>
  <si>
    <t>抗中国スパイ</t>
  </si>
  <si>
    <t>絶対必要。</t>
  </si>
  <si>
    <t>がっきー</t>
  </si>
  <si>
    <t>日本ほどガードがゆるい国は無いと思います。まさにスパイ天国。このままでは日本がダメになります。</t>
  </si>
  <si>
    <t>ちゃんと法案の中身を読もうぜ</t>
  </si>
  <si>
    <t>ここにコメント載せている人々は本法案の中身を全然理解していないご様子。本法案ができたからといって隣国との情報戦には影響なし。こういう阿呆がいるから安倍さんも馬鹿になる。右派も左派も関係なし。</t>
  </si>
  <si>
    <t>白熊クン</t>
  </si>
  <si>
    <t>秘密保護法案の必要性は皆認めている。反対の理由が、政治家、官僚が悪用するかもという運用の問題を提起している。これは法案自体の反対とはならない。このアンケートは反対を誘導するものだと思う。</t>
  </si>
  <si>
    <t>wataken</t>
  </si>
  <si>
    <t>スパイ防止法で良いと思う。国益がこのままでは守れないのは明らかです。国益を害する活動を何らかの法で取り締まるのは急務です。スパイ天国日本の汚名返上をいたしましょう。</t>
  </si>
  <si>
    <t>ゆう</t>
  </si>
  <si>
    <t>反対している団体や人たちは、普段からいつも反日活動している。この法案が作られると反日活動が制限されると恐れているのだと思う。素晴らしい法案だ　早く成立して反日を一掃してほしい</t>
  </si>
  <si>
    <t>はかたんもん</t>
  </si>
  <si>
    <t>この法案に反対している人は、勿論外国人参政権や国籍法の簡素化改悪に反対し、スパイ防止法には賛成していますよね？</t>
  </si>
  <si>
    <t>沖縄在住</t>
  </si>
  <si>
    <t>主要国でこういう趣旨の法律がない国はない_x000D_
一刻も早く制定すべき</t>
  </si>
  <si>
    <t>ｍ</t>
  </si>
  <si>
    <t>拉致事件、竹島不法占拠、ロシア千島列島不法占拠、尖閣諸島、対馬</t>
  </si>
  <si>
    <t>保守中道の平均的日本人</t>
  </si>
  <si>
    <t>「知る権利」を人質に取ったような報道は止めて欲しい。_x000D_
結局反対しているのはメディアが自分たちの商売がやり辛くなるから。_x000D_
それを国益と天秤を掛けるなどとは思い上がりもはなはだしい。</t>
  </si>
  <si>
    <t>31kenji</t>
  </si>
  <si>
    <t>軍事ありきとは申しませんが、国家・国民の安全を守るための重要な要件・技術・戦略のためなら必要だと思います。行き過ぎた法案になるのは困りますが。</t>
  </si>
  <si>
    <t>ちばじーじ</t>
  </si>
  <si>
    <t>マスコミの「知る権利の主張」には、時に憤りを感じることがある。</t>
  </si>
  <si>
    <t>素朴な気持ち</t>
  </si>
  <si>
    <t>この欄に投稿している人も、自分が気づかぬうちに秘密に関わってしまい逮捕される可能性があることを想像してみてください。「自分は政権を支持しているから逮捕されない」と高をくくっているとえらい目にあいます。</t>
  </si>
  <si>
    <t>RYOMA</t>
  </si>
  <si>
    <t>日本はスパイ天国。今も日本中にスパイやテロリストが暗躍しているのに、取り締まる法がないと思うと恐怖心が付きまとう。秘密保護法があれば北朝鮮による拉致事件は防げたはず。今すぐ秘密保護法を。</t>
  </si>
  <si>
    <t>ダダ</t>
  </si>
  <si>
    <t>公務員の特定秘密保護の強化には反対する理由が無い。_x000D_
それに伴う付随問題を主な理由として反対することは、_x000D_
物事に不可能なレベルの完璧を求める危うさを感じる。_x000D_
前政権がやらかしたいつか来た道を繰り返すな。</t>
  </si>
  <si>
    <t>たかなわの士</t>
  </si>
  <si>
    <t>国益を損なうようなスパイ活動が当たり前のようになされている今の日本の状況でいいのか！</t>
  </si>
  <si>
    <t>＠j＿tsuka</t>
  </si>
  <si>
    <t>右翼でも左翼でもない先祖代々純粋の日本人</t>
  </si>
  <si>
    <t>憲法前文の「平和を愛する諸国民の公正と信義に信頼して、われらの安全と生存を保持しようと決意した」という箇所を熟読しなさいな。「平和を愛する諸国民」とは？朝鮮人？支那人？朝日新聞社は社の見解なのか？アホ</t>
  </si>
  <si>
    <t>ヨーロッパ在住退職科学者</t>
  </si>
  <si>
    <t>孤立外交音痴の日本が何時までそうしていられるのか？_x000D_
隙さえあれば資源侵略をしようとする隣国を相手に情報丸裸で対抗出来るわけがない。</t>
  </si>
  <si>
    <t>しょうもな</t>
  </si>
  <si>
    <t>朝日新聞の読者なんだから左が多くて当たり前ですよねー</t>
  </si>
  <si>
    <t>dispopallady</t>
  </si>
  <si>
    <t>九条よりなにより、一番変えてほしいのは朝日新聞の勧誘のおっさん。態度でかすぎっしょ。金払うのこっちだっつーの。軍靴の音の前に一般人の苦情をきけって。あら、おちた。</t>
  </si>
  <si>
    <t>つ</t>
  </si>
  <si>
    <t>スパイ防止に反対するのはスパイに決まってる。</t>
  </si>
  <si>
    <t>ELB</t>
  </si>
  <si>
    <t>「報道機関の言うこと」＝「国民全ての意見」かのような報じ方は、メディアの驕りではないか。</t>
  </si>
  <si>
    <t>＠jonsonsingetu</t>
  </si>
  <si>
    <t>朝日新聞は偏向ほうどうをやめろ！！！</t>
  </si>
  <si>
    <t>岩手の高校生</t>
  </si>
  <si>
    <t>東アジアの情勢は確実に変化しており、日本はここで国家としての安全は自国で守る時期に入るべき。だがマスコミの報道能力の欠如と情報開示を求める通称知識人のリテラシーのなさが実に有害に働く恐れは否めない。</t>
  </si>
  <si>
    <t>＠2014JFA</t>
  </si>
  <si>
    <t>NSC会議そのものではなく、日常業務でカウンターパートと情報共有する事務局スタッフを対象と考える。秘密保護が法制定されていなければ、日本側から情報漏えいをした場合、同盟国・友好国に信義上許されない。</t>
  </si>
  <si>
    <t>Polaris＿sky</t>
  </si>
  <si>
    <t>国民の生命財産を守る為の、情報収集衛星、防衛装備品、病原菌管理、核施設防護情報等は知る権利があったとしてもその情報の特性から非合法な方法で漏洩するのは防ぐべき。</t>
  </si>
  <si>
    <t>ジャック</t>
  </si>
  <si>
    <t>国会の委員会（例：外交防衛委員会）で特定秘密に指定するものを野党の委員〔議員〕にも示し何が特定秘密になるのかを知ることで与党の独断による決定を抑制する。当然それを知った議員は口外すれば罪となる。</t>
  </si>
  <si>
    <t>国外で働く30代</t>
  </si>
  <si>
    <t>今の日本を取り巻く安全保障の現状に危機感を抱かない国民が、今の日本の主権者であることに失望する。戦後日本の行ってきた教育の敗北だと感じる。</t>
  </si>
  <si>
    <t>情報保全と保護に無防備な現状は改善すべき。指定機密情報についても一定期間後の開示は必要。運用についての懸念解消には衆参両院に非公開の情報委員会の様な機関を設置するべき。個人情報同様、国にも秘密はある。</t>
  </si>
  <si>
    <t>40歳会社員</t>
  </si>
  <si>
    <t>この法案を国民の脅威と捉える人は、たぶん集団的自衛権や自衛隊の存在も否定するんだろうな。ロジックとしては同じだもの。</t>
  </si>
  <si>
    <t>進撃の予備校生</t>
  </si>
  <si>
    <t>スパイ防止策は絶対に必要。_x000D_
今まで日本は防衛、外交等の情報の保全に疎過ぎた。_x000D_
日本国民の安全と領土、自由な権利と民主主義を悪意ある他国から守る為には、まず情報から守らなければならない。</t>
  </si>
  <si>
    <t>waffen</t>
  </si>
  <si>
    <t>大賛成である、わたる世界は鬼ばかり、特にアジアでは、対中、対韓、対北鮮等どちらを向いても敵性国家ばかりではないか。こんなものでは手ぬるい、国家防諜法とはっきり名乗れ、</t>
  </si>
  <si>
    <t>えんま大王</t>
  </si>
  <si>
    <t>国防に関する特定秘密情報は限定的である低程度具体的_x000D_
でなければならない。_x000D_
情報公開付帯条項で統治者の暴走阻止を担保すべきだ。</t>
  </si>
  <si>
    <t>ひれくす</t>
  </si>
  <si>
    <t>国の政策上、明かすことのできない、明かすべきでないものは必ず存在する。国民に開示するという事は他国にも開示するという事。この法案が、政治家の利益でなく国全体の利益の為に運用されることを祈る</t>
  </si>
  <si>
    <t>右でもなく左でもなくど真ん中</t>
  </si>
  <si>
    <t>この法案に反対している人の多くは国家による個人のプライバシー侵害を恐れているようだが、国際社会というエゴのぶつかり合いの中では当然国家のプライバシーも必要。それをスパイから守る法律も当然必要である。</t>
  </si>
  <si>
    <t>憂国の徒</t>
  </si>
  <si>
    <t>賛成である。_x000D_
反対しているのは、日本人以外の帰化日本人や在日が多数である。</t>
  </si>
  <si>
    <t>反日メディアが嫌い</t>
  </si>
  <si>
    <t>特定秘密保護法案に反対する人達は、日本のスパイ天国存続を肯定する人達。国民の生命財産、領土を守る為に、この法律は絶対必要。</t>
  </si>
  <si>
    <t>ブラッキー</t>
  </si>
  <si>
    <t>スパイ活動に対してバツを与えることができる法案です。ないのがおかしいですね。</t>
  </si>
  <si>
    <t>神奈川在住35歳</t>
  </si>
  <si>
    <t>情報がだだ漏れな上に、軍事情報の共有が省庁間で全く出来ないにもかかわらず必要無いという方は国の安全はどうでもいいと考えているからでしょう。私はそうした国が無くなればいいと考えるアホ左翼ではありません。</t>
  </si>
  <si>
    <t>アルプス１２号</t>
  </si>
  <si>
    <t>アメリカなど同盟国からの情報も、日本に提供すると、その日のうちに中国や韓国に筒けになるそうです。従って、防衛上の極秘情報は、とてものこと日本には流せないとのことです。早く普通の国になりたいものです。</t>
  </si>
  <si>
    <t>西山事件は立派な犯罪です</t>
  </si>
  <si>
    <t>反対している人たちは、他国に情報横流しをしたい、もしくはしている人達なのですかね。知る権利というけど、それよりも主旨を編集し、捻じ曲げ、ねつ造する権利を排するべきかと</t>
  </si>
  <si>
    <t>？</t>
  </si>
  <si>
    <t>この国に住んでいる癖にこの国を滅ぼそうとしている「お花畑頭」人間が赤いマスに沢山いますね。</t>
  </si>
  <si>
    <t>スピード可決で、日本国の覚悟と覚醒を、国内そして国外に知らしめるべきだ。</t>
  </si>
  <si>
    <t>猪八戒</t>
  </si>
  <si>
    <t>絶対に必要。スパイ行為の放置は、国家の権利の放棄同義。取材とスパイ行為は異質のもの。ただし、政府もこの辺りが曖昧になっているのでは？漏らす公務員ではなく、窃取するスパイを対象にすべき。</t>
  </si>
  <si>
    <t>Ａ２</t>
  </si>
  <si>
    <t>尖閣・竹島に関する中韓の動きは軍事的な挑発行動に移っています。我が国と国民の安全に関する機密情報の漏洩を防ぐ法案は必要です。国民の知る権利を主張し、我国と国民の安全を脅かす不法な情報入手は防ぐべき。</t>
  </si>
  <si>
    <t>around 40 外科医</t>
  </si>
  <si>
    <t>日本の国益につながると考えます。</t>
  </si>
  <si>
    <t>こなん</t>
  </si>
  <si>
    <t>何処の国でもある法律に、反対してる人達は何処の国の人でしょうか？</t>
  </si>
  <si>
    <t>国の将来を心配している一市民</t>
  </si>
  <si>
    <t>独立国として当然のこと。問題にする方がおかしい。</t>
  </si>
  <si>
    <t>やま</t>
  </si>
  <si>
    <t>普通に必要な法律。朝日新聞は自分の権威を守るために反対してる。マイナンバー法案反対や日米安保反対と同じで極論を並べて国民を脅してる。１０年後には必要性が理解されると思う。</t>
  </si>
  <si>
    <t>スパイ関連法案でしょう。_x000D_
普通の国民を煽っては駄目ですよ。</t>
  </si>
  <si>
    <t>このマスに投票するような人が特定秘密保護法違反で刑務所に10年入れられる可能性とか、そういうことを想像できない愚かさが恐ろしい。これを読んで気づいてほしい。</t>
  </si>
  <si>
    <t>hirosi</t>
  </si>
  <si>
    <t>反日国家に囲まれる日本。日本人よ目を覚ませ。</t>
  </si>
  <si>
    <t>＠araya0605</t>
  </si>
  <si>
    <t>尖閣諸島を「核心的利益」と位置付けて領海領空への侵犯を繰り返している中国や核開発を行なう北朝鮮は十分に日本の安全を脅かしていると感じるし、そうした国防上の理由から国家機密を守る法律も絶対必要と感じる。</t>
  </si>
  <si>
    <t>マスコミはスパイなんですか？</t>
  </si>
  <si>
    <t>この法案に反対してる方は全文やその解説読んでないんでしょうね。取り締まりの対象は明確にスパイですよ。一般人ならともかく、反対しているマスコミは自分達がスパイ活動していると公言しているようなもの。</t>
  </si>
  <si>
    <t>hemu</t>
  </si>
  <si>
    <t>反対する理由が見つからない。自国にプラスなることを考えて、意見したり行動するから、海外の人が反対するのは当たり前かもしれないけどね。信用とか信頼なんて話以前に予防線を張ることが重要。</t>
  </si>
  <si>
    <t>生粋の日本国民の一人</t>
  </si>
  <si>
    <t>必要。国家として守るべき境界はある。_x000D_
現在の大部分のマスコミが報道の自由と称して、国民を無視した取材のし放題、報道の選別は目に余るものがある。</t>
  </si>
  <si>
    <t>abo</t>
  </si>
  <si>
    <t>安全で安心の環境がなければ幸せな国民生活も困難と考えます。_x000D_
日本国自体が本質的な意味で独立を果たさねば、世界平和に貢献する事も不可能です。</t>
  </si>
  <si>
    <t>４５歳、社会人</t>
  </si>
  <si>
    <t>一般市民のコメントを捏造して、世論を誘導しようとする朝日新聞。こんな投稿欄に何の意味もない。朝日新聞が行ってきた捏造の歴史を繰り返しているだけ。</t>
  </si>
  <si>
    <t>朝日新聞は慰安婦捏造の原点。朝日新聞こそ本法案の原点です。</t>
  </si>
  <si>
    <t>田舎の年金生活者</t>
  </si>
  <si>
    <t>特定隣国との現状から安全と認識する人は少ないと思える。その意味で国家機密の漏えいに歯止めをかけるのは当然の流れ。秘密の定義が曖昧だとか取材に制限とかのマイナス面以上に法案の大義が必要かつ重要。</t>
  </si>
  <si>
    <t>keiz</t>
  </si>
  <si>
    <t>捏造新聞は廃刊にする法律も作ってほしいな</t>
  </si>
  <si>
    <t>あさひろ</t>
  </si>
  <si>
    <t>紙面を割いて反対の火病してますね、反対意見ばっかりで賛成意見は皆無。賛成意見を知る権利が読者にはあるのだが、そんな特亜に偏向したアカヒ新聞に知る権利を語る資格無い。</t>
  </si>
  <si>
    <t>火の鳥草</t>
  </si>
  <si>
    <t>危機意識。</t>
  </si>
  <si>
    <t>大阪の公務員</t>
  </si>
  <si>
    <t>当然必要。先進諸国には当然のように秘密保護法がある。秘密保護法ができても一般市民の生活には何の影響もない。廃案を訴えている朝日・毎日はスパイ活動的な取材をしていると疑われたいのか。理解に苦しむ。</t>
  </si>
  <si>
    <t>Kazu．Yatate</t>
  </si>
  <si>
    <t>安倍首相の積極的平和主義に賛同する。友好国との緊密な交流をするため、外交や防衛上の機密は厳しく、守られなければならない。</t>
  </si>
  <si>
    <t>山田政夫</t>
  </si>
  <si>
    <t>全く感じない。外交、防衛、安全保障上必要。</t>
  </si>
  <si>
    <t>天之釈</t>
  </si>
  <si>
    <t>日本は、中朝韓露など近隣諸国の領土・領空侵害と軍事的脅威にさらされている。国家安全保障を担保するためには、米豪印はじめ同盟国との信頼関係が最重要だ。防衛・外交機密を厳守する法は、その基本である。</t>
  </si>
  <si>
    <t>みみ</t>
  </si>
  <si>
    <t>日本という国を守っていくために必要と考えます。</t>
  </si>
  <si>
    <t>＠Doctor＿dokuro</t>
  </si>
  <si>
    <t>軍事・外交は機密が原則でしょ？_x000D_
こんな事議論しているから日本は情報ダダ漏れって言われるんだ。</t>
  </si>
  <si>
    <t>＠iwa＿hishida</t>
  </si>
  <si>
    <t>どうせなら「嘘の報道をした報道機関を裁く法律」も作ってほしいな。具体的に「どこ」とは言わないけど、日本には多いよね、そういう新聞社が。</t>
  </si>
  <si>
    <t>小滝菜</t>
  </si>
  <si>
    <t>特アから日本を守るためには当然必要</t>
  </si>
  <si>
    <t>チベット・ウィグル民族大虐殺阻止へ</t>
  </si>
  <si>
    <t>情報が盗まれ放題の日本。スパイに協力しても、罰することすらできない。軍事上の秘密もさることながら、技術立国日本は、これからも、技術で優位に立つことで、差別化を計って行かなければ行けない。</t>
  </si>
  <si>
    <t>yone</t>
  </si>
  <si>
    <t>知る権利は当然必要ですが、国家の利益を守るために秘密を守る義務も同じく必要です。_x000D_
国家の不利になる誤った情報を、知ったかぶりして得意になり公表するメディアが存在するのは非常残念です。</t>
  </si>
  <si>
    <t>Contrat</t>
  </si>
  <si>
    <t>武力係争に至らないで東アジアと日本周辺で起きている国際紛争を解決するための最も賢明な方法。</t>
  </si>
  <si>
    <t>アカヒ新聞</t>
  </si>
  <si>
    <t>リベラル気取りの朝日新聞読者の脳内お花畑っぷりがよく解るのでとても興味深いです。諸外国が似た政策を何で執っているのか調べてから投稿してみるといいと思いますよ。</t>
  </si>
  <si>
    <t>法律の全文を読めば朝日新聞の社説がおかしいことがわかる。</t>
  </si>
  <si>
    <t>asahibk</t>
  </si>
  <si>
    <t>反対意見の人は軍事機密が漏れるって事はこっちが丸裸にされるって分かっているのか？</t>
  </si>
  <si>
    <t>syoyuaji</t>
  </si>
  <si>
    <t>情緒的な反対論でなく、何が国の安全を脅かすのかを真剣に議論すれば、必要性は自ずから明らか。</t>
  </si>
  <si>
    <t>Bakabon</t>
  </si>
  <si>
    <t>反対意見を読んで恐怖すら感じました。観念平和主義の人たちは、数十年前から全く変わらないのですね。中国、北朝鮮の脅威に対応する必要最低限の法律なのに。朝日だけでなく読売も読んでみたら！</t>
  </si>
  <si>
    <t>マルクス</t>
  </si>
  <si>
    <t>政府の打ち出す方針に難癖をつけて反対をしようとする国民が多いことに危機感を覚える。_x000D_
日本国民の団結力と愛国心を奪うだけのマスコミは日本人として恥をしるべきだ。_x000D_
日本人であるならば。</t>
  </si>
  <si>
    <t>そもそも、今の大手マスコミは自分達に都合が悪い報道を流さないのだから、この法案に反対をすること自体滑稽。_x000D_
日本にフリーランスの記者が増えない限りマスコミのいう事は信じ切ってはいけません。</t>
  </si>
  <si>
    <t>日本人として</t>
  </si>
  <si>
    <t>賛成です。このままでは日本は中国や韓国にいいようにやられてしまいます。</t>
  </si>
  <si>
    <t>朝日は左翼だから反対派多そう</t>
  </si>
  <si>
    <t>安全保障に関することなのだから保護して当然では？モラルの低い自衛隊員もいるし、中国を警戒しないのは自殺行為かと。互いに監視とか仰ってる方もいますが、一般人が軍事機密に関わるとは思えませんが。</t>
  </si>
  <si>
    <t>フレア</t>
  </si>
  <si>
    <t>安部総理は何の意図で動いている？_x000D_
日本を平和国家として推し進めることこそ、敗戦国のすべきことではないのでしょうか？_x000D_
_x000D_
広島や長崎に誤ろうか。</t>
  </si>
  <si>
    <t>dipindawn</t>
  </si>
  <si>
    <t>中国の尖閣諸島での実態を日本のマスメディアがあまり伝えていない現状でこのアンケート事態に意味があるのですか？_x000D_
海外メディアを追うにつけ、日本の安全が憂慮すべき事態であることは疑いようがありません。</t>
  </si>
  <si>
    <t>左派崩れ正和</t>
  </si>
  <si>
    <t>国防上の機密漏えいに対する備えが甘すぎる。国民の知る権利も大切ではあるが、それ以上に大切な事柄もあることを認識する必要がある。朝日・毎日等の理想・抽象論に惑わされないこと。</t>
  </si>
  <si>
    <t>＠torarin＿torarin</t>
  </si>
  <si>
    <t>朝日新聞のデジタル版からの意見徴収なので「反対」「感じない」が多くなるのは当たり前でしょう。この結果をもって「国民の声」などといった、やらせ報道はやめてね！</t>
  </si>
  <si>
    <t>竹虫</t>
  </si>
  <si>
    <t>特定秘密保護法は、世界中の独立国の大半に、名称は異なるとしても存在する。当然日本にもあって然るべきで、今まで無かったのが不思議だ。日本の安全保障にとって必要不可欠である。</t>
  </si>
  <si>
    <t>メタせこいや</t>
  </si>
  <si>
    <t>国として秘密があるのは当たり前のこと。もし、秘密を保持しなければ、日本は中韓に滅ぼされる。_x000D_
ただし、秘密保持事項の決定が官僚の主導であってはならない。官邸が主導するか、検討されなければならない。</t>
  </si>
  <si>
    <t>正太郎</t>
  </si>
  <si>
    <t>従軍慰安婦問題を含めて朝日の考え方にはしっくり来ない。このような投稿マップでは偏った結果した出ないと考えられる。街中で因縁をつけてくるチンピラのごとき半島や大陸の隣人には毅然とした態度で臨むべきだ。</t>
  </si>
  <si>
    <t>山桜</t>
  </si>
  <si>
    <t>当然必要な法律でこれまでなかったことが異常。</t>
  </si>
  <si>
    <t>neontetr</t>
  </si>
  <si>
    <t>朝日の読者の偏りは明らか。この様なバイアスのかかったアンケート結果を国民の平均的意見のように発表しないで欲しい。</t>
  </si>
  <si>
    <t>憂国の熟年男</t>
  </si>
  <si>
    <t>日本は機密盗まれ放題国。早く成立させるべき。</t>
  </si>
  <si>
    <t>ez：123</t>
  </si>
  <si>
    <t>日本はスパイ天国。そのスパイから日本を守るためにもこの法案は必要だと思う。</t>
  </si>
  <si>
    <t>知る権利も国の安泰あってこそ</t>
  </si>
  <si>
    <t>敵国に囲まれている状況で今までなかったのがおかしい。_x000D_
国として当然。マスコミに都合が悪いからと言って、反対の論陣をはるな。_x000D_
そもそも朝日の読者層に紙面で投票を訴えている時点で不公平なインチキ世論投票だ。</t>
  </si>
  <si>
    <t>外野のタンポポ</t>
  </si>
  <si>
    <t>Tえ成立賛成。日本の発展を警戒し阻止しとうする国々対して。また友好国家jとの信頼 を保つために。むしろ貴社のごとく知る権利とか平和平和と観念論で国民をミスリードが問題。橋下問題も同根。戦中の報道責任も</t>
  </si>
  <si>
    <t>ウォッス</t>
  </si>
  <si>
    <t>最低の情報防衛を担う法整備して諸外国と対等なレベルは保持したい。</t>
  </si>
  <si>
    <t>スパイが、日本の機密を漏らしたらマズイと思いませんか？そうですか</t>
  </si>
  <si>
    <t>関西圏</t>
  </si>
  <si>
    <t>そもそもスパイ防止法すらないのがおかしい_x000D_
法案を過大解釈しすぎていきなり逮捕されるだの誇大妄想してるやつ多すぎ</t>
  </si>
  <si>
    <t>あっくん</t>
  </si>
  <si>
    <t>独立国として当然の制度、国も個人も秘密を守れなければ全く信用されない</t>
  </si>
  <si>
    <t>医学生23歳</t>
  </si>
  <si>
    <t>いままでなかったほうがおかしい。</t>
  </si>
  <si>
    <t>マスコミは政府以上に信頼できない物</t>
  </si>
  <si>
    <t>軍事・外交・原子力など必要な秘密は厳重に管理するのが当然。紙面では法案反対に固執していながら、こうした意見募集も白々しい。</t>
  </si>
  <si>
    <t>うらちゃん</t>
  </si>
  <si>
    <t>日本の安全保障を正しく実施すべき</t>
  </si>
  <si>
    <t>敗戦後の国家に対する過剰とも思える反発が、我が国を世界的に見て異常なほどこの種の制限について抑制的だったのであり、やっと少しまともになっただけだ。</t>
  </si>
  <si>
    <t>正論者</t>
  </si>
  <si>
    <t>何処の国でも秘密保護法が設定されている。マスコミは本法案に反対の意見を流していて賛成か反対かを問うのはフェアでない。賛成意見も同じように流すべき。</t>
  </si>
  <si>
    <t>特になし</t>
  </si>
  <si>
    <t>みさと</t>
  </si>
  <si>
    <t>　尖閣諸島での中国漁船追突事件以降この法案の必要性が言われてました。この事件ではマスコミも国民の知る権利を守ろうとしなかった、それで自分らの仕事に都合が悪いと砕け反対って無視がよすぎます。</t>
  </si>
  <si>
    <t>ossan41</t>
  </si>
  <si>
    <t>日本の安全保障上重要な機密情報を守るのは、国民の安全を守るため当たり前のこと。そのような機密情報を暴くのは国民の安全を損ないかねない行為。</t>
  </si>
  <si>
    <t>普通の人です</t>
  </si>
  <si>
    <t>反対？あり得ない。日本を滅ぼす気ですか。_x000D_
中韓の侵略は尖閣、竹島で始まっているのに。_x000D_
国防に必要な制度の充実は今や焦眉の急です。</t>
  </si>
  <si>
    <t>たろー</t>
  </si>
  <si>
    <t>会社に社外秘があるように，国家の秘密も必要。</t>
  </si>
  <si>
    <t>コータロー</t>
  </si>
  <si>
    <t>自宅の周りを泥棒や凶悪犯が徘徊していれば_x000D_
戸締まりを厳重にする事は家族を守る責任ある_x000D_
世帯主として当然と思います。</t>
  </si>
  <si>
    <t>T．S</t>
  </si>
  <si>
    <t>安全保障に関する機密情報の保全・外国情報機関とのコリントのためにも必要不可欠。賛成だ。</t>
  </si>
  <si>
    <t>緊張感が高まっている。有事を考えて準備は必要。</t>
  </si>
  <si>
    <t>後期高齢者</t>
  </si>
  <si>
    <t>前提、国民が自国を守るのは当たり前。・・・全地球的には「ガラパコス」で秘密など守れる事はないので、制度の完全性など担保できない、・・・「故に反対」では叡智がなさ過ぎる。右、左もないそこには人間が居る。</t>
  </si>
  <si>
    <t>平和が第一の男</t>
  </si>
  <si>
    <t>米国は同盟国の秘密までも探っている。ましてや中国、北朝鮮、ロシアなどが手をこまねいているはずがない。自国の安全と平和は、軍事力だけでなくあらゆる方法で守るという気概を示さないとだめである。</t>
  </si>
  <si>
    <t>恵</t>
  </si>
  <si>
    <t>日本を取り巻く国際情勢を見れば当然だ。日本はスパイ天国と言われていて、逆に無い場合、機密保持に問題がある。</t>
  </si>
  <si>
    <t>高田</t>
  </si>
  <si>
    <t>これだけ情報化が進んでいるんだから何らかの抑制は絶対に必要！アメリカも信用ならない！</t>
  </si>
  <si>
    <t>仲良くしよう隊員</t>
  </si>
  <si>
    <t>半日に染まる韓国、中国を見れば、明らかです。_x000D_
北京オリンピックの聖火リレーでの在日中国人の非協調的な集団行動を見れば、中国の反日工作を用心しておく必要があると思います。</t>
  </si>
  <si>
    <t>リタイアした年金生活者です</t>
  </si>
  <si>
    <t>この国の安全・安心を守る為に必要不可欠な法律であると思います</t>
  </si>
  <si>
    <t>決して右翼でない普通の中年おやじ</t>
  </si>
  <si>
    <t>今の日本を取り巻く安全保障環境を見れば当然。平和ボケもここまで。</t>
  </si>
  <si>
    <t>30歳</t>
  </si>
  <si>
    <t>法整備は必須</t>
  </si>
  <si>
    <t>waenom</t>
  </si>
  <si>
    <t>東アジアの現状を客観的に認識すれば、当然の結論です。</t>
  </si>
  <si>
    <t>お</t>
  </si>
  <si>
    <t>中国・韓国に対し警戒と対立が必要だから</t>
  </si>
  <si>
    <t>コ―ちゃん</t>
  </si>
  <si>
    <t>一日も早い特定秘密保護法案の制定を願ってます。</t>
  </si>
  <si>
    <t>33歳自営業</t>
  </si>
  <si>
    <t>機密保持をもっと厳しくしないと、この国の将来は危うい。なのに、反対している人の気が知れない。</t>
  </si>
  <si>
    <t>bruto</t>
  </si>
  <si>
    <t>国家機密は守るべき、日本の安全を守る為にもスパイ天国となっている現状を変えるべき。恰も一般国民までが対象になっている様かの報道とそれに同調する人の多い事にビックリしてる。</t>
  </si>
  <si>
    <t>悩める老人</t>
  </si>
  <si>
    <t>スパイ天国の日本には是非必要だ。</t>
  </si>
  <si>
    <t>＠Abrafam＿Lincoln</t>
  </si>
  <si>
    <t>人権侵害であるなら違憲立法審査が行われるでしょうし、そもそも国民が情報に対する危機管理意識が低いことが問題なのではないでしょうか？</t>
  </si>
  <si>
    <t>rainy＿tea</t>
  </si>
  <si>
    <t>日本は今テロ対策などに力を入れなければならない時期であり、そのため法律は絶対に必要。</t>
  </si>
  <si>
    <t>プチエンジェル事件を繰り返してはいけない</t>
  </si>
  <si>
    <t>日本を守る上で必ず必要な法案です。</t>
  </si>
  <si>
    <t>やまや</t>
  </si>
  <si>
    <t>中国の軍拡、北朝鮮の核開発をはじめ、日本の経済力の低下など日本の安全が脅かされている。現在情報がただもれの状態。法律による規制は必要だと思われる</t>
  </si>
  <si>
    <t>かなう</t>
  </si>
  <si>
    <t>朝日</t>
  </si>
  <si>
    <t>最高</t>
  </si>
  <si>
    <t>シナ</t>
  </si>
  <si>
    <t>南北朝鮮</t>
  </si>
  <si>
    <t>次に</t>
  </si>
  <si>
    <t>ロシア</t>
  </si>
  <si>
    <t>在日</t>
  </si>
  <si>
    <t>朝鮮</t>
  </si>
  <si>
    <t>帰国</t>
  </si>
  <si>
    <t>武装</t>
  </si>
  <si>
    <t>条</t>
  </si>
  <si>
    <t>破棄</t>
  </si>
  <si>
    <t>現実味</t>
  </si>
  <si>
    <t>帯びる</t>
  </si>
  <si>
    <t>罰する</t>
  </si>
  <si>
    <t>諜報</t>
  </si>
  <si>
    <t>連係</t>
  </si>
  <si>
    <t>必須</t>
  </si>
  <si>
    <t>極めて</t>
  </si>
  <si>
    <t>順守</t>
  </si>
  <si>
    <t>蔓延る</t>
  </si>
  <si>
    <t>防ぐ</t>
  </si>
  <si>
    <t>失す</t>
  </si>
  <si>
    <t>内容</t>
  </si>
  <si>
    <t>いい加減</t>
  </si>
  <si>
    <t>まず</t>
  </si>
  <si>
    <t>潰れる</t>
  </si>
  <si>
    <t>中共</t>
  </si>
  <si>
    <t>威嚇</t>
  </si>
  <si>
    <t>行動</t>
  </si>
  <si>
    <t>明</t>
  </si>
  <si>
    <t>暗に</t>
  </si>
  <si>
    <t>防諜</t>
  </si>
  <si>
    <t>拠る</t>
  </si>
  <si>
    <t>行く</t>
  </si>
  <si>
    <t>何ら</t>
  </si>
  <si>
    <t>是非</t>
  </si>
  <si>
    <t>論評</t>
  </si>
  <si>
    <t>韓</t>
  </si>
  <si>
    <t>発言</t>
  </si>
  <si>
    <t>現況</t>
  </si>
  <si>
    <t>お花畑</t>
  </si>
  <si>
    <t>面々</t>
  </si>
  <si>
    <t>信じる</t>
  </si>
  <si>
    <t>強い</t>
  </si>
  <si>
    <t>取り戻す</t>
  </si>
  <si>
    <t>タイミング</t>
  </si>
  <si>
    <t>逃す</t>
  </si>
  <si>
    <t>ビデオ</t>
  </si>
  <si>
    <t>隠蔽</t>
  </si>
  <si>
    <t>狙い</t>
  </si>
  <si>
    <t>拉致</t>
  </si>
  <si>
    <t>被害</t>
  </si>
  <si>
    <t>産業</t>
  </si>
  <si>
    <t>漏れ</t>
  </si>
  <si>
    <t>安保</t>
  </si>
  <si>
    <t>きっちり</t>
  </si>
  <si>
    <t>運営</t>
  </si>
  <si>
    <t>やつ</t>
  </si>
  <si>
    <t>ら</t>
  </si>
  <si>
    <t>なにか</t>
  </si>
  <si>
    <t>多く</t>
  </si>
  <si>
    <t>認識</t>
  </si>
  <si>
    <t>他国</t>
  </si>
  <si>
    <t>罰</t>
  </si>
  <si>
    <t>当たり前</t>
  </si>
  <si>
    <t>よほど</t>
  </si>
  <si>
    <t>身</t>
  </si>
  <si>
    <t>やましい</t>
  </si>
  <si>
    <t>いろいろ</t>
  </si>
  <si>
    <t>子供</t>
  </si>
  <si>
    <t>価値</t>
  </si>
  <si>
    <t>観</t>
  </si>
  <si>
    <t>始める</t>
  </si>
  <si>
    <t>妄想</t>
  </si>
  <si>
    <t>著しい</t>
  </si>
  <si>
    <t>事項</t>
  </si>
  <si>
    <t>テロ</t>
  </si>
  <si>
    <t>事件</t>
  </si>
  <si>
    <t>赤</t>
  </si>
  <si>
    <t>野郎</t>
  </si>
  <si>
    <t>勝手</t>
  </si>
  <si>
    <t>持ち出す</t>
  </si>
  <si>
    <t>悪</t>
  </si>
  <si>
    <t>産経新聞</t>
  </si>
  <si>
    <t>必死</t>
  </si>
  <si>
    <t>売国</t>
  </si>
  <si>
    <t>活動</t>
  </si>
  <si>
    <t>某国</t>
  </si>
  <si>
    <t>息</t>
  </si>
  <si>
    <t>かかる</t>
  </si>
  <si>
    <t>自覚</t>
  </si>
  <si>
    <t>大手</t>
  </si>
  <si>
    <t>平気</t>
  </si>
  <si>
    <t>陰謀</t>
  </si>
  <si>
    <t>論</t>
  </si>
  <si>
    <t>そっち</t>
  </si>
  <si>
    <t>胡散臭い</t>
  </si>
  <si>
    <t>ダメ</t>
  </si>
  <si>
    <t>自体</t>
  </si>
  <si>
    <t>コスト</t>
  </si>
  <si>
    <t>箱</t>
  </si>
  <si>
    <t>公共</t>
  </si>
  <si>
    <t>事業</t>
  </si>
  <si>
    <t>無駄遣い</t>
  </si>
  <si>
    <t>比べ物</t>
  </si>
  <si>
    <t>どちら</t>
  </si>
  <si>
    <t>一目瞭然</t>
  </si>
  <si>
    <t>社</t>
  </si>
  <si>
    <t>局</t>
  </si>
  <si>
    <t>左派</t>
  </si>
  <si>
    <t>親</t>
  </si>
  <si>
    <t>ア</t>
  </si>
  <si>
    <t>勢力</t>
  </si>
  <si>
    <t>限り</t>
  </si>
  <si>
    <t>それら</t>
  </si>
  <si>
    <t>進行</t>
  </si>
  <si>
    <t>前</t>
  </si>
  <si>
    <t>漁船</t>
  </si>
  <si>
    <t>衝突</t>
  </si>
  <si>
    <t>犯人</t>
  </si>
  <si>
    <t>厳罰</t>
  </si>
  <si>
    <t>いってん</t>
  </si>
  <si>
    <t>中国共産党</t>
  </si>
  <si>
    <t>資金</t>
  </si>
  <si>
    <t>供与</t>
  </si>
  <si>
    <t>姿勢</t>
  </si>
  <si>
    <t>何でもかんでも</t>
  </si>
  <si>
    <t>見過ごす</t>
  </si>
  <si>
    <t>もう少し</t>
  </si>
  <si>
    <t>詰める</t>
  </si>
  <si>
    <t>偏り</t>
  </si>
  <si>
    <t>比する</t>
  </si>
  <si>
    <t>左翼</t>
  </si>
  <si>
    <t>当時</t>
  </si>
  <si>
    <t>共産</t>
  </si>
  <si>
    <t>逆立ち</t>
  </si>
  <si>
    <t>レジューム</t>
  </si>
  <si>
    <t>体制</t>
  </si>
  <si>
    <t>一つ</t>
  </si>
  <si>
    <t>多数</t>
  </si>
  <si>
    <t>ゴミ</t>
  </si>
  <si>
    <t>福山</t>
  </si>
  <si>
    <t>質疑</t>
  </si>
  <si>
    <t>民主党</t>
  </si>
  <si>
    <t>万</t>
  </si>
  <si>
    <t>件</t>
  </si>
  <si>
    <t>指定</t>
  </si>
  <si>
    <t>害す</t>
  </si>
  <si>
    <t>ミス</t>
  </si>
  <si>
    <t>リード</t>
  </si>
  <si>
    <t>学者</t>
  </si>
  <si>
    <t>論調</t>
  </si>
  <si>
    <t>極刑</t>
  </si>
  <si>
    <t>共通</t>
  </si>
  <si>
    <t>ルール</t>
  </si>
  <si>
    <t>秩序</t>
  </si>
  <si>
    <t>狂う</t>
  </si>
  <si>
    <t>与論</t>
  </si>
  <si>
    <t>向く</t>
  </si>
  <si>
    <t>発展</t>
  </si>
  <si>
    <t>しかる</t>
  </si>
  <si>
    <t>論陣</t>
  </si>
  <si>
    <t>よく</t>
  </si>
  <si>
    <t>リトマス試験紙</t>
  </si>
  <si>
    <t>衰退</t>
  </si>
  <si>
    <t>遍い</t>
  </si>
  <si>
    <t>しめる</t>
  </si>
  <si>
    <t>間</t>
  </si>
  <si>
    <t>競争</t>
  </si>
  <si>
    <t>善良</t>
  </si>
  <si>
    <t>不可欠</t>
  </si>
  <si>
    <t>売る</t>
  </si>
  <si>
    <t>懲役</t>
  </si>
  <si>
    <t>上限</t>
  </si>
  <si>
    <t>なりすます</t>
  </si>
  <si>
    <t>まとも</t>
  </si>
  <si>
    <t>直面</t>
  </si>
  <si>
    <t>目</t>
  </si>
  <si>
    <t>そらす</t>
  </si>
  <si>
    <t>ふく</t>
  </si>
  <si>
    <t>桶</t>
  </si>
  <si>
    <t>もうかる</t>
  </si>
  <si>
    <t>ー</t>
  </si>
  <si>
    <t>屁理屈</t>
  </si>
  <si>
    <t>備える</t>
  </si>
  <si>
    <t>住</t>
  </si>
  <si>
    <t>基</t>
  </si>
  <si>
    <t>データ</t>
  </si>
  <si>
    <t>インターネット</t>
  </si>
  <si>
    <t>販売</t>
  </si>
  <si>
    <t>顧客</t>
  </si>
  <si>
    <t>答え</t>
  </si>
  <si>
    <t>明白</t>
  </si>
  <si>
    <t>レジーム</t>
  </si>
  <si>
    <t>脱却</t>
  </si>
  <si>
    <t>多少</t>
  </si>
  <si>
    <t>不便</t>
  </si>
  <si>
    <t>大事</t>
  </si>
  <si>
    <t>以外</t>
  </si>
  <si>
    <t>対応</t>
  </si>
  <si>
    <t>世の中</t>
  </si>
  <si>
    <t>行く末</t>
  </si>
  <si>
    <t>左右</t>
  </si>
  <si>
    <t>戦略</t>
  </si>
  <si>
    <t>担う</t>
  </si>
  <si>
    <t>版</t>
  </si>
  <si>
    <t>自国</t>
  </si>
  <si>
    <t>領空</t>
  </si>
  <si>
    <t>防空</t>
  </si>
  <si>
    <t>識別</t>
  </si>
  <si>
    <t>圏</t>
  </si>
  <si>
    <t>設定</t>
  </si>
  <si>
    <t>みる</t>
  </si>
  <si>
    <t>いまだ</t>
  </si>
  <si>
    <t>地政学</t>
  </si>
  <si>
    <t>リスク</t>
  </si>
  <si>
    <t>日々</t>
  </si>
  <si>
    <t>増加</t>
  </si>
  <si>
    <t>最低限</t>
  </si>
  <si>
    <t>売国奴</t>
  </si>
  <si>
    <t>巣窟</t>
  </si>
  <si>
    <t>病的</t>
  </si>
  <si>
    <t>左巻き</t>
  </si>
  <si>
    <t>似非</t>
  </si>
  <si>
    <t>ネガティブ</t>
  </si>
  <si>
    <t>血道</t>
  </si>
  <si>
    <t>あげる</t>
  </si>
  <si>
    <t>健全</t>
  </si>
  <si>
    <t>もう</t>
  </si>
  <si>
    <t>騙す</t>
  </si>
  <si>
    <t>頂く</t>
  </si>
  <si>
    <t>カード</t>
  </si>
  <si>
    <t>スキミング</t>
  </si>
  <si>
    <t>処罰</t>
  </si>
  <si>
    <t>警察</t>
  </si>
  <si>
    <t>当の</t>
  </si>
  <si>
    <t>思い上がる</t>
  </si>
  <si>
    <t>甚だしい</t>
  </si>
  <si>
    <t>覚える</t>
  </si>
  <si>
    <t>なり</t>
  </si>
  <si>
    <t>記者</t>
  </si>
  <si>
    <t>会見</t>
  </si>
  <si>
    <t>ほう</t>
  </si>
  <si>
    <t>プロ</t>
  </si>
  <si>
    <t>総意</t>
  </si>
  <si>
    <t>読む</t>
  </si>
  <si>
    <t>分</t>
  </si>
  <si>
    <t>あくまで</t>
  </si>
  <si>
    <t>主題</t>
  </si>
  <si>
    <t>云々</t>
  </si>
  <si>
    <t>話</t>
  </si>
  <si>
    <t>情勢</t>
  </si>
  <si>
    <t>待つ</t>
  </si>
  <si>
    <t>アンケート</t>
  </si>
  <si>
    <t>おおっぴら</t>
  </si>
  <si>
    <t>辺</t>
  </si>
  <si>
    <t>現れる</t>
  </si>
  <si>
    <t>黙する</t>
  </si>
  <si>
    <t>白日</t>
  </si>
  <si>
    <t>下</t>
  </si>
  <si>
    <t>曝す</t>
  </si>
  <si>
    <t>度重なる</t>
  </si>
  <si>
    <t>侵略</t>
  </si>
  <si>
    <t>探る</t>
  </si>
  <si>
    <t>封じる</t>
  </si>
  <si>
    <t>まとめる</t>
  </si>
  <si>
    <t>踏まえる</t>
  </si>
  <si>
    <t>危惧</t>
  </si>
  <si>
    <t>目論む</t>
  </si>
  <si>
    <t>連中</t>
  </si>
  <si>
    <t>しつこい</t>
  </si>
  <si>
    <t>美麗</t>
  </si>
  <si>
    <t>字句</t>
  </si>
  <si>
    <t>並べ立てる</t>
  </si>
  <si>
    <t>貸す</t>
  </si>
  <si>
    <t>滅ぼす</t>
  </si>
  <si>
    <t>たまる</t>
  </si>
  <si>
    <t>内部</t>
  </si>
  <si>
    <t>身内</t>
  </si>
  <si>
    <t>バーカ</t>
  </si>
  <si>
    <t>嘘っぱち</t>
  </si>
  <si>
    <t>流石</t>
  </si>
  <si>
    <t>宣言</t>
  </si>
  <si>
    <t>つぶれる</t>
  </si>
  <si>
    <t>住人</t>
  </si>
  <si>
    <t>覚める</t>
  </si>
  <si>
    <t>教唆</t>
  </si>
  <si>
    <t>暴力</t>
  </si>
  <si>
    <t>不正</t>
  </si>
  <si>
    <t>あんまり</t>
  </si>
  <si>
    <t>笑わせる</t>
  </si>
  <si>
    <t>http</t>
  </si>
  <si>
    <t>getnews</t>
  </si>
  <si>
    <t>jp</t>
  </si>
  <si>
    <t>archives</t>
  </si>
  <si>
    <t>ぞんざい</t>
  </si>
  <si>
    <t>扱う</t>
  </si>
  <si>
    <t>揶揄</t>
  </si>
  <si>
    <t>杜撰</t>
  </si>
  <si>
    <t>掣肘</t>
  </si>
  <si>
    <t>たたみかける</t>
  </si>
  <si>
    <t>あたりまえ</t>
  </si>
  <si>
    <t>背景</t>
  </si>
  <si>
    <t>生温い</t>
  </si>
  <si>
    <t>早期</t>
  </si>
  <si>
    <t>方々</t>
  </si>
  <si>
    <t>後ろめたい</t>
  </si>
  <si>
    <t>今回</t>
  </si>
  <si>
    <t>動き</t>
  </si>
  <si>
    <t>日教組</t>
  </si>
  <si>
    <t>媚びる</t>
  </si>
  <si>
    <t>マスメディア</t>
  </si>
  <si>
    <t>恫喝</t>
  </si>
  <si>
    <t>挑発</t>
  </si>
  <si>
    <t>行為</t>
  </si>
  <si>
    <t>毅然と</t>
  </si>
  <si>
    <t>民放</t>
  </si>
  <si>
    <t>コード</t>
  </si>
  <si>
    <t>阻害</t>
  </si>
  <si>
    <t>見守る</t>
  </si>
  <si>
    <t>弁護士</t>
  </si>
  <si>
    <t>彼ら</t>
  </si>
  <si>
    <t>遮断</t>
  </si>
  <si>
    <t>鑑みる</t>
  </si>
  <si>
    <t>制する</t>
  </si>
  <si>
    <t>まさに</t>
  </si>
  <si>
    <t>可決</t>
  </si>
  <si>
    <t>まっとう</t>
  </si>
  <si>
    <t>暮らす</t>
  </si>
  <si>
    <t>ヤバイ</t>
  </si>
  <si>
    <t>奴ら</t>
  </si>
  <si>
    <t>安心</t>
  </si>
  <si>
    <t>ボケ</t>
  </si>
  <si>
    <t>気が付く</t>
  </si>
  <si>
    <t>まだ</t>
  </si>
  <si>
    <t>尾崎</t>
  </si>
  <si>
    <t>秀美</t>
  </si>
  <si>
    <t>工作</t>
  </si>
  <si>
    <t>員</t>
  </si>
  <si>
    <t>軍事</t>
  </si>
  <si>
    <t>取得</t>
  </si>
  <si>
    <t>暗躍</t>
  </si>
  <si>
    <t>やむを得る</t>
  </si>
  <si>
    <t>雑</t>
  </si>
  <si>
    <t>何処</t>
  </si>
  <si>
    <t>流せる</t>
  </si>
  <si>
    <t>流出</t>
  </si>
  <si>
    <t>勧める</t>
  </si>
  <si>
    <t>立場</t>
  </si>
  <si>
    <t>苦しむ</t>
  </si>
  <si>
    <t>社説</t>
  </si>
  <si>
    <t>転じる</t>
  </si>
  <si>
    <t>経緯</t>
  </si>
  <si>
    <t>掲載</t>
  </si>
  <si>
    <t>困る</t>
  </si>
  <si>
    <t>ばる</t>
  </si>
  <si>
    <t>かく</t>
  </si>
  <si>
    <t>厄介</t>
  </si>
  <si>
    <t>生ぬるい</t>
  </si>
  <si>
    <t>ポケット</t>
  </si>
  <si>
    <t>忍ばせる</t>
  </si>
  <si>
    <t>小さな</t>
  </si>
  <si>
    <t>端末</t>
  </si>
  <si>
    <t>一気に</t>
  </si>
  <si>
    <t>大量</t>
  </si>
  <si>
    <t>吸う</t>
  </si>
  <si>
    <t>出せる</t>
  </si>
  <si>
    <t>昨今</t>
  </si>
  <si>
    <t>上げる</t>
  </si>
  <si>
    <t>処置</t>
  </si>
  <si>
    <t>報じる</t>
  </si>
  <si>
    <t>時局</t>
  </si>
  <si>
    <t>大いに</t>
  </si>
  <si>
    <t>志向</t>
  </si>
  <si>
    <t>殆</t>
  </si>
  <si>
    <t>類似</t>
  </si>
  <si>
    <t>施行</t>
  </si>
  <si>
    <t>称す</t>
  </si>
  <si>
    <t>かかわる</t>
  </si>
  <si>
    <t>親中</t>
  </si>
  <si>
    <t>まやかし</t>
  </si>
  <si>
    <t>すり替え</t>
  </si>
  <si>
    <t>過去</t>
  </si>
  <si>
    <t>宣伝</t>
  </si>
  <si>
    <t>活発</t>
  </si>
  <si>
    <t>致し方</t>
  </si>
  <si>
    <t>資する</t>
  </si>
  <si>
    <t>インテリジェンス</t>
  </si>
  <si>
    <t>全く</t>
  </si>
  <si>
    <t>触れる</t>
  </si>
  <si>
    <t>短絡</t>
  </si>
  <si>
    <t>購読</t>
  </si>
  <si>
    <t>沖</t>
  </si>
  <si>
    <t>今後</t>
  </si>
  <si>
    <t>させる</t>
  </si>
  <si>
    <t>昭和</t>
  </si>
  <si>
    <t>初期</t>
  </si>
  <si>
    <t>心</t>
  </si>
  <si>
    <t>豊か</t>
  </si>
  <si>
    <t>護る</t>
  </si>
  <si>
    <t>命</t>
  </si>
  <si>
    <t>流れる</t>
  </si>
  <si>
    <t>続ける</t>
  </si>
  <si>
    <t>黒</t>
  </si>
  <si>
    <t>塗り</t>
  </si>
  <si>
    <t>書類</t>
  </si>
  <si>
    <t>出る</t>
  </si>
  <si>
    <t>リーディング</t>
  </si>
  <si>
    <t>度</t>
  </si>
  <si>
    <t>溜め息</t>
  </si>
  <si>
    <t>でる</t>
  </si>
  <si>
    <t>常々</t>
  </si>
  <si>
    <t>こぞって</t>
  </si>
  <si>
    <t>張り</t>
  </si>
  <si>
    <t>とく</t>
  </si>
  <si>
    <t>不完全</t>
  </si>
  <si>
    <t>確か</t>
  </si>
  <si>
    <t>意識</t>
  </si>
  <si>
    <t>あなた</t>
  </si>
  <si>
    <t>極左</t>
  </si>
  <si>
    <t>最初</t>
  </si>
  <si>
    <t>立案</t>
  </si>
  <si>
    <t>やっと</t>
  </si>
  <si>
    <t>部所</t>
  </si>
  <si>
    <t>いつ</t>
  </si>
  <si>
    <t>期待</t>
  </si>
  <si>
    <t>護れる</t>
  </si>
  <si>
    <t>言える</t>
  </si>
  <si>
    <t>はやる</t>
  </si>
  <si>
    <t>アカヒ</t>
  </si>
  <si>
    <t>もん</t>
  </si>
  <si>
    <t>〜</t>
  </si>
  <si>
    <t>損なう</t>
  </si>
  <si>
    <t>先進</t>
  </si>
  <si>
    <t>ずっと</t>
  </si>
  <si>
    <t>願う</t>
  </si>
  <si>
    <t>留まる</t>
  </si>
  <si>
    <t>立派</t>
  </si>
  <si>
    <t>冷徹</t>
  </si>
  <si>
    <t>慎重</t>
  </si>
  <si>
    <t>月</t>
  </si>
  <si>
    <t>日</t>
  </si>
  <si>
    <t>ご都合主義</t>
  </si>
  <si>
    <t>北京</t>
  </si>
  <si>
    <t>オリンピック</t>
  </si>
  <si>
    <t>聖火</t>
  </si>
  <si>
    <t>リレー</t>
  </si>
  <si>
    <t>レアケース</t>
  </si>
  <si>
    <t>突く</t>
  </si>
  <si>
    <t>馬鹿</t>
  </si>
  <si>
    <t>次</t>
  </si>
  <si>
    <t>珊瑚</t>
  </si>
  <si>
    <t>どうして</t>
  </si>
  <si>
    <t>暴く</t>
  </si>
  <si>
    <t>みたい</t>
  </si>
  <si>
    <t>映像</t>
  </si>
  <si>
    <t>糾弾</t>
  </si>
  <si>
    <t>信憑</t>
  </si>
  <si>
    <t>かなり</t>
  </si>
  <si>
    <t>伺う</t>
  </si>
  <si>
    <t>胃</t>
  </si>
  <si>
    <t>慰安</t>
  </si>
  <si>
    <t>婦</t>
  </si>
  <si>
    <t>謝罪</t>
  </si>
  <si>
    <t>Д</t>
  </si>
  <si>
    <t>不備</t>
  </si>
  <si>
    <t>争う</t>
  </si>
  <si>
    <t>根絶</t>
  </si>
  <si>
    <t>あんた</t>
  </si>
  <si>
    <t>早急</t>
  </si>
  <si>
    <t>是正</t>
  </si>
  <si>
    <t>補償</t>
  </si>
  <si>
    <t>中身</t>
  </si>
  <si>
    <t>正確</t>
  </si>
  <si>
    <t>目立つ</t>
  </si>
  <si>
    <t>配慮</t>
  </si>
  <si>
    <t>調査</t>
  </si>
  <si>
    <t>すぐ</t>
  </si>
  <si>
    <t>方向</t>
  </si>
  <si>
    <t>導く</t>
  </si>
  <si>
    <t>感謝</t>
  </si>
  <si>
    <t>内政</t>
  </si>
  <si>
    <t>変わる</t>
  </si>
  <si>
    <t>止める</t>
  </si>
  <si>
    <t>恐れる</t>
  </si>
  <si>
    <t>よっぽど</t>
  </si>
  <si>
    <t>不要</t>
  </si>
  <si>
    <t>語れる</t>
  </si>
  <si>
    <t>否定</t>
  </si>
  <si>
    <t>偏向</t>
  </si>
  <si>
    <t>入る</t>
  </si>
  <si>
    <t>どうにか</t>
  </si>
  <si>
    <t>ネット</t>
  </si>
  <si>
    <t>悪用</t>
  </si>
  <si>
    <t>一番</t>
  </si>
  <si>
    <t>恥知らず</t>
  </si>
  <si>
    <t>悪行</t>
  </si>
  <si>
    <t>主張</t>
  </si>
  <si>
    <t>かれる</t>
  </si>
  <si>
    <t>選挙</t>
  </si>
  <si>
    <t>選ぶ</t>
  </si>
  <si>
    <t>徒</t>
  </si>
  <si>
    <t>視</t>
  </si>
  <si>
    <t>企業</t>
  </si>
  <si>
    <t>攻撃</t>
  </si>
  <si>
    <t>自社</t>
  </si>
  <si>
    <t>内</t>
  </si>
  <si>
    <t>深刻</t>
  </si>
  <si>
    <t>場合</t>
  </si>
  <si>
    <t>取り締まる</t>
  </si>
  <si>
    <t>規約</t>
  </si>
  <si>
    <t>おもう</t>
  </si>
  <si>
    <t>合える</t>
  </si>
  <si>
    <t>財産</t>
  </si>
  <si>
    <t>渡る</t>
  </si>
  <si>
    <t>半年</t>
  </si>
  <si>
    <t>位</t>
  </si>
  <si>
    <t>明かす</t>
  </si>
  <si>
    <t>戸締り</t>
  </si>
  <si>
    <t>放置</t>
  </si>
  <si>
    <t>家族</t>
  </si>
  <si>
    <t>内通</t>
  </si>
  <si>
    <t>スーパー</t>
  </si>
  <si>
    <t>見かける</t>
  </si>
  <si>
    <t>ありがたい</t>
  </si>
  <si>
    <t>常に</t>
  </si>
  <si>
    <t>紙</t>
  </si>
  <si>
    <t>自身</t>
  </si>
  <si>
    <t>総括</t>
  </si>
  <si>
    <t>猛省</t>
  </si>
  <si>
    <t>増える</t>
  </si>
  <si>
    <t>発行</t>
  </si>
  <si>
    <t>部数</t>
  </si>
  <si>
    <t>下げる</t>
  </si>
  <si>
    <t>止まる</t>
  </si>
  <si>
    <t>要因</t>
  </si>
  <si>
    <t>ほとんど</t>
  </si>
  <si>
    <t>左</t>
  </si>
  <si>
    <t>ダマサレマセン</t>
  </si>
  <si>
    <t>ほんの</t>
  </si>
  <si>
    <t>左脳</t>
  </si>
  <si>
    <t>だます</t>
  </si>
  <si>
    <t>名</t>
  </si>
  <si>
    <t>亜</t>
  </si>
  <si>
    <t>嫌</t>
  </si>
  <si>
    <t>記事</t>
  </si>
  <si>
    <t>筒抜け</t>
  </si>
  <si>
    <t>燃料</t>
  </si>
  <si>
    <t>運ぶ</t>
  </si>
  <si>
    <t>道順</t>
  </si>
  <si>
    <t>通学</t>
  </si>
  <si>
    <t>路</t>
  </si>
  <si>
    <t>調べ</t>
  </si>
  <si>
    <t>写真</t>
  </si>
  <si>
    <t>撮る</t>
  </si>
  <si>
    <t>ブログ</t>
  </si>
  <si>
    <t>UP</t>
  </si>
  <si>
    <t>煽る</t>
  </si>
  <si>
    <t>違和感</t>
  </si>
  <si>
    <t>投じる</t>
  </si>
  <si>
    <t>両立</t>
  </si>
  <si>
    <t>行使</t>
  </si>
  <si>
    <t>死ぬ</t>
  </si>
  <si>
    <t>自衛</t>
  </si>
  <si>
    <t>子</t>
  </si>
  <si>
    <t>誘拐</t>
  </si>
  <si>
    <t>隠し事</t>
  </si>
  <si>
    <t>修正</t>
  </si>
  <si>
    <t>然るべき</t>
  </si>
  <si>
    <t>過剰</t>
  </si>
  <si>
    <t>おる</t>
  </si>
  <si>
    <t>正反対</t>
  </si>
  <si>
    <t>もしや</t>
  </si>
  <si>
    <t>不利</t>
  </si>
  <si>
    <t>漏らす</t>
  </si>
  <si>
    <t>ふざける</t>
  </si>
  <si>
    <t>第一歩</t>
  </si>
  <si>
    <t>無知</t>
  </si>
  <si>
    <t>罪悪</t>
  </si>
  <si>
    <t>通じる</t>
  </si>
  <si>
    <t>蒙昧</t>
  </si>
  <si>
    <t>TV</t>
  </si>
  <si>
    <t>テロリスト</t>
  </si>
  <si>
    <t>等しい</t>
  </si>
  <si>
    <t>危ない</t>
  </si>
  <si>
    <t>捻じる</t>
  </si>
  <si>
    <t>曲げる</t>
  </si>
  <si>
    <t>合う</t>
  </si>
  <si>
    <t>恐怖</t>
  </si>
  <si>
    <t>擁護</t>
  </si>
  <si>
    <t>だんまり</t>
  </si>
  <si>
    <t>火</t>
  </si>
  <si>
    <t>泣き叫ぶ</t>
  </si>
  <si>
    <t>香ばしい</t>
  </si>
  <si>
    <t>実に</t>
  </si>
  <si>
    <t>全文</t>
  </si>
  <si>
    <t>印象</t>
  </si>
  <si>
    <t>規定</t>
  </si>
  <si>
    <t>驚き</t>
  </si>
  <si>
    <t>頃</t>
  </si>
  <si>
    <t>最近</t>
  </si>
  <si>
    <t>変える</t>
  </si>
  <si>
    <t>ミサイル</t>
  </si>
  <si>
    <t>部隊</t>
  </si>
  <si>
    <t>不穏</t>
  </si>
  <si>
    <t>重大</t>
  </si>
  <si>
    <t>突発</t>
  </si>
  <si>
    <t>登録</t>
  </si>
  <si>
    <t>呼びかける</t>
  </si>
  <si>
    <t>等々</t>
  </si>
  <si>
    <t>役立つ</t>
  </si>
  <si>
    <t>浄化</t>
  </si>
  <si>
    <t>いよいよ</t>
  </si>
  <si>
    <t>本格</t>
  </si>
  <si>
    <t>ひいては</t>
  </si>
  <si>
    <t>寧ろ</t>
  </si>
  <si>
    <t>気持</t>
  </si>
  <si>
    <t>ひたすら</t>
  </si>
  <si>
    <t>見出し</t>
  </si>
  <si>
    <t>何かしら</t>
  </si>
  <si>
    <t>再発</t>
  </si>
  <si>
    <t>インフラ</t>
  </si>
  <si>
    <t>脆弱</t>
  </si>
  <si>
    <t>評価</t>
  </si>
  <si>
    <t>どころ</t>
  </si>
  <si>
    <t>いそしむ</t>
  </si>
  <si>
    <t>御社</t>
  </si>
  <si>
    <t>邪魔</t>
  </si>
  <si>
    <t>くれる</t>
  </si>
  <si>
    <t>スルー</t>
  </si>
  <si>
    <t>大騒ぎ</t>
  </si>
  <si>
    <t>お隣</t>
  </si>
  <si>
    <t>国々</t>
  </si>
  <si>
    <t>在住</t>
  </si>
  <si>
    <t>順位</t>
  </si>
  <si>
    <t>せい</t>
  </si>
  <si>
    <t>しょうが</t>
  </si>
  <si>
    <t>ふりかざす</t>
  </si>
  <si>
    <t>笑える</t>
  </si>
  <si>
    <t>加える</t>
  </si>
  <si>
    <t>中立</t>
  </si>
  <si>
    <t>これから</t>
  </si>
  <si>
    <t>益々</t>
  </si>
  <si>
    <t>悪化</t>
  </si>
  <si>
    <t>そろそろ</t>
  </si>
  <si>
    <t>準備</t>
  </si>
  <si>
    <t>炙る</t>
  </si>
  <si>
    <t>だせる</t>
  </si>
  <si>
    <t>震える</t>
  </si>
  <si>
    <t>眠れる</t>
  </si>
  <si>
    <t>逆</t>
  </si>
  <si>
    <t>声高</t>
  </si>
  <si>
    <t>存分</t>
  </si>
  <si>
    <t>極秘</t>
  </si>
  <si>
    <t>ごく</t>
  </si>
  <si>
    <t>軽い</t>
  </si>
  <si>
    <t>効力</t>
  </si>
  <si>
    <t>躰</t>
  </si>
  <si>
    <t>なす</t>
  </si>
  <si>
    <t>いける</t>
  </si>
  <si>
    <t>振りかざす</t>
  </si>
  <si>
    <t>権威</t>
  </si>
  <si>
    <t>地</t>
  </si>
  <si>
    <t>信頼</t>
  </si>
  <si>
    <t>民意</t>
  </si>
  <si>
    <t>はじめ</t>
  </si>
  <si>
    <t>数々</t>
  </si>
  <si>
    <t>貶める</t>
  </si>
  <si>
    <t>保管</t>
  </si>
  <si>
    <t>OK</t>
  </si>
  <si>
    <t>当事者</t>
  </si>
  <si>
    <t>輩</t>
  </si>
  <si>
    <t>後ろ</t>
  </si>
  <si>
    <t>回</t>
  </si>
  <si>
    <t>全部</t>
  </si>
  <si>
    <t>きちんと</t>
  </si>
  <si>
    <t>把握</t>
  </si>
  <si>
    <t>だい</t>
  </si>
  <si>
    <t>晒す</t>
  </si>
  <si>
    <t>はやい</t>
  </si>
  <si>
    <t>死ねる</t>
  </si>
  <si>
    <t>西山</t>
  </si>
  <si>
    <t>高まる</t>
  </si>
  <si>
    <t>激しい</t>
  </si>
  <si>
    <t>意義</t>
  </si>
  <si>
    <t>テロリズム</t>
  </si>
  <si>
    <t>確保</t>
  </si>
  <si>
    <t>確信</t>
  </si>
  <si>
    <t>卑怯</t>
  </si>
  <si>
    <t>公正</t>
  </si>
  <si>
    <t>自問</t>
  </si>
  <si>
    <t>見当</t>
  </si>
  <si>
    <t>違い</t>
  </si>
  <si>
    <t>日本語</t>
  </si>
  <si>
    <t>無理</t>
  </si>
  <si>
    <t>一応</t>
  </si>
  <si>
    <t>お願い</t>
  </si>
  <si>
    <t>いたす</t>
  </si>
  <si>
    <t>二分</t>
  </si>
  <si>
    <t>論点</t>
  </si>
  <si>
    <t>挙げる</t>
  </si>
  <si>
    <t>客観</t>
  </si>
  <si>
    <t>書く</t>
  </si>
  <si>
    <t>左下</t>
  </si>
  <si>
    <t>前進</t>
  </si>
  <si>
    <t>散々</t>
  </si>
  <si>
    <t>やってくる</t>
  </si>
  <si>
    <t>優秀</t>
  </si>
  <si>
    <t>輩出</t>
  </si>
  <si>
    <t>朝日新聞社</t>
  </si>
  <si>
    <t>カ国</t>
  </si>
  <si>
    <t>無頓着</t>
  </si>
  <si>
    <t>まみれ</t>
  </si>
  <si>
    <t>全員</t>
  </si>
  <si>
    <t>NHK</t>
  </si>
  <si>
    <t>オセロ</t>
  </si>
  <si>
    <t>取り巻く</t>
  </si>
  <si>
    <t>敵対</t>
  </si>
  <si>
    <t>生命</t>
  </si>
  <si>
    <t>追求</t>
  </si>
  <si>
    <t>しよう</t>
  </si>
  <si>
    <t>周り</t>
  </si>
  <si>
    <t>敵国</t>
  </si>
  <si>
    <t>嬉々</t>
  </si>
  <si>
    <t>肩入れ</t>
  </si>
  <si>
    <t>潰す</t>
  </si>
  <si>
    <t>利益</t>
  </si>
  <si>
    <t>官邸</t>
  </si>
  <si>
    <t>招く</t>
  </si>
  <si>
    <t>超える</t>
  </si>
  <si>
    <t>各社</t>
  </si>
  <si>
    <t>視点</t>
  </si>
  <si>
    <t>生じる</t>
  </si>
  <si>
    <t>実害</t>
  </si>
  <si>
    <t>比べる</t>
  </si>
  <si>
    <t>ごと</t>
  </si>
  <si>
    <t>落とす</t>
  </si>
  <si>
    <t>犯す</t>
  </si>
  <si>
    <t>信条</t>
  </si>
  <si>
    <t>取り上げる</t>
  </si>
  <si>
    <t>木鐸</t>
  </si>
  <si>
    <t>あれこれ</t>
  </si>
  <si>
    <t>ほど</t>
  </si>
  <si>
    <t>類</t>
  </si>
  <si>
    <t>読み取れる</t>
  </si>
  <si>
    <t>投票</t>
  </si>
  <si>
    <t>カウント</t>
  </si>
  <si>
    <t>リアルタイム</t>
  </si>
  <si>
    <t>問う</t>
  </si>
  <si>
    <t>プラカード</t>
  </si>
  <si>
    <t>掲げる</t>
  </si>
  <si>
    <t>一触即発</t>
  </si>
  <si>
    <t>居る</t>
  </si>
  <si>
    <t>異議</t>
  </si>
  <si>
    <t>どうか</t>
  </si>
  <si>
    <t>まあ</t>
  </si>
  <si>
    <t>しいて</t>
  </si>
  <si>
    <t>がる</t>
  </si>
  <si>
    <t>近代</t>
  </si>
  <si>
    <t>正解</t>
  </si>
  <si>
    <t>ひどい</t>
  </si>
  <si>
    <t>思い出す</t>
  </si>
  <si>
    <t>役に立つ</t>
  </si>
  <si>
    <t>ようやく</t>
  </si>
  <si>
    <t>踏み出す</t>
  </si>
  <si>
    <t>めでたい</t>
  </si>
  <si>
    <t>物事</t>
  </si>
  <si>
    <t>一面</t>
  </si>
  <si>
    <t>歯止め</t>
  </si>
  <si>
    <t>共同通信社</t>
  </si>
  <si>
    <t>伝達</t>
  </si>
  <si>
    <t>変化</t>
  </si>
  <si>
    <t>在る</t>
  </si>
  <si>
    <t>補う</t>
  </si>
  <si>
    <t>余る</t>
  </si>
  <si>
    <t>こう</t>
  </si>
  <si>
    <t>許す</t>
  </si>
  <si>
    <t>蔑ろ</t>
  </si>
  <si>
    <t>国際</t>
  </si>
  <si>
    <t>一段と</t>
  </si>
  <si>
    <t>高め</t>
  </si>
  <si>
    <t>実現</t>
  </si>
  <si>
    <t>貢献</t>
  </si>
  <si>
    <t>うんざり</t>
  </si>
  <si>
    <t>余裕</t>
  </si>
  <si>
    <t>周知</t>
  </si>
  <si>
    <t>いつも</t>
  </si>
  <si>
    <t>手口</t>
  </si>
  <si>
    <t>ちゃんと</t>
  </si>
  <si>
    <t>勉強</t>
  </si>
  <si>
    <t>今時</t>
  </si>
  <si>
    <t>幾らか</t>
  </si>
  <si>
    <t>マシ</t>
  </si>
  <si>
    <t>ゆがめる</t>
  </si>
  <si>
    <t>資格</t>
  </si>
  <si>
    <t>大枠</t>
  </si>
  <si>
    <t>繰り返す</t>
  </si>
  <si>
    <t>オレ</t>
  </si>
  <si>
    <t>嘲笑</t>
  </si>
  <si>
    <t>顔ぶれ</t>
  </si>
  <si>
    <t>後始末</t>
  </si>
  <si>
    <t>そのまま</t>
  </si>
  <si>
    <t>受けとる</t>
  </si>
  <si>
    <t>号</t>
  </si>
  <si>
    <t>外患</t>
  </si>
  <si>
    <t>誘致</t>
  </si>
  <si>
    <t>素早い</t>
  </si>
  <si>
    <t>あたかも</t>
  </si>
  <si>
    <t>悪影響</t>
  </si>
  <si>
    <t>ゲンナリ</t>
  </si>
  <si>
    <t>ことば</t>
  </si>
  <si>
    <t>脳裏</t>
  </si>
  <si>
    <t>よぎる</t>
  </si>
  <si>
    <t>いたずら</t>
  </si>
  <si>
    <t>恥</t>
  </si>
  <si>
    <t>知れる</t>
  </si>
  <si>
    <t>糞</t>
  </si>
  <si>
    <t>サイバー</t>
  </si>
  <si>
    <t>そもそも</t>
  </si>
  <si>
    <t>軍部</t>
  </si>
  <si>
    <t>好戦</t>
  </si>
  <si>
    <t>言動</t>
  </si>
  <si>
    <t>大統領</t>
  </si>
  <si>
    <t>アピール</t>
  </si>
  <si>
    <t>一切</t>
  </si>
  <si>
    <t>相応</t>
  </si>
  <si>
    <t>覚悟</t>
  </si>
  <si>
    <t>代理人</t>
  </si>
  <si>
    <t>性善説</t>
  </si>
  <si>
    <t>必ずしも</t>
  </si>
  <si>
    <t>性善</t>
  </si>
  <si>
    <t>見つかる</t>
  </si>
  <si>
    <t>疚しい</t>
  </si>
  <si>
    <t>通過</t>
  </si>
  <si>
    <t>ぜひ</t>
  </si>
  <si>
    <t>有名</t>
  </si>
  <si>
    <t>どういう</t>
  </si>
  <si>
    <t>無し</t>
  </si>
  <si>
    <t>部分</t>
  </si>
  <si>
    <t>初め</t>
  </si>
  <si>
    <t>毎日新聞</t>
  </si>
  <si>
    <t>系</t>
  </si>
  <si>
    <t>成り下がる</t>
  </si>
  <si>
    <t>止む</t>
  </si>
  <si>
    <t>逃がす</t>
  </si>
  <si>
    <t>大物</t>
  </si>
  <si>
    <t>捕まえる</t>
  </si>
  <si>
    <t>したがう</t>
  </si>
  <si>
    <t>スポンサ</t>
  </si>
  <si>
    <t>スト</t>
  </si>
  <si>
    <t>一味</t>
  </si>
  <si>
    <t>天皇陛下</t>
  </si>
  <si>
    <t>表す</t>
  </si>
  <si>
    <t>デマ</t>
  </si>
  <si>
    <t>陛下</t>
  </si>
  <si>
    <t>小学校</t>
  </si>
  <si>
    <t>習う</t>
  </si>
  <si>
    <t>訳</t>
  </si>
  <si>
    <t>団体</t>
  </si>
  <si>
    <t>与党</t>
  </si>
  <si>
    <t>かんじる</t>
  </si>
  <si>
    <t>うるさい</t>
  </si>
  <si>
    <t>当たる</t>
  </si>
  <si>
    <t>名言</t>
  </si>
  <si>
    <t>自明</t>
  </si>
  <si>
    <t>好き</t>
  </si>
  <si>
    <t>あざ笑う</t>
  </si>
  <si>
    <t>狗</t>
  </si>
  <si>
    <t>キチガイ</t>
  </si>
  <si>
    <t>くだる</t>
  </si>
  <si>
    <t>頭</t>
  </si>
  <si>
    <t>偏る</t>
  </si>
  <si>
    <t>メリット</t>
  </si>
  <si>
    <t>汚名</t>
  </si>
  <si>
    <t>払拭</t>
  </si>
  <si>
    <t>一助</t>
  </si>
  <si>
    <t>急先鋒</t>
  </si>
  <si>
    <t>まくる</t>
  </si>
  <si>
    <t>所</t>
  </si>
  <si>
    <t>謂</t>
  </si>
  <si>
    <t>要る</t>
  </si>
  <si>
    <t>からめる</t>
  </si>
  <si>
    <t>欠片</t>
  </si>
  <si>
    <t>天下</t>
  </si>
  <si>
    <t>逆説</t>
  </si>
  <si>
    <t>動画</t>
  </si>
  <si>
    <t>さい</t>
  </si>
  <si>
    <t>表</t>
  </si>
  <si>
    <t>隠れる</t>
  </si>
  <si>
    <t>以前</t>
  </si>
  <si>
    <t>垂れる</t>
  </si>
  <si>
    <t>信用度</t>
  </si>
  <si>
    <t>失う</t>
  </si>
  <si>
    <t>過度</t>
  </si>
  <si>
    <t>致命</t>
  </si>
  <si>
    <t>向ける</t>
  </si>
  <si>
    <t>形式</t>
  </si>
  <si>
    <t>分散</t>
  </si>
  <si>
    <t>好み</t>
  </si>
  <si>
    <t>とれる</t>
  </si>
  <si>
    <t>非難</t>
  </si>
  <si>
    <t>咎め</t>
  </si>
  <si>
    <t>丸腰</t>
  </si>
  <si>
    <t>強盗</t>
  </si>
  <si>
    <t>立つ</t>
  </si>
  <si>
    <t>要請</t>
  </si>
  <si>
    <t>もし</t>
  </si>
  <si>
    <t>駄々</t>
  </si>
  <si>
    <t>認定</t>
  </si>
  <si>
    <t>きちっと</t>
  </si>
  <si>
    <t>ゼッタイ</t>
  </si>
  <si>
    <t>もちろん</t>
  </si>
  <si>
    <t>奴</t>
  </si>
  <si>
    <t>一斉</t>
  </si>
  <si>
    <t>野党</t>
  </si>
  <si>
    <t>隠ぺい</t>
  </si>
  <si>
    <t>協力</t>
  </si>
  <si>
    <t>隣</t>
  </si>
  <si>
    <t>基地</t>
  </si>
  <si>
    <t>外</t>
  </si>
  <si>
    <t>うえ</t>
  </si>
  <si>
    <t>外様</t>
  </si>
  <si>
    <t>敬う</t>
  </si>
  <si>
    <t>筆頭</t>
  </si>
  <si>
    <t>打開</t>
  </si>
  <si>
    <t>厳正</t>
  </si>
  <si>
    <t>面子</t>
  </si>
  <si>
    <t>欠如</t>
  </si>
  <si>
    <t>器</t>
  </si>
  <si>
    <t>だらけ</t>
  </si>
  <si>
    <t>未だに</t>
  </si>
  <si>
    <t>ガー</t>
  </si>
  <si>
    <t>とこ</t>
  </si>
  <si>
    <t>真っ当</t>
  </si>
  <si>
    <t>ろくに</t>
  </si>
  <si>
    <t>大半</t>
  </si>
  <si>
    <t>的外れ</t>
  </si>
  <si>
    <t>押して</t>
  </si>
  <si>
    <t>ついで</t>
  </si>
  <si>
    <t>あくまでも</t>
  </si>
  <si>
    <t>国籍</t>
  </si>
  <si>
    <t>有する</t>
  </si>
  <si>
    <t>待ち望む</t>
  </si>
  <si>
    <t>はき違える</t>
  </si>
  <si>
    <t>自称</t>
  </si>
  <si>
    <t>知識</t>
  </si>
  <si>
    <t>締め出す</t>
  </si>
  <si>
    <t>間諜</t>
  </si>
  <si>
    <t>駆逐</t>
  </si>
  <si>
    <t>国賊</t>
  </si>
  <si>
    <t>愚か者</t>
  </si>
  <si>
    <t>あぶり出し</t>
  </si>
  <si>
    <t>廃棄</t>
  </si>
  <si>
    <t>とりあえず</t>
  </si>
  <si>
    <t>勿論</t>
  </si>
  <si>
    <t>遥か</t>
  </si>
  <si>
    <t>人々</t>
  </si>
  <si>
    <t>枷</t>
  </si>
  <si>
    <t>公安</t>
  </si>
  <si>
    <t>全力</t>
  </si>
  <si>
    <t>動ける</t>
  </si>
  <si>
    <t>積極</t>
  </si>
  <si>
    <t>含める</t>
  </si>
  <si>
    <t>親日</t>
  </si>
  <si>
    <t>罪</t>
  </si>
  <si>
    <t>過ぎ</t>
  </si>
  <si>
    <t>離反</t>
  </si>
  <si>
    <t>べらべら</t>
  </si>
  <si>
    <t>放す</t>
  </si>
  <si>
    <t>会社</t>
  </si>
  <si>
    <t>社則</t>
  </si>
  <si>
    <t>つぶす</t>
  </si>
  <si>
    <t>つながる</t>
  </si>
  <si>
    <t>ロジック</t>
  </si>
  <si>
    <t>もはや</t>
  </si>
  <si>
    <t>通用</t>
  </si>
  <si>
    <t>代案</t>
  </si>
  <si>
    <t>赤い</t>
  </si>
  <si>
    <t>アクセス</t>
  </si>
  <si>
    <t>もらう</t>
  </si>
  <si>
    <t>隊</t>
  </si>
  <si>
    <t>ノイジーマイノリティ</t>
  </si>
  <si>
    <t>みんな</t>
  </si>
  <si>
    <t>真っ赤</t>
  </si>
  <si>
    <t>付ける</t>
  </si>
  <si>
    <t>南京</t>
  </si>
  <si>
    <t>付け</t>
  </si>
  <si>
    <t>知らん顔</t>
  </si>
  <si>
    <t>死</t>
  </si>
  <si>
    <t>破綻</t>
  </si>
  <si>
    <t>y</t>
  </si>
  <si>
    <t>━･［</t>
  </si>
  <si>
    <t>チルダ</t>
  </si>
  <si>
    <t>ダブル</t>
  </si>
  <si>
    <t>スタンダード</t>
  </si>
  <si>
    <t>酷い</t>
  </si>
  <si>
    <t>肩</t>
  </si>
  <si>
    <t>並べる</t>
  </si>
  <si>
    <t>広がる</t>
  </si>
  <si>
    <t>エシュロン</t>
  </si>
  <si>
    <t>これら</t>
  </si>
  <si>
    <t>近づく</t>
  </si>
  <si>
    <t>民族</t>
  </si>
  <si>
    <t>自存</t>
  </si>
  <si>
    <t>初めて</t>
  </si>
  <si>
    <t>私権</t>
  </si>
  <si>
    <t>やむを得ない</t>
  </si>
  <si>
    <t>行ける</t>
  </si>
  <si>
    <t>食い扶持</t>
  </si>
  <si>
    <t>関連</t>
  </si>
  <si>
    <t>秀実</t>
  </si>
  <si>
    <t>ファシズム</t>
  </si>
  <si>
    <t>防御</t>
  </si>
  <si>
    <t>グローバル</t>
  </si>
  <si>
    <t>合わせる</t>
  </si>
  <si>
    <t>それだけ</t>
  </si>
  <si>
    <t>実行</t>
  </si>
  <si>
    <t>迅速</t>
  </si>
  <si>
    <t>望む</t>
  </si>
  <si>
    <t>社外</t>
  </si>
  <si>
    <t>増長</t>
  </si>
  <si>
    <t>カス</t>
  </si>
  <si>
    <t>時間</t>
  </si>
  <si>
    <t>かせぐ</t>
  </si>
  <si>
    <t>操作</t>
  </si>
  <si>
    <t>納得</t>
  </si>
  <si>
    <t>⇒</t>
  </si>
  <si>
    <t>分野</t>
  </si>
  <si>
    <t>支障</t>
  </si>
  <si>
    <t>きたす</t>
  </si>
  <si>
    <t>閣僚</t>
  </si>
  <si>
    <t>通</t>
  </si>
  <si>
    <t>廃止</t>
  </si>
  <si>
    <t>左側</t>
  </si>
  <si>
    <t>％</t>
  </si>
  <si>
    <t>原文</t>
  </si>
  <si>
    <t>何となく</t>
  </si>
  <si>
    <t>曖昧</t>
  </si>
  <si>
    <t>包括</t>
  </si>
  <si>
    <t>苦しい</t>
  </si>
  <si>
    <t>言い逃れる</t>
  </si>
  <si>
    <t>聞こえる</t>
  </si>
  <si>
    <t>自白</t>
  </si>
  <si>
    <t>同然</t>
  </si>
  <si>
    <t>緩い</t>
  </si>
  <si>
    <t>スタートライン</t>
  </si>
  <si>
    <t>立てる</t>
  </si>
  <si>
    <t>得意</t>
  </si>
  <si>
    <t>眼</t>
  </si>
  <si>
    <t>逸らせる</t>
  </si>
  <si>
    <t>欺</t>
  </si>
  <si>
    <t>あと</t>
  </si>
  <si>
    <t>バッシング</t>
  </si>
  <si>
    <t>サヨク</t>
  </si>
  <si>
    <t>わめく</t>
  </si>
  <si>
    <t>散らす</t>
  </si>
  <si>
    <t>措置</t>
  </si>
  <si>
    <t>I</t>
  </si>
  <si>
    <t>t</t>
  </si>
  <si>
    <t>is</t>
  </si>
  <si>
    <t>necessary</t>
  </si>
  <si>
    <t>to</t>
  </si>
  <si>
    <t>protect</t>
  </si>
  <si>
    <t>our</t>
  </si>
  <si>
    <t>country</t>
  </si>
  <si>
    <t>尚更</t>
  </si>
  <si>
    <t>抗議</t>
  </si>
  <si>
    <t>矛盾</t>
  </si>
  <si>
    <t>隠匿</t>
  </si>
  <si>
    <t>クリティカル</t>
  </si>
  <si>
    <t>観点</t>
  </si>
  <si>
    <t>ボロボロ</t>
  </si>
  <si>
    <t>立て直す</t>
  </si>
  <si>
    <t>今更</t>
  </si>
  <si>
    <t>十</t>
  </si>
  <si>
    <t>安定</t>
  </si>
  <si>
    <t>やすい</t>
  </si>
  <si>
    <t>図</t>
  </si>
  <si>
    <t>p</t>
  </si>
  <si>
    <t>tl</t>
  </si>
  <si>
    <t>h</t>
  </si>
  <si>
    <t>増やす</t>
  </si>
  <si>
    <t>始め</t>
  </si>
  <si>
    <t>誤る</t>
  </si>
  <si>
    <t>携わる</t>
  </si>
  <si>
    <t>ひつ</t>
  </si>
  <si>
    <t>たとえ</t>
  </si>
  <si>
    <t>大臣</t>
  </si>
  <si>
    <t>ながす</t>
  </si>
  <si>
    <t>農水</t>
  </si>
  <si>
    <t>単なる</t>
  </si>
  <si>
    <t>興味</t>
  </si>
  <si>
    <t>本意</t>
  </si>
  <si>
    <t>直ぐ</t>
  </si>
  <si>
    <t>裁く</t>
  </si>
  <si>
    <t>敵</t>
  </si>
  <si>
    <t>ぬるい</t>
  </si>
  <si>
    <t>崩壊</t>
  </si>
  <si>
    <t>奴等</t>
  </si>
  <si>
    <t>自然</t>
  </si>
  <si>
    <t>限る</t>
  </si>
  <si>
    <t>臆する</t>
  </si>
  <si>
    <t>ほざく</t>
  </si>
  <si>
    <t>看板</t>
  </si>
  <si>
    <t>下ろす</t>
  </si>
  <si>
    <t>如何</t>
  </si>
  <si>
    <t>処刑</t>
  </si>
  <si>
    <t>不信</t>
  </si>
  <si>
    <t>いっぱい</t>
  </si>
  <si>
    <t>ナイジェリア</t>
  </si>
  <si>
    <t>人質</t>
  </si>
  <si>
    <t>交渉</t>
  </si>
  <si>
    <t>原因</t>
  </si>
  <si>
    <t>犠牲</t>
  </si>
  <si>
    <t>それほど</t>
  </si>
  <si>
    <t>騒ぎ</t>
  </si>
  <si>
    <t>海兵</t>
  </si>
  <si>
    <t>自衛隊</t>
  </si>
  <si>
    <t>災害</t>
  </si>
  <si>
    <t>救援</t>
  </si>
  <si>
    <t>フィリピン</t>
  </si>
  <si>
    <t>出かける</t>
  </si>
  <si>
    <t>さっそく</t>
  </si>
  <si>
    <t>空</t>
  </si>
  <si>
    <t>外道</t>
  </si>
  <si>
    <t>ども</t>
  </si>
  <si>
    <t>さっさと</t>
  </si>
  <si>
    <t>舞台</t>
  </si>
  <si>
    <t>検閲</t>
  </si>
  <si>
    <t>捜査</t>
  </si>
  <si>
    <t>加害</t>
  </si>
  <si>
    <t>弁護</t>
  </si>
  <si>
    <t>いずれ</t>
  </si>
  <si>
    <t>結局</t>
  </si>
  <si>
    <t>仲</t>
  </si>
  <si>
    <t>権</t>
  </si>
  <si>
    <t>方策</t>
  </si>
  <si>
    <t>練る</t>
  </si>
  <si>
    <t>ほか</t>
  </si>
  <si>
    <t>微妙</t>
  </si>
  <si>
    <t>メーカー</t>
  </si>
  <si>
    <t>至急</t>
  </si>
  <si>
    <t>身の回り</t>
  </si>
  <si>
    <t>百害</t>
  </si>
  <si>
    <t>体</t>
  </si>
  <si>
    <t>すでに</t>
  </si>
  <si>
    <t>こっそり</t>
  </si>
  <si>
    <t>正常</t>
  </si>
  <si>
    <t>姿</t>
  </si>
  <si>
    <t>繋がり</t>
  </si>
  <si>
    <t>帰化</t>
  </si>
  <si>
    <t>ベッタリ</t>
  </si>
  <si>
    <t>練り上げる</t>
  </si>
  <si>
    <t>異様</t>
  </si>
  <si>
    <t>変</t>
  </si>
  <si>
    <t>背筋</t>
  </si>
  <si>
    <t>有害</t>
  </si>
  <si>
    <t>みっともない</t>
  </si>
  <si>
    <t>トップシークレット</t>
  </si>
  <si>
    <t>動向</t>
  </si>
  <si>
    <t>本法</t>
  </si>
  <si>
    <t>さらに</t>
  </si>
  <si>
    <t>例示</t>
  </si>
  <si>
    <t>元</t>
  </si>
  <si>
    <t>明後日</t>
  </si>
  <si>
    <t>扇動</t>
  </si>
  <si>
    <t>役目</t>
  </si>
  <si>
    <t>グアム</t>
  </si>
  <si>
    <t>China</t>
  </si>
  <si>
    <t>緊迫</t>
  </si>
  <si>
    <t>その他</t>
  </si>
  <si>
    <t>求める</t>
  </si>
  <si>
    <t>JR</t>
  </si>
  <si>
    <t>革マル派</t>
  </si>
  <si>
    <t>取り締まり</t>
  </si>
  <si>
    <t>動員</t>
  </si>
  <si>
    <t>用意</t>
  </si>
  <si>
    <t>今さら</t>
  </si>
  <si>
    <t>いざ</t>
  </si>
  <si>
    <t>最早</t>
  </si>
  <si>
    <t>育つ</t>
  </si>
  <si>
    <t>効く</t>
  </si>
  <si>
    <t>いま</t>
  </si>
  <si>
    <t>･･･。</t>
  </si>
  <si>
    <t>相変わらず</t>
  </si>
  <si>
    <t>ネガキャン</t>
  </si>
  <si>
    <t>すごい</t>
  </si>
  <si>
    <t>助ける</t>
  </si>
  <si>
    <t>アサピ</t>
  </si>
  <si>
    <t>一掃</t>
  </si>
  <si>
    <t>訂正</t>
  </si>
  <si>
    <t>倒産</t>
  </si>
  <si>
    <t>ちる</t>
  </si>
  <si>
    <t>決まる</t>
  </si>
  <si>
    <t>盾</t>
  </si>
  <si>
    <t>チャイナ</t>
  </si>
  <si>
    <t>コリア</t>
  </si>
  <si>
    <t>真面目</t>
  </si>
  <si>
    <t>参加</t>
  </si>
  <si>
    <t>見送る</t>
  </si>
  <si>
    <t>手軽</t>
  </si>
  <si>
    <t>いちばん</t>
  </si>
  <si>
    <t>のさばる</t>
  </si>
  <si>
    <t>論外</t>
  </si>
  <si>
    <t>気付く</t>
  </si>
  <si>
    <t>脳</t>
  </si>
  <si>
    <t>転換</t>
  </si>
  <si>
    <t>議事</t>
  </si>
  <si>
    <t>録</t>
  </si>
  <si>
    <t>実例</t>
  </si>
  <si>
    <t>取り扱う</t>
  </si>
  <si>
    <t>枠組み</t>
  </si>
  <si>
    <t>必然</t>
  </si>
  <si>
    <t>不気味</t>
  </si>
  <si>
    <t>ゆるい</t>
  </si>
  <si>
    <t>極論</t>
  </si>
  <si>
    <t>ロビー</t>
  </si>
  <si>
    <t>呆れる</t>
  </si>
  <si>
    <t>有事</t>
  </si>
  <si>
    <t>速やか</t>
  </si>
  <si>
    <t>従軍</t>
  </si>
  <si>
    <t>嘘</t>
  </si>
  <si>
    <t>喚問</t>
  </si>
  <si>
    <t>速い</t>
  </si>
  <si>
    <t>五輪</t>
  </si>
  <si>
    <t>恐い</t>
  </si>
  <si>
    <t>破れる</t>
  </si>
  <si>
    <t>なお</t>
  </si>
  <si>
    <t>乗っ取る</t>
  </si>
  <si>
    <t>乗っかる</t>
  </si>
  <si>
    <t>未然</t>
  </si>
  <si>
    <t>よろしく</t>
  </si>
  <si>
    <t>なんら</t>
  </si>
  <si>
    <t>通り</t>
  </si>
  <si>
    <t>こす</t>
  </si>
  <si>
    <t>北韓</t>
  </si>
  <si>
    <t>即時</t>
  </si>
  <si>
    <t>既存</t>
  </si>
  <si>
    <t>ケース</t>
  </si>
  <si>
    <t>抑止</t>
  </si>
  <si>
    <t>ちらつく</t>
  </si>
  <si>
    <t>あちら</t>
  </si>
  <si>
    <t>理性</t>
  </si>
  <si>
    <t>感情</t>
  </si>
  <si>
    <t>動く</t>
  </si>
  <si>
    <t>動物</t>
  </si>
  <si>
    <t>常法</t>
  </si>
  <si>
    <t>はいる</t>
  </si>
  <si>
    <t>事事</t>
  </si>
  <si>
    <t>態</t>
  </si>
  <si>
    <t>寄り</t>
  </si>
  <si>
    <t>コソコソ</t>
  </si>
  <si>
    <t>なさる</t>
  </si>
  <si>
    <t>半島</t>
  </si>
  <si>
    <t>加減</t>
  </si>
  <si>
    <t>サヨクメディア</t>
  </si>
  <si>
    <t>手先</t>
  </si>
  <si>
    <t>見極める</t>
  </si>
  <si>
    <t>反省</t>
  </si>
  <si>
    <t>単に</t>
  </si>
  <si>
    <t>保身</t>
  </si>
  <si>
    <t>経営</t>
  </si>
  <si>
    <t>商売</t>
  </si>
  <si>
    <t>資本</t>
  </si>
  <si>
    <t>結託</t>
  </si>
  <si>
    <t>醜い</t>
  </si>
  <si>
    <t>融合</t>
  </si>
  <si>
    <t>論ずる</t>
  </si>
  <si>
    <t>ヤワ</t>
  </si>
  <si>
    <t>是</t>
  </si>
  <si>
    <t>非</t>
  </si>
  <si>
    <t>刑</t>
  </si>
  <si>
    <t>最低</t>
  </si>
  <si>
    <t>実刑</t>
  </si>
  <si>
    <t>とにかく</t>
  </si>
  <si>
    <t>内側</t>
  </si>
  <si>
    <t>蝕む</t>
  </si>
  <si>
    <t>恩恵</t>
  </si>
  <si>
    <t>心血</t>
  </si>
  <si>
    <t>注ぐ</t>
  </si>
  <si>
    <t>nazeka</t>
  </si>
  <si>
    <t>knorandake</t>
  </si>
  <si>
    <t>nihonngonyuuryokuga</t>
  </si>
  <si>
    <t>dekimasenn</t>
  </si>
  <si>
    <t>別件</t>
  </si>
  <si>
    <t>起訴</t>
  </si>
  <si>
    <t>可笑しい</t>
  </si>
  <si>
    <t>やむない</t>
  </si>
  <si>
    <t>奪う</t>
  </si>
  <si>
    <t>何で</t>
  </si>
  <si>
    <t>自民</t>
  </si>
  <si>
    <t>低い</t>
  </si>
  <si>
    <t>徹底的</t>
  </si>
  <si>
    <t>改める</t>
  </si>
  <si>
    <t>ハニートラップ</t>
  </si>
  <si>
    <t>関与</t>
  </si>
  <si>
    <t>える</t>
  </si>
  <si>
    <t>年数</t>
  </si>
  <si>
    <t>区切る</t>
  </si>
  <si>
    <t>後で</t>
  </si>
  <si>
    <t>係わる</t>
  </si>
  <si>
    <t>代弁</t>
  </si>
  <si>
    <t>敵性</t>
  </si>
  <si>
    <t>返上</t>
  </si>
  <si>
    <t>ネガティブキャンペーン</t>
  </si>
  <si>
    <t>凄い</t>
  </si>
  <si>
    <t>そちら</t>
  </si>
  <si>
    <t>腹立たしい</t>
  </si>
  <si>
    <t>おまえ</t>
  </si>
  <si>
    <t>ずさん</t>
  </si>
  <si>
    <t>挙る</t>
  </si>
  <si>
    <t>責める</t>
  </si>
  <si>
    <t>ずらす</t>
  </si>
  <si>
    <t>アジア</t>
  </si>
  <si>
    <t>構え</t>
  </si>
  <si>
    <t>汚染</t>
  </si>
  <si>
    <t>叫ぶ</t>
  </si>
  <si>
    <t>共産党</t>
  </si>
  <si>
    <t>社民党</t>
  </si>
  <si>
    <t>越える</t>
  </si>
  <si>
    <t>無策</t>
  </si>
  <si>
    <t>すりかえる</t>
  </si>
  <si>
    <t>手続き</t>
  </si>
  <si>
    <t>まったく</t>
  </si>
  <si>
    <t>共</t>
  </si>
  <si>
    <t>取り締まれる</t>
  </si>
  <si>
    <t>www</t>
  </si>
  <si>
    <t>横行</t>
  </si>
  <si>
    <t>皮切り</t>
  </si>
  <si>
    <t>″</t>
  </si>
  <si>
    <t>追及</t>
  </si>
  <si>
    <t>該当</t>
  </si>
  <si>
    <t>無縁</t>
  </si>
  <si>
    <t>or</t>
  </si>
  <si>
    <t>口出し</t>
  </si>
  <si>
    <t>こりゃ</t>
  </si>
  <si>
    <t>ーヤバイ</t>
  </si>
  <si>
    <t>電通</t>
  </si>
  <si>
    <t>維新</t>
  </si>
  <si>
    <t>会</t>
  </si>
  <si>
    <t>急</t>
  </si>
  <si>
    <t>兵器</t>
  </si>
  <si>
    <t>昔</t>
  </si>
  <si>
    <t>入り込む</t>
  </si>
  <si>
    <t>疑う</t>
  </si>
  <si>
    <t>余地</t>
  </si>
  <si>
    <t>もれ</t>
  </si>
  <si>
    <t>隙</t>
  </si>
  <si>
    <t>付く</t>
  </si>
  <si>
    <t>跳梁</t>
  </si>
  <si>
    <t>跋扈</t>
  </si>
  <si>
    <t>撤廃</t>
  </si>
  <si>
    <t>オズプレイ</t>
  </si>
  <si>
    <t>活躍</t>
  </si>
  <si>
    <t>具合</t>
  </si>
  <si>
    <t>末期</t>
  </si>
  <si>
    <t>とっとと</t>
  </si>
  <si>
    <t>外観</t>
  </si>
  <si>
    <t>疎外</t>
  </si>
  <si>
    <t>詭弁</t>
  </si>
  <si>
    <t>脅す</t>
  </si>
  <si>
    <t>味方</t>
  </si>
  <si>
    <t>つける</t>
  </si>
  <si>
    <t>姑息</t>
  </si>
  <si>
    <t>極まりない</t>
  </si>
  <si>
    <t>断</t>
  </si>
  <si>
    <t>こちら</t>
  </si>
  <si>
    <t>仕掛ける</t>
  </si>
  <si>
    <t>ケンカ</t>
  </si>
  <si>
    <t>仲間入り</t>
  </si>
  <si>
    <t>悪人</t>
  </si>
  <si>
    <t>報い</t>
  </si>
  <si>
    <t>野放し</t>
  </si>
  <si>
    <t>懸命</t>
  </si>
  <si>
    <t>荷担</t>
  </si>
  <si>
    <t>どうも</t>
  </si>
  <si>
    <t>曲解</t>
  </si>
  <si>
    <t>終始</t>
  </si>
  <si>
    <t>適応</t>
  </si>
  <si>
    <t>飛躍</t>
  </si>
  <si>
    <t>続く</t>
  </si>
  <si>
    <t>つなげる</t>
  </si>
  <si>
    <t>実質</t>
  </si>
  <si>
    <t>実効</t>
  </si>
  <si>
    <t>横暴</t>
  </si>
  <si>
    <t>憂慮</t>
  </si>
  <si>
    <t>多発</t>
  </si>
  <si>
    <t>考慮</t>
  </si>
  <si>
    <t>設ける</t>
  </si>
  <si>
    <t>観る</t>
  </si>
  <si>
    <t>大</t>
  </si>
  <si>
    <t>習近</t>
  </si>
  <si>
    <t>平</t>
  </si>
  <si>
    <t>解放</t>
  </si>
  <si>
    <t>完全</t>
  </si>
  <si>
    <t>掌握</t>
  </si>
  <si>
    <t>感覚</t>
  </si>
  <si>
    <t>毛沢東</t>
  </si>
  <si>
    <t>傾倒</t>
  </si>
  <si>
    <t>愚か</t>
  </si>
  <si>
    <t>論説</t>
  </si>
  <si>
    <t>分子</t>
  </si>
  <si>
    <t>処分</t>
  </si>
  <si>
    <t>孫子</t>
  </si>
  <si>
    <t>兵法</t>
  </si>
  <si>
    <t>書</t>
  </si>
  <si>
    <t>則る</t>
  </si>
  <si>
    <t>西洋</t>
  </si>
  <si>
    <t>太平洋戦争</t>
  </si>
  <si>
    <t>余儀ない</t>
  </si>
  <si>
    <t>追い詰める</t>
  </si>
  <si>
    <t>固有</t>
  </si>
  <si>
    <t>追い込む</t>
  </si>
  <si>
    <t>やむなく</t>
  </si>
  <si>
    <t>大戦</t>
  </si>
  <si>
    <t>もう一度</t>
  </si>
  <si>
    <t>宣戦</t>
  </si>
  <si>
    <t>布告</t>
  </si>
  <si>
    <t>常態</t>
  </si>
  <si>
    <t>情けない</t>
  </si>
  <si>
    <t>近隣</t>
  </si>
  <si>
    <t>端的</t>
  </si>
  <si>
    <t>買収</t>
  </si>
  <si>
    <t>選択</t>
  </si>
  <si>
    <t>仲良く</t>
  </si>
  <si>
    <t>潮流</t>
  </si>
  <si>
    <t>逆らう</t>
  </si>
  <si>
    <t>合理</t>
  </si>
  <si>
    <t>露骨</t>
  </si>
  <si>
    <t>覇権</t>
  </si>
  <si>
    <t>直視</t>
  </si>
  <si>
    <t>哀れ</t>
  </si>
  <si>
    <t>失笑</t>
  </si>
  <si>
    <t>買う</t>
  </si>
  <si>
    <t>ザル</t>
  </si>
  <si>
    <t>やりとり</t>
  </si>
  <si>
    <t>毅然</t>
  </si>
  <si>
    <t>挑む</t>
  </si>
  <si>
    <t>職務</t>
  </si>
  <si>
    <t>総て</t>
  </si>
  <si>
    <t>負える</t>
  </si>
  <si>
    <t>付与</t>
  </si>
  <si>
    <t>反す</t>
  </si>
  <si>
    <t>中日</t>
  </si>
  <si>
    <t>下僕</t>
  </si>
  <si>
    <t>嫌い</t>
  </si>
  <si>
    <t>快適</t>
  </si>
  <si>
    <t>異なる</t>
  </si>
  <si>
    <t>選択肢</t>
  </si>
  <si>
    <t>タブー</t>
  </si>
  <si>
    <t>ジポ</t>
  </si>
  <si>
    <t>上下</t>
  </si>
  <si>
    <t>減らす</t>
  </si>
  <si>
    <t>購入</t>
  </si>
  <si>
    <t>開発</t>
  </si>
  <si>
    <t>難しい</t>
  </si>
  <si>
    <t>種</t>
  </si>
  <si>
    <t>損ねる</t>
  </si>
  <si>
    <t>不自由</t>
  </si>
  <si>
    <t>人民</t>
  </si>
  <si>
    <t>共和</t>
  </si>
  <si>
    <t>國</t>
  </si>
  <si>
    <t>大韓</t>
  </si>
  <si>
    <t>民</t>
  </si>
  <si>
    <t>列</t>
  </si>
  <si>
    <t>被る</t>
  </si>
  <si>
    <t>S</t>
  </si>
  <si>
    <t>突出</t>
  </si>
  <si>
    <t>･</t>
  </si>
  <si>
    <t>グループ</t>
  </si>
  <si>
    <t>犯</t>
  </si>
  <si>
    <t>肯定</t>
  </si>
  <si>
    <t>お人好し</t>
  </si>
  <si>
    <t>アサヒ</t>
  </si>
  <si>
    <t>対話</t>
  </si>
  <si>
    <t>囲む</t>
  </si>
  <si>
    <t>海洋</t>
  </si>
  <si>
    <t>進出</t>
  </si>
  <si>
    <t>かって</t>
  </si>
  <si>
    <t>社外秘</t>
  </si>
  <si>
    <t>く</t>
  </si>
  <si>
    <t>ぱなしじゃだめよそりゃ</t>
  </si>
  <si>
    <t>きっかけ</t>
  </si>
  <si>
    <t>個々</t>
  </si>
  <si>
    <t>高める</t>
  </si>
  <si>
    <t>防備</t>
  </si>
  <si>
    <t>台頭</t>
  </si>
  <si>
    <t>あらゆる</t>
  </si>
  <si>
    <t>意味合い</t>
  </si>
  <si>
    <t>果たす</t>
  </si>
  <si>
    <t>ペラペラ</t>
  </si>
  <si>
    <t>話す</t>
  </si>
  <si>
    <t>羅</t>
  </si>
  <si>
    <t>語る</t>
  </si>
  <si>
    <t>惑わす</t>
  </si>
  <si>
    <t>救済</t>
  </si>
  <si>
    <t>実際</t>
  </si>
  <si>
    <t>火種</t>
  </si>
  <si>
    <t>歩</t>
  </si>
  <si>
    <t>踏み込む</t>
  </si>
  <si>
    <t>侵攻</t>
  </si>
  <si>
    <t>裏</t>
  </si>
  <si>
    <t>援助</t>
  </si>
  <si>
    <t>開始</t>
  </si>
  <si>
    <t>ついに</t>
  </si>
  <si>
    <t>死者</t>
  </si>
  <si>
    <t>壊す</t>
  </si>
  <si>
    <t>一色</t>
  </si>
  <si>
    <t>採決</t>
  </si>
  <si>
    <t>外部</t>
  </si>
  <si>
    <t>メデイア</t>
  </si>
  <si>
    <t>区域</t>
  </si>
  <si>
    <t>愚策</t>
  </si>
  <si>
    <t>根拠</t>
  </si>
  <si>
    <t>極端</t>
  </si>
  <si>
    <t>呼ぶ</t>
  </si>
  <si>
    <t>最大</t>
  </si>
  <si>
    <t>域</t>
  </si>
  <si>
    <t>達す</t>
  </si>
  <si>
    <t>痛い</t>
  </si>
  <si>
    <t>お祈り</t>
  </si>
  <si>
    <t>チベット</t>
  </si>
  <si>
    <t>同じく</t>
  </si>
  <si>
    <t>出来事</t>
  </si>
  <si>
    <t>リベラル</t>
  </si>
  <si>
    <t>勘違い</t>
  </si>
  <si>
    <t>滑稽</t>
  </si>
  <si>
    <t>残念</t>
  </si>
  <si>
    <t>我が身</t>
  </si>
  <si>
    <t>リーダー</t>
  </si>
  <si>
    <t>大昔</t>
  </si>
  <si>
    <t>比較</t>
  </si>
  <si>
    <t>時代遅れ</t>
  </si>
  <si>
    <t>発射</t>
  </si>
  <si>
    <t>ウイグル</t>
  </si>
  <si>
    <t>虐殺</t>
  </si>
  <si>
    <t>⊂</t>
  </si>
  <si>
    <t>⊃</t>
  </si>
  <si>
    <t>ﾌﾞｰﾝ</t>
  </si>
  <si>
    <t>もうすぐ</t>
  </si>
  <si>
    <t>はじまる</t>
  </si>
  <si>
    <t>（￣▽￣；）</t>
  </si>
  <si>
    <t>ガッツリ</t>
  </si>
  <si>
    <t>締め</t>
  </si>
  <si>
    <t>マジ</t>
  </si>
  <si>
    <t>頑張る</t>
  </si>
  <si>
    <t>まもる</t>
  </si>
  <si>
    <t>せまる</t>
  </si>
  <si>
    <t>足</t>
  </si>
  <si>
    <t>引っ張る</t>
  </si>
  <si>
    <t>切る</t>
  </si>
  <si>
    <t>緊急</t>
  </si>
  <si>
    <t>連絡</t>
  </si>
  <si>
    <t>且つ</t>
  </si>
  <si>
    <t>悪辣</t>
  </si>
  <si>
    <t>記載</t>
  </si>
  <si>
    <t>調教</t>
  </si>
  <si>
    <t>改めて</t>
  </si>
  <si>
    <t>実感</t>
  </si>
  <si>
    <t>前夜</t>
  </si>
  <si>
    <t>空気</t>
  </si>
  <si>
    <t>コワイ</t>
  </si>
  <si>
    <t>直前</t>
  </si>
  <si>
    <t>見せる</t>
  </si>
  <si>
    <t>来す</t>
  </si>
  <si>
    <t>期</t>
  </si>
  <si>
    <t>及ぶ</t>
  </si>
  <si>
    <t>持てる</t>
  </si>
  <si>
    <t>駆け引き</t>
  </si>
  <si>
    <t>フル</t>
  </si>
  <si>
    <t>乱発</t>
  </si>
  <si>
    <t>防げる</t>
  </si>
  <si>
    <t>ふれる</t>
  </si>
  <si>
    <t>友好国</t>
  </si>
  <si>
    <t>片手落ち</t>
  </si>
  <si>
    <t>目の当たり</t>
  </si>
  <si>
    <t>プロパガンダ</t>
  </si>
  <si>
    <t>洗脳</t>
  </si>
  <si>
    <t>覚ます</t>
  </si>
  <si>
    <t>貰う</t>
  </si>
  <si>
    <t>入館</t>
  </si>
  <si>
    <t>前科</t>
  </si>
  <si>
    <t>近年</t>
  </si>
  <si>
    <t>拡張</t>
  </si>
  <si>
    <t>忌む</t>
  </si>
  <si>
    <t>帝国</t>
  </si>
  <si>
    <t>想起</t>
  </si>
  <si>
    <t>起こる</t>
  </si>
  <si>
    <t>念頭</t>
  </si>
  <si>
    <t>急務</t>
  </si>
  <si>
    <t>猶予</t>
  </si>
  <si>
    <t>あまり</t>
  </si>
  <si>
    <t>常軌</t>
  </si>
  <si>
    <t>逸す</t>
  </si>
  <si>
    <t>理論</t>
  </si>
  <si>
    <t>本音</t>
  </si>
  <si>
    <t>説く</t>
  </si>
  <si>
    <t>キチン</t>
  </si>
  <si>
    <t>コードネーム</t>
  </si>
  <si>
    <t>BLYUM</t>
  </si>
  <si>
    <t>仕事</t>
  </si>
  <si>
    <t>設立</t>
  </si>
  <si>
    <t>確実</t>
  </si>
  <si>
    <t>どんな</t>
  </si>
  <si>
    <t>光</t>
  </si>
  <si>
    <t>影</t>
  </si>
  <si>
    <t>実力</t>
  </si>
  <si>
    <t>伴う</t>
  </si>
  <si>
    <t>舵</t>
  </si>
  <si>
    <t>程</t>
  </si>
  <si>
    <t>目覚める</t>
  </si>
  <si>
    <t>皆さん</t>
  </si>
  <si>
    <t>不可能</t>
  </si>
  <si>
    <t>ある程度</t>
  </si>
  <si>
    <t>言いふらす</t>
  </si>
  <si>
    <t>戦う</t>
  </si>
  <si>
    <t>削ぐ</t>
  </si>
  <si>
    <t>大幅</t>
  </si>
  <si>
    <t>盲目</t>
  </si>
  <si>
    <t>時限</t>
  </si>
  <si>
    <t>依る</t>
  </si>
  <si>
    <t>担保</t>
  </si>
  <si>
    <t>正しく</t>
  </si>
  <si>
    <t>なみ</t>
  </si>
  <si>
    <t>めぐる</t>
  </si>
  <si>
    <t>逸脱</t>
  </si>
  <si>
    <t>映る</t>
  </si>
  <si>
    <t>セキュリティー</t>
  </si>
  <si>
    <t>求む</t>
  </si>
  <si>
    <t>Argent</t>
  </si>
  <si>
    <t>各種</t>
  </si>
  <si>
    <t>新風</t>
  </si>
  <si>
    <t>銀行</t>
  </si>
  <si>
    <t>金庫</t>
  </si>
  <si>
    <t>パスワード</t>
  </si>
  <si>
    <t>ソース</t>
  </si>
  <si>
    <t>付き</t>
  </si>
  <si>
    <t>指摘</t>
  </si>
  <si>
    <t>大好き</t>
  </si>
  <si>
    <t>領海</t>
  </si>
  <si>
    <t>侵犯</t>
  </si>
  <si>
    <t>甚だ</t>
  </si>
  <si>
    <t>置く</t>
  </si>
  <si>
    <t>持ち出し</t>
  </si>
  <si>
    <t>利</t>
  </si>
  <si>
    <t>集団</t>
  </si>
  <si>
    <t>肝</t>
  </si>
  <si>
    <t>銘ずる</t>
  </si>
  <si>
    <t>さらす</t>
  </si>
  <si>
    <t>禁ずる</t>
  </si>
  <si>
    <t>ともなう</t>
  </si>
  <si>
    <t>移動</t>
  </si>
  <si>
    <t>志那</t>
  </si>
  <si>
    <t>ネタ</t>
  </si>
  <si>
    <t>笑</t>
  </si>
  <si>
    <t>疎か</t>
  </si>
  <si>
    <t>本末転倒</t>
  </si>
  <si>
    <t>かぎり</t>
  </si>
  <si>
    <t>目線</t>
  </si>
  <si>
    <t>多々</t>
  </si>
  <si>
    <t>大日本帝国</t>
  </si>
  <si>
    <t>復帰</t>
  </si>
  <si>
    <t>GHQ</t>
  </si>
  <si>
    <t>無効</t>
  </si>
  <si>
    <t>教える</t>
  </si>
  <si>
    <t>アルジェリア</t>
  </si>
  <si>
    <t>もる</t>
  </si>
  <si>
    <t>法人</t>
  </si>
  <si>
    <t>売上</t>
  </si>
  <si>
    <t>視聴</t>
  </si>
  <si>
    <t>率</t>
  </si>
  <si>
    <t>殆ど</t>
  </si>
  <si>
    <t>共有</t>
  </si>
  <si>
    <t>横流し</t>
  </si>
  <si>
    <t>叩く</t>
  </si>
  <si>
    <t>潰せる</t>
  </si>
  <si>
    <t>性格</t>
  </si>
  <si>
    <t>注視</t>
  </si>
  <si>
    <t>手の内</t>
  </si>
  <si>
    <t>ふつう</t>
  </si>
  <si>
    <t>排除</t>
  </si>
  <si>
    <t>追い出す</t>
  </si>
  <si>
    <t>長い</t>
  </si>
  <si>
    <t>今頃</t>
  </si>
  <si>
    <t>二度と</t>
  </si>
  <si>
    <t>取り返し</t>
  </si>
  <si>
    <t>国難</t>
  </si>
  <si>
    <t>さなか</t>
  </si>
  <si>
    <t>もともと</t>
  </si>
  <si>
    <t>笑う</t>
  </si>
  <si>
    <t>愛する</t>
  </si>
  <si>
    <t>我が</t>
  </si>
  <si>
    <t>注意</t>
  </si>
  <si>
    <t>F</t>
  </si>
  <si>
    <t>心配</t>
  </si>
  <si>
    <t>海</t>
  </si>
  <si>
    <t>事例</t>
  </si>
  <si>
    <t>瞑る</t>
  </si>
  <si>
    <t>攻める</t>
  </si>
  <si>
    <t>後悔</t>
  </si>
  <si>
    <t>科学</t>
  </si>
  <si>
    <t>倒幕</t>
  </si>
  <si>
    <t>損</t>
  </si>
  <si>
    <t>だいたい</t>
  </si>
  <si>
    <t>告知</t>
  </si>
  <si>
    <t>国内外</t>
  </si>
  <si>
    <t>干渉</t>
  </si>
  <si>
    <t>変貌</t>
  </si>
  <si>
    <t>穴</t>
  </si>
  <si>
    <t>決して</t>
  </si>
  <si>
    <t>こうした</t>
  </si>
  <si>
    <t>言い尽くす</t>
  </si>
  <si>
    <t>割愛</t>
  </si>
  <si>
    <t>おお</t>
  </si>
  <si>
    <t>紛れ込む</t>
  </si>
  <si>
    <t>現に</t>
  </si>
  <si>
    <t>無防備</t>
  </si>
  <si>
    <t>自殺</t>
  </si>
  <si>
    <t>常識</t>
  </si>
  <si>
    <t>計る</t>
  </si>
  <si>
    <t>恨み</t>
  </si>
  <si>
    <t>まぁ</t>
  </si>
  <si>
    <t>中央</t>
  </si>
  <si>
    <t>カルト</t>
  </si>
  <si>
    <t>噂</t>
  </si>
  <si>
    <t>お金</t>
  </si>
  <si>
    <t>捧げる</t>
  </si>
  <si>
    <t>虫</t>
  </si>
  <si>
    <t>九条</t>
  </si>
  <si>
    <t>陣</t>
  </si>
  <si>
    <t>社員</t>
  </si>
  <si>
    <t>あからさま</t>
  </si>
  <si>
    <t>類する</t>
  </si>
  <si>
    <t>お里</t>
  </si>
  <si>
    <t>なんと</t>
  </si>
  <si>
    <t>歪曲</t>
  </si>
  <si>
    <t>飽きる</t>
  </si>
  <si>
    <t>飽き</t>
  </si>
  <si>
    <t>暮らし</t>
  </si>
  <si>
    <t>あんな</t>
  </si>
  <si>
    <t>クソ</t>
  </si>
  <si>
    <t>明日</t>
  </si>
  <si>
    <t>交代</t>
  </si>
  <si>
    <t>ギリギリ</t>
  </si>
  <si>
    <t>崖っぷち</t>
  </si>
  <si>
    <t>踏みとどまる</t>
  </si>
  <si>
    <t>発信</t>
  </si>
  <si>
    <t>ソ</t>
  </si>
  <si>
    <t>冷戦</t>
  </si>
  <si>
    <t>もうこ</t>
  </si>
  <si>
    <t>国境</t>
  </si>
  <si>
    <t>一瞬</t>
  </si>
  <si>
    <t>駆ける</t>
  </si>
  <si>
    <t>巡る</t>
  </si>
  <si>
    <t>いわゆる</t>
  </si>
  <si>
    <t>ローカル</t>
  </si>
  <si>
    <t>明文化</t>
  </si>
  <si>
    <t>委員</t>
  </si>
  <si>
    <t>設置</t>
  </si>
  <si>
    <t>綺麗</t>
  </si>
  <si>
    <t>残虐</t>
  </si>
  <si>
    <t>非道</t>
  </si>
  <si>
    <t>うまい</t>
  </si>
  <si>
    <t>核ミサイル</t>
  </si>
  <si>
    <t>仮想</t>
  </si>
  <si>
    <t>自尊</t>
  </si>
  <si>
    <t>限度</t>
  </si>
  <si>
    <t>封殺</t>
  </si>
  <si>
    <t>戴く</t>
  </si>
  <si>
    <t>望ましい</t>
  </si>
  <si>
    <t>取締り</t>
  </si>
  <si>
    <t>コントロール</t>
  </si>
  <si>
    <t>リベラリスム</t>
  </si>
  <si>
    <t>発想</t>
  </si>
  <si>
    <t>依存</t>
  </si>
  <si>
    <t>亘る</t>
  </si>
  <si>
    <t>大きな</t>
  </si>
  <si>
    <t>負債</t>
  </si>
  <si>
    <t>抱え込む</t>
  </si>
  <si>
    <t>対抗</t>
  </si>
  <si>
    <t>名目</t>
  </si>
  <si>
    <t>もと</t>
  </si>
  <si>
    <t>危惧す</t>
  </si>
  <si>
    <t>漠然と</t>
  </si>
  <si>
    <t>キーワード</t>
  </si>
  <si>
    <t>繋がる</t>
  </si>
  <si>
    <t>幼稚</t>
  </si>
  <si>
    <t>無責任</t>
  </si>
  <si>
    <t>イデオロギー</t>
  </si>
  <si>
    <t>万が一</t>
  </si>
  <si>
    <t>不測</t>
  </si>
  <si>
    <t>過激</t>
  </si>
  <si>
    <t>走る</t>
  </si>
  <si>
    <t>淡々</t>
  </si>
  <si>
    <t>軍人</t>
  </si>
  <si>
    <t>言及</t>
  </si>
  <si>
    <t>間抜け</t>
  </si>
  <si>
    <t>その間</t>
  </si>
  <si>
    <t>支配</t>
  </si>
  <si>
    <t>相当</t>
  </si>
  <si>
    <t>騒ぎ立てる</t>
  </si>
  <si>
    <t>名乗る</t>
  </si>
  <si>
    <t>周囲</t>
  </si>
  <si>
    <t>見渡す</t>
  </si>
  <si>
    <t>軍拡</t>
  </si>
  <si>
    <t>次ぐ</t>
  </si>
  <si>
    <t>マジヤバイ</t>
  </si>
  <si>
    <t>防磁</t>
  </si>
  <si>
    <t>本気</t>
  </si>
  <si>
    <t>社主</t>
  </si>
  <si>
    <t>切腹</t>
  </si>
  <si>
    <t>わびる</t>
  </si>
  <si>
    <t>みずほ</t>
  </si>
  <si>
    <t>首</t>
  </si>
  <si>
    <t>吊る</t>
  </si>
  <si>
    <t>根本</t>
  </si>
  <si>
    <t>東京</t>
  </si>
  <si>
    <t>迫る</t>
  </si>
  <si>
    <t>極東</t>
  </si>
  <si>
    <t>喫緊</t>
  </si>
  <si>
    <t>課題</t>
  </si>
  <si>
    <t>存亡</t>
  </si>
  <si>
    <t>盛り込む</t>
  </si>
  <si>
    <t>流失</t>
  </si>
  <si>
    <t>得</t>
  </si>
  <si>
    <t>正当</t>
  </si>
  <si>
    <t>気取り</t>
  </si>
  <si>
    <t>気持ち</t>
  </si>
  <si>
    <t>さんざん</t>
  </si>
  <si>
    <t>こ</t>
  </si>
  <si>
    <t>諸君</t>
  </si>
  <si>
    <t>こんなに</t>
  </si>
  <si>
    <t>手法</t>
  </si>
  <si>
    <t>また</t>
  </si>
  <si>
    <t>憂う</t>
  </si>
  <si>
    <t>楯</t>
  </si>
  <si>
    <t>相応しい</t>
  </si>
  <si>
    <t>軍靴</t>
  </si>
  <si>
    <t>音</t>
  </si>
  <si>
    <t>背負う</t>
  </si>
  <si>
    <t>寝言</t>
  </si>
  <si>
    <t>寝る</t>
  </si>
  <si>
    <t>防犯</t>
  </si>
  <si>
    <t>鍵</t>
  </si>
  <si>
    <t>切望</t>
  </si>
  <si>
    <t>アンケ</t>
  </si>
  <si>
    <t>恥ずかしい</t>
  </si>
  <si>
    <t>謝る</t>
  </si>
  <si>
    <t>怠る</t>
  </si>
  <si>
    <t>四</t>
  </si>
  <si>
    <t>厳選</t>
  </si>
  <si>
    <t>巷</t>
  </si>
  <si>
    <t>誇大</t>
  </si>
  <si>
    <t>煽動</t>
  </si>
  <si>
    <t>神話</t>
  </si>
  <si>
    <t>乏しい</t>
  </si>
  <si>
    <t>戦中</t>
  </si>
  <si>
    <t>うし</t>
  </si>
  <si>
    <t>怒る</t>
  </si>
  <si>
    <t>必至</t>
  </si>
  <si>
    <t>侮る</t>
  </si>
  <si>
    <t>平然と</t>
  </si>
  <si>
    <t>大声</t>
  </si>
  <si>
    <t>メンツ</t>
  </si>
  <si>
    <t>思い知る</t>
  </si>
  <si>
    <t>暇</t>
  </si>
  <si>
    <t>心待ち</t>
  </si>
  <si>
    <t>敢えて</t>
  </si>
  <si>
    <t>つぶる</t>
  </si>
  <si>
    <t>日系</t>
  </si>
  <si>
    <t>食い込む</t>
  </si>
  <si>
    <t>安穏</t>
  </si>
  <si>
    <t>ググレ</t>
  </si>
  <si>
    <t>朝</t>
  </si>
  <si>
    <t>代表</t>
  </si>
  <si>
    <t>失態</t>
  </si>
  <si>
    <t>審査</t>
  </si>
  <si>
    <t>経る</t>
  </si>
  <si>
    <t>うせる</t>
  </si>
  <si>
    <t>敗</t>
  </si>
  <si>
    <t>バイアス</t>
  </si>
  <si>
    <t>真摯</t>
  </si>
  <si>
    <t>考察</t>
  </si>
  <si>
    <t>おのずと</t>
  </si>
  <si>
    <t>比喩</t>
  </si>
  <si>
    <t>親権</t>
  </si>
  <si>
    <t>受け止める</t>
  </si>
  <si>
    <t>検討</t>
  </si>
  <si>
    <t>業務</t>
  </si>
  <si>
    <t>曝露</t>
  </si>
  <si>
    <t>原子力</t>
  </si>
  <si>
    <t>バラス</t>
  </si>
  <si>
    <t>専門</t>
  </si>
  <si>
    <t>前者</t>
  </si>
  <si>
    <t>後者</t>
  </si>
  <si>
    <t>体質</t>
  </si>
  <si>
    <t>モドキ</t>
  </si>
  <si>
    <t>海岸</t>
  </si>
  <si>
    <t>線</t>
  </si>
  <si>
    <t>撮影</t>
  </si>
  <si>
    <t>放映</t>
  </si>
  <si>
    <t>ルート</t>
  </si>
  <si>
    <t>ねじ曲げる</t>
  </si>
  <si>
    <t>時勢</t>
  </si>
  <si>
    <t>回答</t>
  </si>
  <si>
    <t>集中</t>
  </si>
  <si>
    <t>傍若無人</t>
  </si>
  <si>
    <t>取り除く</t>
  </si>
  <si>
    <t>海上</t>
  </si>
  <si>
    <t>演習</t>
  </si>
  <si>
    <t>改善</t>
  </si>
  <si>
    <t>近しい</t>
  </si>
  <si>
    <t>芳ばしい</t>
  </si>
  <si>
    <t>一因</t>
  </si>
  <si>
    <t>入手</t>
  </si>
  <si>
    <t>ぶり</t>
  </si>
  <si>
    <t>省庁</t>
  </si>
  <si>
    <t>もしか</t>
  </si>
  <si>
    <t>いわば</t>
  </si>
  <si>
    <t>ひと</t>
  </si>
  <si>
    <t>たくさん</t>
  </si>
  <si>
    <t>ジリ貧</t>
  </si>
  <si>
    <t>千</t>
  </si>
  <si>
    <t>規模</t>
  </si>
  <si>
    <t>フジ</t>
  </si>
  <si>
    <t>新大久保</t>
  </si>
  <si>
    <t>米兵</t>
  </si>
  <si>
    <t>ヘイトスピーチ</t>
  </si>
  <si>
    <t>知らんぷり</t>
  </si>
  <si>
    <t>かざす</t>
  </si>
  <si>
    <t>不名誉</t>
  </si>
  <si>
    <t>別名</t>
  </si>
  <si>
    <t>言い放つ</t>
  </si>
  <si>
    <t>そぐわない</t>
  </si>
  <si>
    <t>ただ</t>
  </si>
  <si>
    <t>ひる</t>
  </si>
  <si>
    <t>今にも</t>
  </si>
  <si>
    <t>資源</t>
  </si>
  <si>
    <t>何時</t>
  </si>
  <si>
    <t>危害</t>
  </si>
  <si>
    <t>切れる</t>
  </si>
  <si>
    <t>世界一</t>
  </si>
  <si>
    <t>怠慢</t>
  </si>
  <si>
    <t>チラシ</t>
  </si>
  <si>
    <t>屋</t>
  </si>
  <si>
    <t>ねつ造</t>
  </si>
  <si>
    <t>お前</t>
  </si>
  <si>
    <t>いつの</t>
  </si>
  <si>
    <t>こぼれ</t>
  </si>
  <si>
    <t>デタラメ</t>
  </si>
  <si>
    <t>踊る</t>
  </si>
  <si>
    <t>常套</t>
  </si>
  <si>
    <t>剥き出し</t>
  </si>
  <si>
    <t>いいわけ</t>
  </si>
  <si>
    <t>言い様</t>
  </si>
  <si>
    <t>強硬</t>
  </si>
  <si>
    <t>呆け</t>
  </si>
  <si>
    <t>無駄</t>
  </si>
  <si>
    <t>おりる</t>
  </si>
  <si>
    <t>後々</t>
  </si>
  <si>
    <t>検証</t>
  </si>
  <si>
    <t>記録</t>
  </si>
  <si>
    <t>課す</t>
  </si>
  <si>
    <t>スタート</t>
  </si>
  <si>
    <t>唯一</t>
  </si>
  <si>
    <t>かてる</t>
  </si>
  <si>
    <t>渡り合う</t>
  </si>
  <si>
    <t>私欲</t>
  </si>
  <si>
    <t>はしれる</t>
  </si>
  <si>
    <t>正妻</t>
  </si>
  <si>
    <t>笊</t>
  </si>
  <si>
    <t>開戦</t>
  </si>
  <si>
    <t>発令</t>
  </si>
  <si>
    <t>暴動</t>
  </si>
  <si>
    <t>此</t>
  </si>
  <si>
    <t>強行</t>
  </si>
  <si>
    <t>限界</t>
  </si>
  <si>
    <t>陥れる</t>
  </si>
  <si>
    <t>策</t>
  </si>
  <si>
    <t>構う</t>
  </si>
  <si>
    <t>この世</t>
  </si>
  <si>
    <t>仲良し</t>
  </si>
  <si>
    <t>クラブ</t>
  </si>
  <si>
    <t>切羽詰まる</t>
  </si>
  <si>
    <t>雇う</t>
  </si>
  <si>
    <t>バイト</t>
  </si>
  <si>
    <t>足枷</t>
  </si>
  <si>
    <t>至って</t>
  </si>
  <si>
    <t>大体</t>
  </si>
  <si>
    <t>言い出す</t>
  </si>
  <si>
    <t>飛ばす</t>
  </si>
  <si>
    <t>量産</t>
  </si>
  <si>
    <t>やり口</t>
  </si>
  <si>
    <t>締め出し</t>
  </si>
  <si>
    <t>倣う</t>
  </si>
  <si>
    <t>整える</t>
  </si>
  <si>
    <t>止め</t>
  </si>
  <si>
    <t>警戒</t>
  </si>
  <si>
    <t>大使館</t>
  </si>
  <si>
    <t>手放し</t>
  </si>
  <si>
    <t>解説</t>
  </si>
  <si>
    <t>解体</t>
  </si>
  <si>
    <t>くせ</t>
  </si>
  <si>
    <t>片腹痛い</t>
  </si>
  <si>
    <t>愛せる</t>
  </si>
  <si>
    <t>完璧</t>
  </si>
  <si>
    <t>衆院</t>
  </si>
  <si>
    <t>特別</t>
  </si>
  <si>
    <t>皆さま</t>
  </si>
  <si>
    <t>己</t>
  </si>
  <si>
    <t>おのれ</t>
  </si>
  <si>
    <t>ズレ</t>
  </si>
  <si>
    <t>半数</t>
  </si>
  <si>
    <t>薄い</t>
  </si>
  <si>
    <t>わがまま</t>
  </si>
  <si>
    <t>進む</t>
  </si>
  <si>
    <t>あばく</t>
  </si>
  <si>
    <t>大丈夫</t>
  </si>
  <si>
    <t>全身全霊</t>
  </si>
  <si>
    <t>詰め</t>
  </si>
  <si>
    <t>ありえる</t>
  </si>
  <si>
    <t>先導</t>
  </si>
  <si>
    <t>終わる</t>
  </si>
  <si>
    <t>振り</t>
  </si>
  <si>
    <t>両者</t>
  </si>
  <si>
    <t>デメリット</t>
  </si>
  <si>
    <t>ガード</t>
  </si>
  <si>
    <t>主要</t>
  </si>
  <si>
    <t>近々</t>
  </si>
  <si>
    <t>ビックリ</t>
  </si>
  <si>
    <t>外敵</t>
  </si>
  <si>
    <t>根源</t>
  </si>
  <si>
    <t>係る</t>
  </si>
  <si>
    <t>断交</t>
  </si>
  <si>
    <t>ノー</t>
  </si>
  <si>
    <t>ビザ</t>
  </si>
  <si>
    <t>即刻</t>
  </si>
  <si>
    <t>中止</t>
  </si>
  <si>
    <t>併せる</t>
  </si>
  <si>
    <t>破壊</t>
  </si>
  <si>
    <t>快い</t>
  </si>
  <si>
    <t>哀しい</t>
  </si>
  <si>
    <t>水準</t>
  </si>
  <si>
    <t>交流</t>
  </si>
  <si>
    <t>最終</t>
  </si>
  <si>
    <t>継続</t>
  </si>
  <si>
    <t>啓発</t>
  </si>
  <si>
    <t>賛同</t>
  </si>
  <si>
    <t>体裁</t>
  </si>
  <si>
    <t>マスメヂア</t>
  </si>
  <si>
    <t>平成</t>
  </si>
  <si>
    <t>１１月</t>
  </si>
  <si>
    <t>当面</t>
  </si>
  <si>
    <t>やむをえない</t>
  </si>
  <si>
    <t>名前</t>
  </si>
  <si>
    <t>トンチンカン</t>
  </si>
  <si>
    <t>定める</t>
  </si>
  <si>
    <t>別物</t>
  </si>
  <si>
    <t>わざわざ</t>
  </si>
  <si>
    <t>誘惑</t>
  </si>
  <si>
    <t>収入</t>
  </si>
  <si>
    <t>源</t>
  </si>
  <si>
    <t>減る</t>
  </si>
  <si>
    <t>裸</t>
  </si>
  <si>
    <t>おかしな</t>
  </si>
  <si>
    <t>嫌気</t>
  </si>
  <si>
    <t>差す</t>
  </si>
  <si>
    <t>うかがえる</t>
  </si>
  <si>
    <t>脱法</t>
  </si>
  <si>
    <t>推奨</t>
  </si>
  <si>
    <t>予備</t>
  </si>
  <si>
    <t>講じる</t>
  </si>
  <si>
    <t>思惑</t>
  </si>
  <si>
    <t>徐々に</t>
  </si>
  <si>
    <t>重み</t>
  </si>
  <si>
    <t>増す</t>
  </si>
  <si>
    <t>かんする</t>
  </si>
  <si>
    <t>盗る</t>
  </si>
  <si>
    <t>殺人</t>
  </si>
  <si>
    <t>放火</t>
  </si>
  <si>
    <t>無罪</t>
  </si>
  <si>
    <t>なれる</t>
  </si>
  <si>
    <t>障り</t>
  </si>
  <si>
    <t>不具合</t>
  </si>
  <si>
    <t>無理やり</t>
  </si>
  <si>
    <t>立ち</t>
  </si>
  <si>
    <t>位置</t>
  </si>
  <si>
    <t>クリーン</t>
  </si>
  <si>
    <t>武器</t>
  </si>
  <si>
    <t>性能</t>
  </si>
  <si>
    <t>作戦</t>
  </si>
  <si>
    <t>予定</t>
  </si>
  <si>
    <t>至極</t>
  </si>
  <si>
    <t>益</t>
  </si>
  <si>
    <t>スポンサー</t>
  </si>
  <si>
    <t>ニュース</t>
  </si>
  <si>
    <t>娯楽</t>
  </si>
  <si>
    <t>番組</t>
  </si>
  <si>
    <t>抱える</t>
  </si>
  <si>
    <t>選り好み</t>
  </si>
  <si>
    <t>人物</t>
  </si>
  <si>
    <t>要所</t>
  </si>
  <si>
    <t>社民</t>
  </si>
  <si>
    <t>物語る</t>
  </si>
  <si>
    <t>済まない</t>
  </si>
  <si>
    <t>友人</t>
  </si>
  <si>
    <t>例える</t>
  </si>
  <si>
    <t>製品</t>
  </si>
  <si>
    <t>ライバル</t>
  </si>
  <si>
    <t>警備</t>
  </si>
  <si>
    <t>他人</t>
  </si>
  <si>
    <t>仲間</t>
  </si>
  <si>
    <t>妨げる</t>
  </si>
  <si>
    <t>駆除</t>
  </si>
  <si>
    <t>目前</t>
  </si>
  <si>
    <t>画策</t>
  </si>
  <si>
    <t>洋</t>
  </si>
  <si>
    <t>公主</t>
  </si>
  <si>
    <t>アナーキスト</t>
  </si>
  <si>
    <t>先日</t>
  </si>
  <si>
    <t>NS</t>
  </si>
  <si>
    <t>集会</t>
  </si>
  <si>
    <t>インタビュー</t>
  </si>
  <si>
    <t>唖然</t>
  </si>
  <si>
    <t>通り越す</t>
  </si>
  <si>
    <t>思わず</t>
  </si>
  <si>
    <t>何と</t>
  </si>
  <si>
    <t>欧州</t>
  </si>
  <si>
    <t>ムカツク</t>
  </si>
  <si>
    <t>閉ざす</t>
  </si>
  <si>
    <t>奇怪</t>
  </si>
  <si>
    <t>パワー</t>
  </si>
  <si>
    <t>生かせる</t>
  </si>
  <si>
    <t>｡…</t>
  </si>
  <si>
    <t>｡</t>
  </si>
  <si>
    <t>まるで</t>
  </si>
  <si>
    <t>装備</t>
  </si>
  <si>
    <t>裏切り者</t>
  </si>
  <si>
    <t>国外</t>
  </si>
  <si>
    <t>追放</t>
  </si>
  <si>
    <t>宗教</t>
  </si>
  <si>
    <t>訴える</t>
  </si>
  <si>
    <t>ただ中</t>
  </si>
  <si>
    <t>巻き込む</t>
  </si>
  <si>
    <t>いそぐ</t>
  </si>
  <si>
    <t>しむ</t>
  </si>
  <si>
    <t>前提</t>
  </si>
  <si>
    <t>テーマ</t>
  </si>
  <si>
    <t>鉄槌</t>
  </si>
  <si>
    <t>クズ</t>
  </si>
  <si>
    <t>忠実</t>
  </si>
  <si>
    <t>働く</t>
  </si>
  <si>
    <t>探す</t>
  </si>
  <si>
    <t>まかり通る</t>
  </si>
  <si>
    <t>媚</t>
  </si>
  <si>
    <t>濫用</t>
  </si>
  <si>
    <t>敏感</t>
  </si>
  <si>
    <t>一大事</t>
  </si>
  <si>
    <t>勝る</t>
  </si>
  <si>
    <t>一体</t>
  </si>
  <si>
    <t>ソ連</t>
  </si>
  <si>
    <t>再び</t>
  </si>
  <si>
    <t>無料</t>
  </si>
  <si>
    <t>喉</t>
  </si>
  <si>
    <t>農水省</t>
  </si>
  <si>
    <t>中枢</t>
  </si>
  <si>
    <t>ぞっと</t>
  </si>
  <si>
    <t>おぼつかない</t>
  </si>
  <si>
    <t>単独</t>
  </si>
  <si>
    <t>閣議</t>
  </si>
  <si>
    <t>賛美</t>
  </si>
  <si>
    <t>暗黙</t>
  </si>
  <si>
    <t>福祉</t>
  </si>
  <si>
    <t>広げる</t>
  </si>
  <si>
    <t>対等</t>
  </si>
  <si>
    <t>時期</t>
  </si>
  <si>
    <t>若い</t>
  </si>
  <si>
    <t>一里塚</t>
  </si>
  <si>
    <t>接する</t>
  </si>
  <si>
    <t>秘法</t>
  </si>
  <si>
    <t>どっち</t>
  </si>
  <si>
    <t>とくに</t>
  </si>
  <si>
    <t>マスメデアハ</t>
  </si>
  <si>
    <t>ゲリラ</t>
  </si>
  <si>
    <t>核弾頭</t>
  </si>
  <si>
    <t>生存</t>
  </si>
  <si>
    <t>直後</t>
  </si>
  <si>
    <t>英国</t>
  </si>
  <si>
    <t>亡命</t>
  </si>
  <si>
    <t>ミトロヒン</t>
  </si>
  <si>
    <t>手渡す</t>
  </si>
  <si>
    <t>文書</t>
  </si>
  <si>
    <t>政界</t>
  </si>
  <si>
    <t>記述</t>
  </si>
  <si>
    <t>最大手</t>
  </si>
  <si>
    <t>KGB</t>
  </si>
  <si>
    <t>エスカレート</t>
  </si>
  <si>
    <t>一方</t>
  </si>
  <si>
    <t>必用</t>
  </si>
  <si>
    <t>増殖</t>
  </si>
  <si>
    <t>弱体</t>
  </si>
  <si>
    <t>大目</t>
  </si>
  <si>
    <t>遂に</t>
  </si>
  <si>
    <t>冒す</t>
  </si>
  <si>
    <t>領域</t>
  </si>
  <si>
    <t>抑制</t>
  </si>
  <si>
    <t>準ずる</t>
  </si>
  <si>
    <t>遅れる</t>
  </si>
  <si>
    <t>第三国</t>
  </si>
  <si>
    <t>始末</t>
  </si>
  <si>
    <t>沙汰</t>
  </si>
  <si>
    <t>まっぴら</t>
  </si>
  <si>
    <t>ゴメン</t>
  </si>
  <si>
    <t>三</t>
  </si>
  <si>
    <t>さら</t>
  </si>
  <si>
    <t>追加</t>
  </si>
  <si>
    <t>ご時世</t>
  </si>
  <si>
    <t>潜入</t>
  </si>
  <si>
    <t>すべ</t>
  </si>
  <si>
    <t>思い込む</t>
  </si>
  <si>
    <t>まして</t>
  </si>
  <si>
    <t>攻勢</t>
  </si>
  <si>
    <t>強める</t>
  </si>
  <si>
    <t>身体</t>
  </si>
  <si>
    <t>不当</t>
  </si>
  <si>
    <t>至上</t>
  </si>
  <si>
    <t>ビンラディン</t>
  </si>
  <si>
    <t>襲撃</t>
  </si>
  <si>
    <t>事前</t>
  </si>
  <si>
    <t>パソコン</t>
  </si>
  <si>
    <t>遠隔</t>
  </si>
  <si>
    <t>容疑</t>
  </si>
  <si>
    <t>サーバー</t>
  </si>
  <si>
    <t>侵入</t>
  </si>
  <si>
    <t>倫理</t>
  </si>
  <si>
    <t>開き直る</t>
  </si>
  <si>
    <t>作り</t>
  </si>
  <si>
    <t>九州</t>
  </si>
  <si>
    <t>余程</t>
  </si>
  <si>
    <t>脳天</t>
  </si>
  <si>
    <t>カ</t>
  </si>
  <si>
    <t>ブラジル</t>
  </si>
  <si>
    <t>トルコ</t>
  </si>
  <si>
    <t>失敗</t>
  </si>
  <si>
    <t>こじつける</t>
  </si>
  <si>
    <t>騒乱</t>
  </si>
  <si>
    <t>守</t>
  </si>
  <si>
    <t>取材</t>
  </si>
  <si>
    <t>本日</t>
  </si>
  <si>
    <t>指示</t>
  </si>
  <si>
    <t>内外</t>
  </si>
  <si>
    <t>兵士</t>
  </si>
  <si>
    <t>居住</t>
  </si>
  <si>
    <t>詳細</t>
  </si>
  <si>
    <t>便衣</t>
  </si>
  <si>
    <t>兵</t>
  </si>
  <si>
    <t>戦闘</t>
  </si>
  <si>
    <t>切迫</t>
  </si>
  <si>
    <t>剥奪</t>
  </si>
  <si>
    <t>レースアンケ</t>
  </si>
  <si>
    <t>水増し</t>
  </si>
  <si>
    <t>名付ける</t>
  </si>
  <si>
    <t>伝わる</t>
  </si>
  <si>
    <t>以内</t>
  </si>
  <si>
    <t>くっつける</t>
  </si>
  <si>
    <t>上空</t>
  </si>
  <si>
    <t>票数</t>
  </si>
  <si>
    <t>レッド</t>
  </si>
  <si>
    <t>パージ</t>
  </si>
  <si>
    <t>いいえ</t>
  </si>
  <si>
    <t>巡り</t>
  </si>
  <si>
    <t>暮らせる</t>
  </si>
  <si>
    <t>ウィグル</t>
  </si>
  <si>
    <t>狼狽</t>
  </si>
  <si>
    <t>安堵</t>
  </si>
  <si>
    <t>欠く</t>
  </si>
  <si>
    <t>非常識</t>
  </si>
  <si>
    <t>妥協</t>
  </si>
  <si>
    <t>本当は</t>
  </si>
  <si>
    <t>表記</t>
  </si>
  <si>
    <t>大げさ</t>
  </si>
  <si>
    <t>いっしょ</t>
  </si>
  <si>
    <t>どうせ</t>
  </si>
  <si>
    <t>瀕</t>
  </si>
  <si>
    <t>庶民</t>
  </si>
  <si>
    <t>もらす</t>
  </si>
  <si>
    <t>以下</t>
  </si>
  <si>
    <t>聞き出す</t>
  </si>
  <si>
    <t>そういった</t>
  </si>
  <si>
    <t>強いる</t>
  </si>
  <si>
    <t>演じる</t>
  </si>
  <si>
    <t>フリ</t>
  </si>
  <si>
    <t>こい</t>
  </si>
  <si>
    <t>摺る</t>
  </si>
  <si>
    <t>及ぼす</t>
  </si>
  <si>
    <t>まざまざ</t>
  </si>
  <si>
    <t>うち</t>
  </si>
  <si>
    <t>外務省</t>
  </si>
  <si>
    <t>スクール</t>
  </si>
  <si>
    <t>文化</t>
  </si>
  <si>
    <t>でっち上げる</t>
  </si>
  <si>
    <t>証人</t>
  </si>
  <si>
    <t>匹敵</t>
  </si>
  <si>
    <t>ほんま</t>
  </si>
  <si>
    <t>明記</t>
  </si>
  <si>
    <t>序で</t>
  </si>
  <si>
    <t>扇情</t>
  </si>
  <si>
    <t>異</t>
  </si>
  <si>
    <t>〓〓〓〓〓〓〓〓〓</t>
  </si>
  <si>
    <t>満喫</t>
  </si>
  <si>
    <t>強烈</t>
  </si>
  <si>
    <t>新聞紙</t>
  </si>
  <si>
    <t>右顧左眄</t>
  </si>
  <si>
    <t>はける</t>
  </si>
  <si>
    <t>おどろおどろしい</t>
  </si>
  <si>
    <t>レイアウト</t>
  </si>
  <si>
    <t>注文</t>
  </si>
  <si>
    <t>違法</t>
  </si>
  <si>
    <t>がらみ</t>
  </si>
  <si>
    <t>丸出し</t>
  </si>
  <si>
    <t>既得</t>
  </si>
  <si>
    <t>権益</t>
  </si>
  <si>
    <t>キー</t>
  </si>
  <si>
    <t>滅びる</t>
  </si>
  <si>
    <t>公立</t>
  </si>
  <si>
    <t>学校</t>
  </si>
  <si>
    <t>教師</t>
  </si>
  <si>
    <t>消防</t>
  </si>
  <si>
    <t>各位</t>
  </si>
  <si>
    <t>熱望</t>
  </si>
  <si>
    <t>見受ける</t>
  </si>
  <si>
    <t>各地</t>
  </si>
  <si>
    <t>ーーーー</t>
  </si>
  <si>
    <t>ｗｗｗｗｗｗｗ</t>
  </si>
  <si>
    <t>ーーーーー</t>
  </si>
  <si>
    <t>ｗｗｗｗｗｗｗｗ</t>
  </si>
  <si>
    <t>ｗｗｗｗｗｗ</t>
  </si>
  <si>
    <t>対馬</t>
  </si>
  <si>
    <t>言葉</t>
  </si>
  <si>
    <t>ほんと</t>
  </si>
  <si>
    <t>世紀</t>
  </si>
  <si>
    <t>筈</t>
  </si>
  <si>
    <t>とんだ</t>
  </si>
  <si>
    <t>欺瞞</t>
  </si>
  <si>
    <t>差し障り</t>
  </si>
  <si>
    <t>骨子</t>
  </si>
  <si>
    <t>仮に</t>
  </si>
  <si>
    <t>方針</t>
  </si>
  <si>
    <t>何者</t>
  </si>
  <si>
    <t>反する</t>
  </si>
  <si>
    <t>人参</t>
  </si>
  <si>
    <t>要</t>
  </si>
  <si>
    <t>淘汰</t>
  </si>
  <si>
    <t>トラブル</t>
  </si>
  <si>
    <t>用心</t>
  </si>
  <si>
    <t>厳守</t>
  </si>
  <si>
    <t>本人</t>
  </si>
  <si>
    <t>対戦</t>
  </si>
  <si>
    <t>日に日に</t>
  </si>
  <si>
    <t>ゆえん</t>
  </si>
  <si>
    <t>便利</t>
  </si>
  <si>
    <t>何とか</t>
  </si>
  <si>
    <t>党員</t>
  </si>
  <si>
    <t>悠長</t>
  </si>
  <si>
    <t>アカ</t>
  </si>
  <si>
    <t>ヒステリー</t>
  </si>
  <si>
    <t>ウヨウヨ</t>
  </si>
  <si>
    <t>想像</t>
  </si>
  <si>
    <t>末裔</t>
  </si>
  <si>
    <t>いかに</t>
  </si>
  <si>
    <t>ニンゲン</t>
  </si>
  <si>
    <t>集まり</t>
  </si>
  <si>
    <t>呼べる</t>
  </si>
  <si>
    <t>なるほど</t>
  </si>
  <si>
    <t>貿易</t>
  </si>
  <si>
    <t>文句</t>
  </si>
  <si>
    <t>嘘つき</t>
  </si>
  <si>
    <t>スノーデン</t>
  </si>
  <si>
    <t>見習う</t>
  </si>
  <si>
    <t>一貫</t>
  </si>
  <si>
    <t>国体</t>
  </si>
  <si>
    <t>毀損</t>
  </si>
  <si>
    <t>束縛</t>
  </si>
  <si>
    <t>とおり</t>
  </si>
  <si>
    <t>瀕する</t>
  </si>
  <si>
    <t>喚く</t>
  </si>
  <si>
    <t>普段</t>
  </si>
  <si>
    <t>自ずと</t>
  </si>
  <si>
    <t>見合う</t>
  </si>
  <si>
    <t>制約</t>
  </si>
  <si>
    <t>色仕掛け</t>
  </si>
  <si>
    <t>脅迫</t>
  </si>
  <si>
    <t>おぞましい</t>
  </si>
  <si>
    <t>母国</t>
  </si>
  <si>
    <t>易々</t>
  </si>
  <si>
    <t>まえる</t>
  </si>
  <si>
    <t>だし</t>
  </si>
  <si>
    <t>日和見</t>
  </si>
  <si>
    <t>誕生</t>
  </si>
  <si>
    <t>保てる</t>
  </si>
  <si>
    <t>言語道断</t>
  </si>
  <si>
    <t>蝙蝠</t>
  </si>
  <si>
    <t>退治</t>
  </si>
  <si>
    <t>打つ</t>
  </si>
  <si>
    <t>鵜呑み</t>
  </si>
  <si>
    <t>重視</t>
  </si>
  <si>
    <t>当方</t>
  </si>
  <si>
    <t>考え直す</t>
  </si>
  <si>
    <t>縛る</t>
  </si>
  <si>
    <t>売れる</t>
  </si>
  <si>
    <t>法規</t>
  </si>
  <si>
    <t>制</t>
  </si>
  <si>
    <t>雰囲気</t>
  </si>
  <si>
    <t>適当</t>
  </si>
  <si>
    <t>なんで</t>
  </si>
  <si>
    <t>狭める</t>
  </si>
  <si>
    <t>だす</t>
  </si>
  <si>
    <t>ミンス</t>
  </si>
  <si>
    <t>連呼</t>
  </si>
  <si>
    <t>暗証</t>
  </si>
  <si>
    <t>番号</t>
  </si>
  <si>
    <t>左寄り</t>
  </si>
  <si>
    <t>浮き彫り</t>
  </si>
  <si>
    <t>いろんな</t>
  </si>
  <si>
    <t>絶賛</t>
  </si>
  <si>
    <t>発動</t>
  </si>
  <si>
    <t>すり替える</t>
  </si>
  <si>
    <t>玄関</t>
  </si>
  <si>
    <t>途端</t>
  </si>
  <si>
    <t>渋る</t>
  </si>
  <si>
    <t>いたむ</t>
  </si>
  <si>
    <t>どれほど</t>
  </si>
  <si>
    <t>蹂躙</t>
  </si>
  <si>
    <t>手立て</t>
  </si>
  <si>
    <t>戻る</t>
  </si>
  <si>
    <t>アイデンティティー</t>
  </si>
  <si>
    <t>崩す</t>
  </si>
  <si>
    <t>ねえ</t>
  </si>
  <si>
    <t>言い放す</t>
  </si>
  <si>
    <t>評論</t>
  </si>
  <si>
    <t>飯</t>
  </si>
  <si>
    <t>お為ごかし</t>
  </si>
  <si>
    <t>喧嘩</t>
  </si>
  <si>
    <t>勝つ</t>
  </si>
  <si>
    <t>肝心</t>
  </si>
  <si>
    <t>笑止千万</t>
  </si>
  <si>
    <t>世知辛い</t>
  </si>
  <si>
    <t>生き残れる</t>
  </si>
  <si>
    <t>離れ</t>
  </si>
  <si>
    <t>機構</t>
  </si>
  <si>
    <t>喋る</t>
  </si>
  <si>
    <t>拙い</t>
  </si>
  <si>
    <t>悲しい</t>
  </si>
  <si>
    <t>マッチ</t>
  </si>
  <si>
    <t>ポンプ</t>
  </si>
  <si>
    <t>項</t>
  </si>
  <si>
    <t>吟味</t>
  </si>
  <si>
    <t>利敵</t>
  </si>
  <si>
    <t>漸く</t>
  </si>
  <si>
    <t>流れ</t>
  </si>
  <si>
    <t>冠たる</t>
  </si>
  <si>
    <t>！！！！！！！！！！</t>
  </si>
  <si>
    <t>包む</t>
  </si>
  <si>
    <t>解く</t>
  </si>
  <si>
    <t>とっても</t>
  </si>
  <si>
    <t>騙る</t>
  </si>
  <si>
    <t>施工</t>
  </si>
  <si>
    <t>環境</t>
  </si>
  <si>
    <t>到底</t>
  </si>
  <si>
    <t>識者</t>
  </si>
  <si>
    <t>エセ</t>
  </si>
  <si>
    <t>登場</t>
  </si>
  <si>
    <t>心当たり</t>
  </si>
  <si>
    <t>核兵器</t>
  </si>
  <si>
    <t>箇所</t>
  </si>
  <si>
    <t>もらえる</t>
  </si>
  <si>
    <t>我</t>
  </si>
  <si>
    <t>やたら</t>
  </si>
  <si>
    <t>集まる</t>
  </si>
  <si>
    <t>さっぱり</t>
  </si>
  <si>
    <t>不能</t>
  </si>
  <si>
    <t>知的</t>
  </si>
  <si>
    <t>サンゴ</t>
  </si>
  <si>
    <t>自作</t>
  </si>
  <si>
    <t>自演</t>
  </si>
  <si>
    <t>要する</t>
  </si>
  <si>
    <t>余りに</t>
  </si>
  <si>
    <t>喫す</t>
  </si>
  <si>
    <t>真剣</t>
  </si>
  <si>
    <t>勘ぐる</t>
  </si>
  <si>
    <t>共存</t>
  </si>
  <si>
    <t>結構</t>
  </si>
  <si>
    <t>起こす</t>
  </si>
  <si>
    <t>思い</t>
  </si>
  <si>
    <t>誇れる</t>
  </si>
  <si>
    <t>盗作</t>
  </si>
  <si>
    <t>医者</t>
  </si>
  <si>
    <t>警察官</t>
  </si>
  <si>
    <t>公僕</t>
  </si>
  <si>
    <t>東シナ海</t>
  </si>
  <si>
    <t>暗号</t>
  </si>
  <si>
    <t>除く</t>
  </si>
  <si>
    <t>最長</t>
  </si>
  <si>
    <t>最新</t>
  </si>
  <si>
    <t>理想</t>
  </si>
  <si>
    <t>FNN</t>
  </si>
  <si>
    <t>割</t>
  </si>
  <si>
    <t>果たして</t>
  </si>
  <si>
    <t>呑気</t>
  </si>
  <si>
    <t>別表</t>
  </si>
  <si>
    <t>落合</t>
  </si>
  <si>
    <t>まい進</t>
  </si>
  <si>
    <t>倍</t>
  </si>
  <si>
    <t>謙虚</t>
  </si>
  <si>
    <t>運動</t>
  </si>
  <si>
    <t>助長</t>
  </si>
  <si>
    <t>泥棒</t>
  </si>
  <si>
    <t>窃盗</t>
  </si>
  <si>
    <t>悪意</t>
  </si>
  <si>
    <t>吐き気</t>
  </si>
  <si>
    <t>然</t>
  </si>
  <si>
    <t>風潮</t>
  </si>
  <si>
    <t>釘</t>
  </si>
  <si>
    <t>刺す</t>
  </si>
  <si>
    <t>時には</t>
  </si>
  <si>
    <t>紛争</t>
  </si>
  <si>
    <t>載せる</t>
  </si>
  <si>
    <t>全然</t>
  </si>
  <si>
    <t>阿呆</t>
  </si>
  <si>
    <t>右派</t>
  </si>
  <si>
    <t>提起</t>
  </si>
  <si>
    <t>害する</t>
  </si>
  <si>
    <t>素晴らしい</t>
  </si>
  <si>
    <t>簡素</t>
  </si>
  <si>
    <t>改悪</t>
  </si>
  <si>
    <t>趣旨</t>
  </si>
  <si>
    <t>千島</t>
  </si>
  <si>
    <t>列島</t>
  </si>
  <si>
    <t>天秤</t>
  </si>
  <si>
    <t>掛ける</t>
  </si>
  <si>
    <t>はなはだしい</t>
  </si>
  <si>
    <t>申す</t>
  </si>
  <si>
    <t>要件</t>
  </si>
  <si>
    <t>行き過ぎる</t>
  </si>
  <si>
    <t>時に</t>
  </si>
  <si>
    <t>憤る</t>
  </si>
  <si>
    <t>欄</t>
  </si>
  <si>
    <t>高</t>
  </si>
  <si>
    <t>くくる</t>
  </si>
  <si>
    <t>えらい</t>
  </si>
  <si>
    <t>あう</t>
  </si>
  <si>
    <t>付きまとう</t>
  </si>
  <si>
    <t>付随</t>
  </si>
  <si>
    <t>主</t>
  </si>
  <si>
    <t>やらかす</t>
  </si>
  <si>
    <t>前文</t>
  </si>
  <si>
    <t>信義</t>
  </si>
  <si>
    <t>われ</t>
  </si>
  <si>
    <t>決意</t>
  </si>
  <si>
    <t>熟読</t>
  </si>
  <si>
    <t>見解</t>
  </si>
  <si>
    <t>孤立</t>
  </si>
  <si>
    <t>音痴</t>
  </si>
  <si>
    <t>九</t>
  </si>
  <si>
    <t>勧誘</t>
  </si>
  <si>
    <t>ぎっしょ</t>
  </si>
  <si>
    <t>払う</t>
  </si>
  <si>
    <t>こっち</t>
  </si>
  <si>
    <t>苦情</t>
  </si>
  <si>
    <t>きける</t>
  </si>
  <si>
    <t>あら</t>
  </si>
  <si>
    <t>おちる</t>
  </si>
  <si>
    <t>驕り</t>
  </si>
  <si>
    <t>通称</t>
  </si>
  <si>
    <t>リテラシー</t>
  </si>
  <si>
    <t>否める</t>
  </si>
  <si>
    <t>日常</t>
  </si>
  <si>
    <t>カウンター</t>
  </si>
  <si>
    <t>パート</t>
  </si>
  <si>
    <t>事務</t>
  </si>
  <si>
    <t>スタッフ</t>
  </si>
  <si>
    <t>収集</t>
  </si>
  <si>
    <t>衛星</t>
  </si>
  <si>
    <t>品</t>
  </si>
  <si>
    <t>病原菌</t>
  </si>
  <si>
    <t>施設</t>
  </si>
  <si>
    <t>防護</t>
  </si>
  <si>
    <t>特性</t>
  </si>
  <si>
    <t>独断</t>
  </si>
  <si>
    <t>口外</t>
  </si>
  <si>
    <t>失望</t>
  </si>
  <si>
    <t>敗北</t>
  </si>
  <si>
    <t>解消</t>
  </si>
  <si>
    <t>衆参</t>
  </si>
  <si>
    <t>両院</t>
  </si>
  <si>
    <t>たぶん</t>
  </si>
  <si>
    <t>疎い</t>
  </si>
  <si>
    <t>わたる</t>
  </si>
  <si>
    <t>鬼</t>
  </si>
  <si>
    <t>北</t>
  </si>
  <si>
    <t>鮮等</t>
  </si>
  <si>
    <t>手ぬるい</t>
  </si>
  <si>
    <t>はっきり</t>
  </si>
  <si>
    <t>付帯</t>
  </si>
  <si>
    <t>条項</t>
  </si>
  <si>
    <t>統治</t>
  </si>
  <si>
    <t>祈る</t>
  </si>
  <si>
    <t>エゴ</t>
  </si>
  <si>
    <t>ぶつかる</t>
  </si>
  <si>
    <t>存続</t>
  </si>
  <si>
    <t>バツ</t>
  </si>
  <si>
    <t>そうした</t>
  </si>
  <si>
    <t>無くなる</t>
  </si>
  <si>
    <t>筒</t>
  </si>
  <si>
    <t>主旨</t>
  </si>
  <si>
    <t>編集</t>
  </si>
  <si>
    <t>排する</t>
  </si>
  <si>
    <t>癖</t>
  </si>
  <si>
    <t>スピード</t>
  </si>
  <si>
    <t>覚醒</t>
  </si>
  <si>
    <t>同義</t>
  </si>
  <si>
    <t>異質</t>
  </si>
  <si>
    <t>辺り</t>
  </si>
  <si>
    <t>窃取</t>
  </si>
  <si>
    <t>移る</t>
  </si>
  <si>
    <t>我国</t>
  </si>
  <si>
    <t>マイ</t>
  </si>
  <si>
    <t>ナンバー</t>
  </si>
  <si>
    <t>駄目</t>
  </si>
  <si>
    <t>違反</t>
  </si>
  <si>
    <t>刑務所</t>
  </si>
  <si>
    <t>核心</t>
  </si>
  <si>
    <t>位置付ける</t>
  </si>
  <si>
    <t>行なう</t>
  </si>
  <si>
    <t>ともかく</t>
  </si>
  <si>
    <t>公言</t>
  </si>
  <si>
    <t>予防線</t>
  </si>
  <si>
    <t>境界</t>
  </si>
  <si>
    <t>選別</t>
  </si>
  <si>
    <t>困難</t>
  </si>
  <si>
    <t>本質</t>
  </si>
  <si>
    <t>原点</t>
  </si>
  <si>
    <t>大義</t>
  </si>
  <si>
    <t>廃刊</t>
  </si>
  <si>
    <t>紙面</t>
  </si>
  <si>
    <t>割く</t>
  </si>
  <si>
    <t>病</t>
  </si>
  <si>
    <t>皆無</t>
  </si>
  <si>
    <t>緊密</t>
  </si>
  <si>
    <t>露</t>
  </si>
  <si>
    <t>豪</t>
  </si>
  <si>
    <t>印</t>
  </si>
  <si>
    <t>さる</t>
  </si>
  <si>
    <t>立国</t>
  </si>
  <si>
    <t>優位</t>
  </si>
  <si>
    <t>差別</t>
  </si>
  <si>
    <t>知ったかぶり</t>
  </si>
  <si>
    <t>係争</t>
  </si>
  <si>
    <t>至る</t>
  </si>
  <si>
    <t>賢明</t>
  </si>
  <si>
    <t>っぷり</t>
  </si>
  <si>
    <t>興味深い</t>
  </si>
  <si>
    <t>似る</t>
  </si>
  <si>
    <t>執る</t>
  </si>
  <si>
    <t>情緒</t>
  </si>
  <si>
    <t>自ずから</t>
  </si>
  <si>
    <t>観念</t>
  </si>
  <si>
    <t>読売</t>
  </si>
  <si>
    <t>打ち出す</t>
  </si>
  <si>
    <t>難癖</t>
  </si>
  <si>
    <t>団結</t>
  </si>
  <si>
    <t>フリーランス</t>
  </si>
  <si>
    <t>モラル</t>
  </si>
  <si>
    <t>互いに</t>
  </si>
  <si>
    <t>仰る</t>
  </si>
  <si>
    <t>総理</t>
  </si>
  <si>
    <t>推し進める</t>
  </si>
  <si>
    <t>広島</t>
  </si>
  <si>
    <t>長崎</t>
  </si>
  <si>
    <t>追う</t>
  </si>
  <si>
    <t>疑い</t>
  </si>
  <si>
    <t>備え</t>
  </si>
  <si>
    <t>抽象</t>
  </si>
  <si>
    <t>デジタル</t>
  </si>
  <si>
    <t>徴収</t>
  </si>
  <si>
    <t>名称</t>
  </si>
  <si>
    <t>主導</t>
  </si>
  <si>
    <t>しっくり</t>
  </si>
  <si>
    <t>マップ</t>
  </si>
  <si>
    <t>街</t>
  </si>
  <si>
    <t>因縁</t>
  </si>
  <si>
    <t>チンピラ</t>
  </si>
  <si>
    <t>大陸</t>
  </si>
  <si>
    <t>隣人</t>
  </si>
  <si>
    <t>臨む</t>
  </si>
  <si>
    <t>平均</t>
  </si>
  <si>
    <t>層</t>
  </si>
  <si>
    <t>不公平</t>
  </si>
  <si>
    <t>インチキ</t>
  </si>
  <si>
    <t>とう</t>
  </si>
  <si>
    <t>対す</t>
  </si>
  <si>
    <t>橋下</t>
  </si>
  <si>
    <t>同根</t>
  </si>
  <si>
    <t>いきなり</t>
  </si>
  <si>
    <t>誇大妄想</t>
  </si>
  <si>
    <t>厳重</t>
  </si>
  <si>
    <t>固執</t>
  </si>
  <si>
    <t>募集</t>
  </si>
  <si>
    <t>白々しい</t>
  </si>
  <si>
    <t>反発</t>
  </si>
  <si>
    <t>フェア</t>
  </si>
  <si>
    <t>追突</t>
  </si>
  <si>
    <t>以降</t>
  </si>
  <si>
    <t>砕ける</t>
  </si>
  <si>
    <t>始まる</t>
  </si>
  <si>
    <t>充実</t>
  </si>
  <si>
    <t>今や</t>
  </si>
  <si>
    <t>焦眉</t>
  </si>
  <si>
    <t>自宅</t>
  </si>
  <si>
    <t>凶悪</t>
  </si>
  <si>
    <t>徘徊</t>
  </si>
  <si>
    <t>戸締まり</t>
  </si>
  <si>
    <t>世帯</t>
  </si>
  <si>
    <t>コリント</t>
  </si>
  <si>
    <t>地球</t>
  </si>
  <si>
    <t>ガラパコス</t>
  </si>
  <si>
    <t>叡智</t>
  </si>
  <si>
    <t>こまねく</t>
  </si>
  <si>
    <t>気概</t>
  </si>
  <si>
    <t>半日</t>
  </si>
  <si>
    <t>染まる</t>
  </si>
  <si>
    <t>協調</t>
  </si>
  <si>
    <t>結論</t>
  </si>
  <si>
    <t>対立</t>
  </si>
  <si>
    <t>恰も</t>
  </si>
  <si>
    <t>同調</t>
  </si>
  <si>
    <t>違憲</t>
  </si>
  <si>
    <t>低下</t>
  </si>
  <si>
    <t>旭日</t>
  </si>
  <si>
    <t>朝日新聞の安全は脅かされていると感じるが</t>
  </si>
  <si>
    <t>にゃんこ好き</t>
  </si>
  <si>
    <t>スパイとかテロがやりやすい方が怖い。_x000D_
反対者の意見には共感できないものが多い。</t>
  </si>
  <si>
    <t>noa</t>
  </si>
  <si>
    <t>朝日新聞と民主党が反対してるから、とっても良い法案だと思います。</t>
  </si>
  <si>
    <t>是非推進して。</t>
  </si>
  <si>
    <t>京都 主婦</t>
  </si>
  <si>
    <t>当たり前の法律だと思います。</t>
  </si>
  <si>
    <t>御供</t>
  </si>
  <si>
    <t>反対する理由がさっぱり判らない国家公務員と議員が対象じゃないの？_x000D_
反対は左翼系多いのでは？</t>
  </si>
  <si>
    <t>goma</t>
  </si>
  <si>
    <t>この法案に反対するのは売国奴。_x000D_
遅すぎるくらいである。</t>
  </si>
  <si>
    <t>ぽち</t>
  </si>
  <si>
    <t>マスコミが騒ぎすぎで逆にあってしかるべき法律だと実感しました。大賛成。_x000D_
マスコミもいつまでも一般人が騙されると思わないで_x000D_
いただきたい。</t>
  </si>
  <si>
    <t>ジヴラシア</t>
  </si>
  <si>
    <t>特定アジア国（中国・韓国）の脅威から日本を守る為には必要だと思う。</t>
  </si>
  <si>
    <t>あさひはばいこくしんぶん</t>
  </si>
  <si>
    <t>秘密は必要</t>
  </si>
  <si>
    <t>見りゃわかる、この国は極端。_x000D_
今は平和主義だが一度変わると牙を剥く。_x000D_
戦前の状態に戻ったならば北朝鮮よりタチが悪いだろうね。</t>
  </si>
  <si>
    <t>都内大学生21歳</t>
  </si>
  <si>
    <t>おめでたい人が多すぎる。もはや中国や韓国、特に中国とは戦争状態にあるに等しいと考えるべき。だから他国と軍事的なつながりを持てるこの法案は必須。法整備自体は後からでも可能</t>
  </si>
  <si>
    <t>国家公務員法の守秘義務の範囲内</t>
  </si>
  <si>
    <t>太郎</t>
  </si>
  <si>
    <t>日本の安全を守る　現在中国や韓国に漏れ続けている自衛隊の機密や国防に関する機密がまったく守られていません。それを守る事に反対する意味はなんですか？日本人を丸裸にしていて誰が得をするんですか？</t>
  </si>
  <si>
    <t>pulchan</t>
  </si>
  <si>
    <t>ここのところのマスコミ報道には、嫌悪感さえ感じてしまう程ですね。この法案でも反対派の意見のみを垂れ流しです。特定なのになんでも当て羽目て解釈する反対理由がわかりません。</t>
  </si>
  <si>
    <t>24学生</t>
  </si>
  <si>
    <t>スパイ天国で良いの？</t>
  </si>
  <si>
    <t>25歳参政権保持者</t>
  </si>
  <si>
    <t>なんで人権保護法案に賛成してたマスコミが反対するのだろうね。それに、この法案だって民主党が出したんだから民主党は内容に対してケチつけちゃダメなんじゃないの？普通。新聞もテレビも民主党も全然信用ならない</t>
  </si>
  <si>
    <t>倖蛙</t>
  </si>
  <si>
    <t>やっと正常になった。</t>
  </si>
  <si>
    <t>アンチマスコミ</t>
  </si>
  <si>
    <t>日本人として安全だと感じる</t>
  </si>
  <si>
    <t>打倒反日</t>
  </si>
  <si>
    <t>売国奴に知る権利は要りませんｗ</t>
  </si>
  <si>
    <t>けん</t>
  </si>
  <si>
    <t>遅いくらいでは？</t>
  </si>
  <si>
    <t>was</t>
  </si>
  <si>
    <t>中国韓国に近い人たちが猛反対してますね</t>
  </si>
  <si>
    <t>福岡市38才会社員</t>
  </si>
  <si>
    <t>朝日新聞が反対するなら、それは良い法案だと思うので賛成します。</t>
  </si>
  <si>
    <t>mikemegumi</t>
  </si>
  <si>
    <t>追及しろ</t>
  </si>
  <si>
    <t>反日売国マスゴミを叩き潰せ</t>
  </si>
  <si>
    <t>朝日新聞、売国するなら日本から消えろ</t>
  </si>
  <si>
    <t>りりす</t>
  </si>
  <si>
    <t>必要だと思います。_x000D_
知る権利といいながらこの法案の審議でどのような質疑、答弁があったか詳しい報道がされていない。こんな現状では、国の機密も手に入れた者の利益の為に勝手に使われてしまうだろう</t>
  </si>
  <si>
    <t>道民</t>
  </si>
  <si>
    <t>これで敵国スパイ、売国マスコミに対して1本釘を刺せた状態に。_x000D_
_x000D_
大体中国や韓国等が日本国内でスパイ行為をやりたい放題だった状態が異常です。_x000D_
_x000D_
通名での報道＆使用禁止、敵性外国人（中・韓）の強制送還もセットで！</t>
  </si>
  <si>
    <t>あほ相手にできへんねん</t>
  </si>
  <si>
    <t>賛成です。当たり前でしょ？_x000D_
反対する人　マスコミは反日とみなします</t>
  </si>
  <si>
    <t>そもそも一般大衆には危険はないよ</t>
  </si>
  <si>
    <t>海野一郎</t>
  </si>
  <si>
    <t>ようやく戦後レジームからの脱退の一歩だと思う</t>
  </si>
  <si>
    <t>＠yumeikikaku</t>
  </si>
  <si>
    <t>近隣諸国から日本の安全が脅かされている。拉致をはじめ、現在進行形の問題に対して現在の法律では無力。特定秘密保護法案の早期可決は当然。</t>
  </si>
  <si>
    <t>大西邦武</t>
  </si>
  <si>
    <t>国防のためには必要な法律です。</t>
  </si>
  <si>
    <t>民草</t>
  </si>
  <si>
    <t>日本が誇る9条戦士が支那を防いでくれないので困っています。</t>
  </si>
  <si>
    <t>今までなかった方が不思議。騒いでるのはスパイか朝鮮人か朝日みたいなマスゴミだけでしょ。</t>
  </si>
  <si>
    <t>ぶい</t>
  </si>
  <si>
    <t>私の周辺で反対意見は聞いたことがない。どこの誰が反対しているのか？一部の意見を国民の総意のように報道するのはマスコミのミスリードの常套手段と読者は知っている。もう新聞読まない。テレビも見ない。</t>
  </si>
  <si>
    <t>オズマ</t>
  </si>
  <si>
    <t>やっと自立に向かって動き出した。憲法改正をして、戦後レジームからの脱却に向け頑張ろう</t>
  </si>
  <si>
    <t>２４歳男性</t>
  </si>
  <si>
    <t>細かい法整備の問題はいくらかあると思うが、この国家安全保障のためのこの法案は必要だと思う。</t>
  </si>
  <si>
    <t>37歳会社員</t>
  </si>
  <si>
    <t>当然賛成</t>
  </si>
  <si>
    <t>ヨッス</t>
  </si>
  <si>
    <t>やましい所のある人以外は何も困りません。</t>
  </si>
  <si>
    <t>東京のおじさん</t>
  </si>
  <si>
    <t>これで普通の国になれると思います</t>
  </si>
  <si>
    <t>３じーお</t>
  </si>
  <si>
    <t>反日の朝日新聞と毎日新聞にＮＨＫもが揃って反対なんだから、_x000D_
是非とも成立すべき法案という事だろう。_x000D_
スパイ防止法も早々に制定すべき。_x000D_
都合の悪い事実の隠蔽と捏造を繰り返すメディアの統制も必要。</t>
  </si>
  <si>
    <t>今までこの法案が無かったことが問題なのにその事は全然報じない_x000D_
NHKや朝日、毎日といったマスコミははっきり言って怠慢としか思えません。この法案はスパイ防止法の第一歩になるべき日本には絶対必要な法案です。</t>
  </si>
  <si>
    <t>ハナ</t>
  </si>
  <si>
    <t>公務員ではないので反対する理由が無い</t>
  </si>
  <si>
    <t>40代会社経営</t>
  </si>
  <si>
    <t>この法案に反対するのはやましいところがある団体、個人のみでしょう_x000D_
普通の人にはまったく影響がないですよ_x000D_
むしろこのような国家機密をしっかりと守らない状態が続くほうがおかしいです</t>
  </si>
  <si>
    <t>報道しない自由の方が悪質_x000D_
少なくとも今の自称報道機関よりは政府の方が信用できる</t>
  </si>
  <si>
    <t>泥棒が多くなったからセキュリティをしっかりすべき_x000D_
朝日は泥棒の一味だし反対するのは無理ないと思う</t>
  </si>
  <si>
    <t>redbear</t>
  </si>
  <si>
    <t>中国との緊張や原発事故問題など内外の緊張が高まっている今日、必要な法律だと思われる。</t>
  </si>
  <si>
    <t>ブーコ</t>
  </si>
  <si>
    <t>こんなのに反対してるのは後ろ暗くてやましいことしてるヤツらだけ</t>
  </si>
  <si>
    <t>マスコミの偏向報道の方が問題ですよ 国民を嘘の情報で違った方向に向かわせている スパイをあぶり出し国益に害する物を特定する事も必要なのでは？ 強い表現だけど、余りにも中韓に偏った報道多くてウンザリ</t>
  </si>
  <si>
    <t>お爺さん</t>
  </si>
  <si>
    <t>マスコミは法律で保護しようとしている秘密についてもっと国民に報道すべき_x000D_
反対の世論を増やしたいだけの新聞は不要　</t>
  </si>
  <si>
    <t>ava</t>
  </si>
  <si>
    <t>何でマスコミ関係がこぞって反対しているのかわからない</t>
  </si>
  <si>
    <t>朝日粒瀬</t>
  </si>
  <si>
    <t>貴社を含め、毎日、NHKなどのおかしなマスコミ、いつもの怪しい怪しい市民団体という名の反日団体が必死になって反対してる時点で、必要な法案だと言える決定的な根拠になりますね。</t>
  </si>
  <si>
    <t>ふくちゃん</t>
  </si>
  <si>
    <t>安倍首相を信じます。</t>
  </si>
  <si>
    <t>小林多喜二</t>
  </si>
  <si>
    <t>社会主義が礼賛された狂った時代は終わり。_x000D_
耐え難きを耐えてきたかいが有ったということだ。</t>
  </si>
  <si>
    <t>ひーちん</t>
  </si>
  <si>
    <t>国民の知る権利がというが、そもそも国家安全保障に関わる秘密事項など一般国民が知る必要もないもの。そんなものを欲しがるのは外国や怪しい団体のスパイくらいなもの。マスコミが反対するのならなおさら賛成。</t>
  </si>
  <si>
    <t>スパイ防止法が無い日本には必要な法案だと思います。</t>
  </si>
  <si>
    <t>daism</t>
  </si>
  <si>
    <t>御社の「国内テロを除外」記事はありえない。</t>
  </si>
  <si>
    <t>マスコミはきちんと国民にこの法案の内容を報道すべき。反対ありきの解説ばかり。そういうマスコミの方たちを見ていると、国の安全が脅かされていると感じる。</t>
  </si>
  <si>
    <t>国防上秘匿にするべきものまで嗅ぎまわる方々がいらっしゃるので無い方が危ないですね。日本国籍なのに外国のスパイみたいな人が多いので、むしろこの法案よりもスパイ防止法が成立するのが望みですが。</t>
  </si>
  <si>
    <t>つかまろ</t>
  </si>
  <si>
    <t>朝日新聞や毎日新聞、北海道新聞が反対しているということは日本にとって良い法案であることが自明の理であるから</t>
  </si>
  <si>
    <t>トマトはオヤツですか？</t>
  </si>
  <si>
    <t>バナナは果物ですからオヤツに入りません。</t>
  </si>
  <si>
    <t>かな</t>
  </si>
  <si>
    <t>売国奴から日本国を守るのに必要です</t>
  </si>
  <si>
    <t>月甫</t>
  </si>
  <si>
    <t>これでようやくまともな国になります。</t>
  </si>
  <si>
    <t>烏</t>
  </si>
  <si>
    <t>当然の事。_x000D_
反対が多いって？_x000D_
日本人は馬鹿が多いな。</t>
  </si>
  <si>
    <t>ys</t>
  </si>
  <si>
    <t>朝日関係の人は日本人なのでしょうか？</t>
  </si>
  <si>
    <t>jjj</t>
  </si>
  <si>
    <t>朝ピーはスパイ</t>
  </si>
  <si>
    <t>安倍さん支援しています</t>
  </si>
  <si>
    <t>。</t>
  </si>
  <si>
    <t>そもそも国民の知る権利を侵害しているのは大手メディア。</t>
  </si>
  <si>
    <t>中道の会社員</t>
  </si>
  <si>
    <t>秘密漏洩を取り締まるのは当然。これまでスパイが跋扈していたことこそおかしい。この法案に反対するのは朝日新聞など左翼陣営。これまで日本社会はマスコミの誘導で左翼過ぎた。これでやっと普通の国になれる。</t>
  </si>
  <si>
    <t>＠hinomarubot</t>
  </si>
  <si>
    <t>反対いてる人間がどんな集会に参加してるのか調べれば一目瞭然。反日勢力はこの法案に怯えてる。可決されて本当に良かった。日本の為です</t>
  </si>
  <si>
    <t>スカイプラザ</t>
  </si>
  <si>
    <t>今でも遅いくらいに、感じる！！_x000D_
スパイ防止法も早く成立させて欲しい。</t>
  </si>
  <si>
    <t>みゅう</t>
  </si>
  <si>
    <t>これでやっと普通の国になれると思う。_x000D_
報道しない自由を標榜してるマスコミの_x000D_
自分勝手な論理には怒りを覚える。</t>
  </si>
  <si>
    <t>30代会社員</t>
  </si>
  <si>
    <t>一般の、普通に生きているだけの日本国民であれば一生涯脅かされる事はないだろう。国益に関わる事であるからこそ、守らねばならぬこともある。自分と、何よりも日本という国の未来の為にも可決されるべきだ。</t>
  </si>
  <si>
    <t>毎日新聞は大嫌いです</t>
  </si>
  <si>
    <t>そもそも秘密にする物を決める法律。情報公開が進む事を理解してください。</t>
  </si>
  <si>
    <t>スパイ防止法なんて作って当然</t>
  </si>
  <si>
    <t>赤井</t>
  </si>
  <si>
    <t>今までなかったのが不思議。賛成です。</t>
  </si>
  <si>
    <t>特定秘密保護法案、賛成です。安倍政権万歳！多くの日本国民はこう思っています。</t>
  </si>
  <si>
    <t>会社経営者</t>
  </si>
  <si>
    <t>これまで本来国家として保全しなければならない情報が、怪しげな団体などによって「自由」に持ち出しされてきた現状のほうが異様です。</t>
  </si>
  <si>
    <t>大和魂</t>
  </si>
  <si>
    <t>国の情報を守るのは当然のこと_x000D_
マスゴミは自分たちの利益が減ると心配してるだけのエゴイストなだけだろ</t>
  </si>
  <si>
    <t>トナカイ</t>
  </si>
  <si>
    <t>今までが情報漏れすぎのスパイ天国。_x000D_
こういう法律はあった方が良い。_x000D_
そもそも立法が遅すぎる。</t>
  </si>
  <si>
    <t>オジャ</t>
  </si>
  <si>
    <t>知る権利を邪魔するマスコミをどうにかして欲しいんですが。</t>
  </si>
  <si>
    <t>いこ</t>
  </si>
  <si>
    <t>日本のために必要だと思う。</t>
  </si>
  <si>
    <t>アカウントをばらすような情弱じゃないよ</t>
  </si>
  <si>
    <t>秘密保護法案に反対しているメンツが胡散臭いので、これは賛成する方がましと判断せざるを得ない。</t>
  </si>
  <si>
    <t>沖縄の主婦64歳</t>
  </si>
  <si>
    <t>中朝韓による侵略が現実味を帯びている今の日本を見れば、軍事的な秘密などを守る法律は絶対に必要。中朝韓による侵略が現実味を帯びていない社会を作れていない日本の政治と自称メディアは古新聞のようなゴミ。</t>
  </si>
  <si>
    <t>がんばれ日本</t>
  </si>
  <si>
    <t>機密は守るべきで、それは「知る権利」とはまた全然別の問題。スパイ天国日本に決別するためにも、内側の引き締めをするためにこの法案は必要。</t>
  </si>
  <si>
    <t>愛知県十代学生</t>
  </si>
  <si>
    <t>国は国民が知らない事も知ってるし、その場の状況で問題も変わる、もし反対なら第三者機関を作ればいいと思います</t>
  </si>
  <si>
    <t>北朝鮮大好き人間</t>
  </si>
  <si>
    <t>右傾化ではなく、普通の国になるだけです。_x000D_
この法案が通って困るのは一般の人ではなく、中国や韓国に情報を流す工作員だけでしょう。</t>
  </si>
  <si>
    <t>専トレ主</t>
  </si>
  <si>
    <t>しんご</t>
  </si>
  <si>
    <t>これに反対する人達って、日本の国益をどう考えてるんだろう？本当に日本人ですか？スパイ防止法も必要ですよ！スパイ天国の現状こそ、日本の安全を脅かしてる状況を理解してますか？</t>
  </si>
  <si>
    <t>藤コリンちゃん。</t>
  </si>
  <si>
    <t>全然、大丈夫（´・ω・｀）</t>
  </si>
  <si>
    <t>帝国民</t>
  </si>
  <si>
    <t>賛成ですよ。西山みたいなクズをきっちり処罰できなければいけない。遅いくらいだ。</t>
  </si>
  <si>
    <t>cr</t>
  </si>
  <si>
    <t>反日・売国マスコミが総動員で反対しているところから_x000D_
これは正解ということ</t>
  </si>
  <si>
    <t>ｓｄ</t>
  </si>
  <si>
    <t>ikeday</t>
  </si>
  <si>
    <t>日本国に必要。</t>
  </si>
  <si>
    <t>ことぶき</t>
  </si>
  <si>
    <t>国家として守るべき秘密があるのは当然でしょう_x000D_
日本はスパイ天国と言われているのですよ_x000D_
今まで何の法規制も罰則もなかったからでしょ_x000D_
ネガティブな報道ばかりせずに、メリットについても少しは報道してください</t>
  </si>
  <si>
    <t>右でも左でもありません</t>
  </si>
  <si>
    <t>マスコミが自分たちの都合で隠蔽／情報操作する今にくらべれば、国／政府がルールに基づいて秘匿するほうがよっぽどよい。国益を無視してまで必要な知る権利などないと思う。</t>
  </si>
  <si>
    <t>一般国民A</t>
  </si>
  <si>
    <t>土台は出来た要改正。ただ朝日や利益を同じくするお仲間集が潰したがる法、一般国民には有益と分かるので便利ですね朝日は。テロやスパイ、国防に関しこの様な法が無い為今まで沢山の日本人が犠牲に。通って良かった</t>
  </si>
  <si>
    <t>momo</t>
  </si>
  <si>
    <t>守るべきものは守る、ただそれだけのこと。スパイ天国と言われる日本の現状を変えてほしい。</t>
  </si>
  <si>
    <t>purin</t>
  </si>
  <si>
    <t>早く可決してくださーい！</t>
  </si>
  <si>
    <t>会社員　27歳</t>
  </si>
  <si>
    <t>多くの国でスパイ防止法を持っていますし、北朝鮮、尖閣諸島を狙う中国が隣にある以上、この法律は必要だと思います。</t>
  </si>
  <si>
    <t>下町の寅３</t>
  </si>
  <si>
    <t>今まで無い方が異常なんだよ。</t>
  </si>
  <si>
    <t>元ブサヨ</t>
  </si>
  <si>
    <t>特定秘密保護法案で「日本の安全が脅かされている」という意味が分からない。質問そのものがおかしい。ちなみに、「日本の安全を脅かし」「外患誘致」してるのは朝日新聞なのでは？朝日が反対なら賛成で間違いなし。</t>
  </si>
  <si>
    <t>兵庫の仙人</t>
  </si>
  <si>
    <t>普通の国民は、国家機密なんて知る必要はありません。これに反対してるのは、中、朝のスパイや工作員、もしくはこれに協力する半日売国奴でしょう。我々の力で日本の国家機密を守っていかなくてはなりません。</t>
  </si>
  <si>
    <t>めぎ</t>
  </si>
  <si>
    <t>日本がスパイ天国と呼ばれているのを知らないお花畑以外は、この法案に賛成すべき</t>
  </si>
  <si>
    <t>aiko</t>
  </si>
  <si>
    <t>特定秘密保護法賛成！衆院通過してほっとしている。反対している面々を見ればいかに日本に必要な法案か、よくわかります。参院も可決して、この法案が成立することを強く願います。</t>
  </si>
  <si>
    <t>gucci</t>
  </si>
  <si>
    <t>日本の安全保障のために必要です。秘密裏に空母建造や核開発は行っておいて欲しいですね。</t>
  </si>
  <si>
    <t>hekoming</t>
  </si>
  <si>
    <t>福島原発や尖閣諸島事件で特定機密保護法がないにもかかわらずマスメディアの皆さんは民主党執行部の行動を報道しませんでしたよね</t>
  </si>
  <si>
    <t>朝日新聞失せろ</t>
  </si>
  <si>
    <t>素人市民の一人</t>
  </si>
  <si>
    <t>国益を守るためには必要と考える。_x000D_
内容を見る限り反対する意味がわからない</t>
  </si>
  <si>
    <t>クニ</t>
  </si>
  <si>
    <t>国家の機密情報を知りたい人って、スパイやテロリストなんじゃないの？</t>
  </si>
  <si>
    <t>shin</t>
  </si>
  <si>
    <t>日本正常化への小さな一歩です。_x000D_
喜ばしいことです。</t>
  </si>
  <si>
    <t>反対するのはむしろなんのため？</t>
  </si>
  <si>
    <t>賛成です。_x000D_
きっちりした基準で正しい情報を保護し、それ以外は公開されるべき。当たり前です。_x000D_
国民は正しく運用『する』べく努力すべきです。勝手に侵略行為動画を隠蔽するような悪用は断固抗議。あ、仙谷のことか。</t>
  </si>
  <si>
    <t>もう60年代じゃないんだからさ</t>
  </si>
  <si>
    <t>法案そのものより反対している人たちの組織のほうが胡散臭い。</t>
  </si>
  <si>
    <t>すみころもち</t>
  </si>
  <si>
    <t>日本人として当然です。今までどうしてなかったのか、聞きたいくらいです。</t>
  </si>
  <si>
    <t>うぃうぃ</t>
  </si>
  <si>
    <t>なぜ、反対するのかわからない。これは、国民の知る権利を阻害するものではない。日本にはスパイ防止法みたいなのがない。だからよく、朝鮮と所縁あるやつが朝鮮に情報を提供している。それを防ぐものだと思うが</t>
  </si>
  <si>
    <t>普通の法律だろ_x000D_
恣意的に運用されたらとか言う人たちに聞きたい_x000D_
どんな法律もそれは同じじゃないのかと</t>
  </si>
  <si>
    <t>マスコミとは思えない浅薄な考えにヘドが出ます。親子三代取って来た新聞代返せ。</t>
  </si>
  <si>
    <t>メディアは故意に「秘密保護法は外国人スパイを取り締まる為の法案」と報道しなかった。ミスリード甚だしい。現在の日本メディアは「中国共産党や朝鮮工作員」としか思えない。</t>
  </si>
  <si>
    <t>あぎあぎ</t>
  </si>
  <si>
    <t>あーいいっすねー</t>
  </si>
  <si>
    <t>dorachan</t>
  </si>
  <si>
    <t>中国人留学生</t>
  </si>
  <si>
    <t>もともと報道し無い自由を行使しているんだから、反対しても、反日新聞に都合が悪いだけとしか思わない。_x000D_
数千人が集まった尖閣デモの報道はしないで、プロ市民のデモだけ報道する新聞にはアンケートする資格はない。</t>
  </si>
  <si>
    <t>福島県　被爆者</t>
  </si>
  <si>
    <t>報道しない自由を行使しているマスコミこそが危険_x000D_
おかげで給水所でモロ被爆・・・</t>
  </si>
  <si>
    <t>狼男</t>
  </si>
  <si>
    <t>朝日新聞さんのやり口は姑息ですな。</t>
  </si>
  <si>
    <t>マスコミの中にスパイがいるのかな</t>
  </si>
  <si>
    <t>マスコミは「知る権利」を盾に世論を煽ってるだけ。_x000D_
まるで「知る権利」が至上であり、政治決定プロセスが未来永劫公開されないかのように報道。「知る権利」よりも優先されるべきこと（内乱・スパイ防止）は無視</t>
  </si>
  <si>
    <t>ともはる</t>
  </si>
  <si>
    <t>２６日午前、中国から空母が出航しました。朝日新聞、報道しろ！朝日新聞の逆を張れば、全てが良くなります。</t>
  </si>
  <si>
    <t>日本愛国</t>
  </si>
  <si>
    <t>朝日とか在日が反対してるらしいな！</t>
  </si>
  <si>
    <t>inside</t>
  </si>
  <si>
    <t>堂々と生きられる人生ならば、何をどう見られても問題ない。反対している奴らは探られたくない何かを捨ててこい。</t>
  </si>
  <si>
    <t>aki</t>
  </si>
  <si>
    <t>当然、必要です。</t>
  </si>
  <si>
    <t>mkit</t>
  </si>
  <si>
    <t>日本国民の安全を守るための法案だと思います。いいじゃないですか…批判からは何も生まれません。</t>
  </si>
  <si>
    <t>29才会社員</t>
  </si>
  <si>
    <t>反対している人達の実績見たらこれは自民に同意せざるを得ない。_x000D_
また朝日新聞はじめ各メディアは「強行」と銘打っているが多数決のどこが民主主義的ではないのか？頭が真っ赤っかなのですかね？</t>
  </si>
  <si>
    <t>目覚めよ！</t>
  </si>
  <si>
    <t>権力者にとって都合の悪い情報は世に出したくないということだけの悪法。</t>
  </si>
  <si>
    <t>keiko5144</t>
  </si>
  <si>
    <t>中国に脅威を感じます。</t>
  </si>
  <si>
    <t>当たり前の法律を当たり前のようにつくろうとしているだけ。</t>
  </si>
  <si>
    <t>日本人なら誰も怖くないはず。</t>
  </si>
  <si>
    <t>法大生　21歳</t>
  </si>
  <si>
    <t>これに反対してる人たちって、中韓のスパイでしょ？</t>
  </si>
  <si>
    <t>もっしゅ</t>
  </si>
  <si>
    <t>むしろ今までなぜなかったのか</t>
  </si>
  <si>
    <t>Japanese</t>
  </si>
  <si>
    <t>「スパイ防止法案」って名前にしちゃえばいいのに。反対してる輩の顔ぶれみたら「賛成」しかないでしょ。</t>
  </si>
  <si>
    <t>雷霆</t>
  </si>
  <si>
    <t>名前がややこしい_x000D_
スパイ防止法なら国民も解りやすい_x000D_
反対している人はスパイってこと</t>
  </si>
  <si>
    <t>広島県人</t>
  </si>
  <si>
    <t>先進国ではあって当然の法案です。_x000D_
今だにスパイ防止法すら無い日本がおかしいのです。</t>
  </si>
  <si>
    <t>あがぱん</t>
  </si>
  <si>
    <t>新聞を読むのが今まで好きだったけれど、全く信用できなくなりました。この法案が必要になったのはマスコミの方々が身をもって証明したからでは。自浄してからでないと反対しても都合が悪いんだなとしか思えません</t>
  </si>
  <si>
    <t>ao</t>
  </si>
  <si>
    <t>賛成。脅威を感じている人は反日国に肩入れしてる人たちでしょう。</t>
  </si>
  <si>
    <t>asahi</t>
  </si>
  <si>
    <t>コミンテルンのスパイである朝日新聞記者”尾崎秀実”の後輩の皆様、スパイ防止法の阻止に必至ですね。</t>
  </si>
  <si>
    <t>まさゆき</t>
  </si>
  <si>
    <t>特定秘密保護法案の対象となる情報は、そもそも情報公開法５条（３号など）により不開示情報となっています。同法案は国民の知る権利を脅かしているのではなく、情報公開法の趣旨に則ったものでしょう。</t>
  </si>
  <si>
    <t>この法案に反対するのは、在日チョン・中国人及び左翼の人間ニダ。</t>
  </si>
  <si>
    <t>あじさい</t>
  </si>
  <si>
    <t>今までなかったのが不思議。だからスパイ天国なんて言われる。</t>
  </si>
  <si>
    <t>日本及び国民の安全を守る国家安全保障に関する情報を知りたがるのはどういう人達ですか？この法律が無い方が日本の安全が脅かされるでしょう。反対している方々はスパイ側なのですか？</t>
  </si>
  <si>
    <t>雪国の人</t>
  </si>
  <si>
    <t>特定秘密保護法は一般国民には無関係な法律である。一般国民が特定秘密を知り得るということは、それを漏洩した関係者が罰せられるわけであり、一般国民にとって不利益となるような事象は一切無い。</t>
  </si>
  <si>
    <t>Yuri</t>
  </si>
  <si>
    <t>賛成です！日本人ですから。</t>
  </si>
  <si>
    <t>大賛成に決まってる！_x000D_
反対する人は馬鹿</t>
  </si>
  <si>
    <t>長崎の名無し</t>
  </si>
  <si>
    <t>何かと「欧米を見習え」という皆さんは、欧米なら必ずあるスパイ防止法の成立には当然賛成するんだろうな。特定秘密保護法案は、そのために重要。</t>
  </si>
  <si>
    <t>にゃんこ先生</t>
  </si>
  <si>
    <t>遅すぎるくらいです。反対派の方は少しおかしいんではないですか？ちゃんと日本の国益が守られないと、みなさん大変ですよ_x000D_
いつもマスコミは「知らせない自由」という考えで都合の悪いことは報道しませんよね</t>
  </si>
  <si>
    <t>林檎</t>
  </si>
  <si>
    <t>前回の安倍政権は朝日の偏向報道によって潰されたと言っても過言ではありません。日本を取り戻そうとされている安倍政権を潰されない為にも朝日に騙されている国民の皆さんは一日も早く覚醒すべきです！</t>
  </si>
  <si>
    <t>龍太郎</t>
  </si>
  <si>
    <t>大賛成。むしろ無かった今までが異常な事。</t>
  </si>
  <si>
    <t>朝日新聞は潰れよ</t>
  </si>
  <si>
    <t>朝日新聞等マスコミ各社が反対しているので、特定秘密保護法は日本には必要な法。とてもわかりやすい。</t>
  </si>
  <si>
    <t>akiduki08</t>
  </si>
  <si>
    <t>あかひ支那の侵略を支持_x000D_
日本人をコ〓〓シタイそうだ</t>
  </si>
  <si>
    <t>日本の敵を許さない</t>
  </si>
  <si>
    <t>「この法案が必要である」と教えてくれている_x000D_
朝日新聞に感謝します。</t>
  </si>
  <si>
    <t>保護法の法益をもっと考えて。</t>
  </si>
  <si>
    <t>法律が保護しようとしているのは、一般の行政情報ではなく、安全保障上の特定秘密であることが正しく報道されていない。妙に国民の知る権利を保証した結果、国民が危機に陥いることには断固反対です。</t>
  </si>
  <si>
    <t>絶対必要な法律です。_x000D_
反対者は、売国奴かそれに近い人間です。_x000D_
日本が滅びても或いは滅ぼそうとしている人は反対でしょう。</t>
  </si>
  <si>
    <t>さざれいし</t>
  </si>
  <si>
    <t>あって当たり前。無いのは日本くらいなもの。でも、アメリカの顔色伺いの法案ではダメだと思う。そして、さっさとスパイ法案も作って欲しい。普通に生きている人間には差し障りないんだし。反対している面々を見ると</t>
  </si>
  <si>
    <t>？？？？</t>
  </si>
  <si>
    <t>日本を守るため絶対に必要だと思う。スパイ天国工作員ばかりの日本はもっと危機意識が必要。</t>
  </si>
  <si>
    <t>福梅</t>
  </si>
  <si>
    <t>大歓迎。遅すぎでしょう。</t>
  </si>
  <si>
    <t>たすく</t>
  </si>
  <si>
    <t>ずいぶんと偏った結果に驚きました_x000D_
この法案は秘密という国家財産を護るためのものだとおもいます。現在スパイ天国となってる日本を護るのに必要な法律なので是が非でも成立させてほしいですね。</t>
  </si>
  <si>
    <t>しろ</t>
  </si>
  <si>
    <t>当然の法律</t>
  </si>
  <si>
    <t>日本を憂う国民の一人</t>
  </si>
  <si>
    <t>スパイ天国と言われる日本のために必要。なんでも、権利だからと言って自由に情報を知れるというのは国家の根幹に関わることだから制限すべき情報は制限すべきだ。また、これはあくまでも国家公務員が守る法律だ！</t>
  </si>
  <si>
    <t>東京の27歳の大学院生</t>
  </si>
  <si>
    <t>朝日はじめ反日マスコミは、何でも秘密にできると毎日捏造報道してますけど、第1号から第4号までの特定秘密は、知られたら日本国民の安全が脅かされるものです。あって当然の方案です。</t>
  </si>
  <si>
    <t>コーンスターチ</t>
  </si>
  <si>
    <t>日本をスパイから守る為に絶対必要な法案だと思います。</t>
  </si>
  <si>
    <t>ZZZZADAS！</t>
  </si>
  <si>
    <t>マスコミの人間がバカだから</t>
  </si>
  <si>
    <t>喪黒</t>
  </si>
  <si>
    <t>一日もはやくスパイ防止法を可決させ、まともな日本になろう。</t>
  </si>
  <si>
    <t>なるみ</t>
  </si>
  <si>
    <t>スパイから国家秘密を守るべき、あって当たり前です。反対してる人は、何か勘違いしているのでは？</t>
  </si>
  <si>
    <t>特定秘密保護法案に賛成</t>
  </si>
  <si>
    <t>この法案に反対しているメンバーを見ると反日売国奴ばかりなので、断固賛成します。_x000D_
_x000D_
国益を守るためには絶対必要。_x000D_
_x000D_
朝日新聞読んでる情弱にはわからないのかなあ。</t>
  </si>
  <si>
    <t>北谷太郎</t>
  </si>
  <si>
    <t>この法案に反対する意味がわからない！国防優先は当たりまえ。メディアこそが国民の知る権利を侵している！</t>
  </si>
  <si>
    <t>ワンダ</t>
  </si>
  <si>
    <t>スパイの摘発のためには必要でしょ</t>
  </si>
  <si>
    <t>タロウ</t>
  </si>
  <si>
    <t>”朝日新聞らしい”ずいぶんと、偏った結果だな。_x000D_
特定のメディアが都合のいい情報で人心を操作できる時代はもう終わってるよ。</t>
  </si>
  <si>
    <t>特定秘密保護法案をスパイ防止法に進化するまで育てよう！</t>
  </si>
  <si>
    <t>su</t>
  </si>
  <si>
    <t>日本の安全を守るために必要な法案</t>
  </si>
  <si>
    <t>朝日新聞が捏造した慰安婦問題で日本人の安全はおびやかされすぎてますが？　　日本国内のドコが安全なのか、皆さんもっとよく考えてほしいです。</t>
  </si>
  <si>
    <t>YAMATO</t>
  </si>
  <si>
    <t>反対している面々を見るだけで、この法律がいかに日本に必要であるかということが分かります。貴社の記事の反対を行くのがこの国の正しい道標、教えて下さってありがとうございます。</t>
  </si>
  <si>
    <t>日本国は朝鮮人及び在日朝鮮人の国ではない</t>
  </si>
  <si>
    <t>絶対に賛成です。_x000D_
朝日などの反日マスゴミ、売国民主党が反対しているというだけで_x000D_
この法案の必要性は明らかです。_x000D_
在日朝鮮人に組し、『報道しない自由』を悪用する_x000D_
反日マスゴミに未来はありません。</t>
  </si>
  <si>
    <t>ハイジ</t>
  </si>
  <si>
    <t>元官僚達が井戸端会議のおばちゃんの様に、情報ブローカー化して小遣い稼ぎしすぎです。普通の会社なら退社後に業務で知りえた情報を元に小遣い稼ぎしてたら、なんらかの責任問題に発展するでしょう。必要ですって</t>
  </si>
  <si>
    <t>広島44歳</t>
  </si>
  <si>
    <t>朝日新聞のいつもながらの報道にうんざりです。もっとやればいいですが、あなた方の思う方向に行ってないですね。ほんとに心が晴れる思いです。私は大賛成です。隣国に逃げる準備でもしてください。</t>
  </si>
  <si>
    <t>よろしくネイ</t>
  </si>
  <si>
    <t>やっぱり必要なんじゃないかな。</t>
  </si>
  <si>
    <t>taketake</t>
  </si>
  <si>
    <t>大賛成　理由は朝日新聞が嫌いだから</t>
  </si>
  <si>
    <t>高校生</t>
  </si>
  <si>
    <t>安全保障に関することは国民にとって知る必要はあるのか 全てを公開していては自衛すらままならないのではないだろうか もしこの法案が民主主義を破壊するのであれば地球上に民主主義国家はほとんど存在しない</t>
  </si>
  <si>
    <t>ネトウヨ大学生</t>
  </si>
  <si>
    <t>身近なひとに知られたくないことはある。でも国に知られたくないと思うことなんて果たしてあり得るのだろうか。国が個人の情報をもとにその個人に干渉すればこそだが、政府はそんな馬鹿げた自滅はしないだろう。</t>
  </si>
  <si>
    <t>すっぱ</t>
  </si>
  <si>
    <t>ファッ！？</t>
  </si>
  <si>
    <t>西</t>
  </si>
  <si>
    <t>大賛成。スパイ防止法も必要。普通の国に戻るために。_x000D_
マスメデイアの反対論は大いに疑問を感じています。</t>
  </si>
  <si>
    <t>偏向マスコミ駆除</t>
  </si>
  <si>
    <t>この法案の何の何処が問題なのか？日本を普通のまともな国にしようとするこの場に及んでも騒ぐマスコミこそ日本が抱える最大の癌である。「マスコミ報道≠国民の知る権利（情報公開）」</t>
  </si>
  <si>
    <t>＠c0ffii</t>
  </si>
  <si>
    <t>国家公務員の中に、中国人の工作員やスパイが潜んでいる脅威をそろそろ国民は知るべき。日本はスパイ天国なのだ。インテリジェンスの面での「国防」を強化するためには、誰がどう考えても必要な法案なのです。</t>
  </si>
  <si>
    <t>大阪大学学生</t>
  </si>
  <si>
    <t>馬鹿な国民が知ったところでどうにもならない世界が国外には広がっている。知る権利を放棄することによって日米の連携が高まり、より自国の安全性が高まるのであれば、喜んで放棄する所存である。</t>
  </si>
  <si>
    <t>m</t>
  </si>
  <si>
    <t>今まで無かったのが不思議なくらいです。</t>
  </si>
  <si>
    <t>東京の大学院生</t>
  </si>
  <si>
    <t>日本人は平和ボケしていると思います。</t>
  </si>
  <si>
    <t>．．．</t>
  </si>
  <si>
    <t>共感</t>
  </si>
  <si>
    <t>推進</t>
  </si>
  <si>
    <t>牙</t>
  </si>
  <si>
    <t>剥く</t>
  </si>
  <si>
    <t>タチ</t>
  </si>
  <si>
    <t>おめでたい</t>
  </si>
  <si>
    <t>つながり</t>
  </si>
  <si>
    <t>嫌悪</t>
  </si>
  <si>
    <t>当て</t>
  </si>
  <si>
    <t>羽目</t>
  </si>
  <si>
    <t>ケチ</t>
  </si>
  <si>
    <t>答弁</t>
  </si>
  <si>
    <t>詳しい</t>
  </si>
  <si>
    <t>本</t>
  </si>
  <si>
    <t>刺せる</t>
  </si>
  <si>
    <t>使用</t>
  </si>
  <si>
    <t>強制</t>
  </si>
  <si>
    <t>送還</t>
  </si>
  <si>
    <t>みなす</t>
  </si>
  <si>
    <t>大衆</t>
  </si>
  <si>
    <t>脱退</t>
  </si>
  <si>
    <t>無力</t>
  </si>
  <si>
    <t>誇る</t>
  </si>
  <si>
    <t>戦士</t>
  </si>
  <si>
    <t>動き出す</t>
  </si>
  <si>
    <t>細かい</t>
  </si>
  <si>
    <t>いくらか</t>
  </si>
  <si>
    <t>ＮＨＫ</t>
  </si>
  <si>
    <t>揃う</t>
  </si>
  <si>
    <t>早々</t>
  </si>
  <si>
    <t>悪質</t>
  </si>
  <si>
    <t>ヤツ</t>
  </si>
  <si>
    <t>ウンザリ</t>
  </si>
  <si>
    <t>怪しい</t>
  </si>
  <si>
    <t>決定的</t>
  </si>
  <si>
    <t>礼賛</t>
  </si>
  <si>
    <t>耐え難い</t>
  </si>
  <si>
    <t>耐える</t>
  </si>
  <si>
    <t>かい</t>
  </si>
  <si>
    <t>なおさら</t>
  </si>
  <si>
    <t>除外</t>
  </si>
  <si>
    <t>嗅ぐ</t>
  </si>
  <si>
    <t>まわる</t>
  </si>
  <si>
    <t>望み</t>
  </si>
  <si>
    <t>北海道新聞</t>
  </si>
  <si>
    <t>理</t>
  </si>
  <si>
    <t>バナナ</t>
  </si>
  <si>
    <t>果物</t>
  </si>
  <si>
    <t>オヤツ</t>
  </si>
  <si>
    <t>ピー</t>
  </si>
  <si>
    <t>陣営</t>
  </si>
  <si>
    <t>いてる</t>
  </si>
  <si>
    <t>怯える</t>
  </si>
  <si>
    <t>標榜</t>
  </si>
  <si>
    <t>自分勝手</t>
  </si>
  <si>
    <t>論理</t>
  </si>
  <si>
    <t>生涯</t>
  </si>
  <si>
    <t>怪しげ</t>
  </si>
  <si>
    <t>エゴイスト</t>
  </si>
  <si>
    <t>まし</t>
  </si>
  <si>
    <t>作れる</t>
  </si>
  <si>
    <t>決別</t>
  </si>
  <si>
    <t>引き締め</t>
  </si>
  <si>
    <t>右傾</t>
  </si>
  <si>
    <t>通う</t>
  </si>
  <si>
    <t>総動員</t>
  </si>
  <si>
    <t>くらべる</t>
  </si>
  <si>
    <t>土台</t>
  </si>
  <si>
    <t>集</t>
  </si>
  <si>
    <t>ほっと</t>
  </si>
  <si>
    <t>参院</t>
  </si>
  <si>
    <t>空母</t>
  </si>
  <si>
    <t>建造</t>
  </si>
  <si>
    <t>執行</t>
  </si>
  <si>
    <t>部</t>
  </si>
  <si>
    <t>失せる</t>
  </si>
  <si>
    <t>喜ばしい</t>
  </si>
  <si>
    <t>努力</t>
  </si>
  <si>
    <t>仙</t>
  </si>
  <si>
    <t>谷</t>
  </si>
  <si>
    <t>所縁</t>
  </si>
  <si>
    <t>浅薄</t>
  </si>
  <si>
    <t>ヘド</t>
  </si>
  <si>
    <t>親子</t>
  </si>
  <si>
    <t>代</t>
  </si>
  <si>
    <t>返す</t>
  </si>
  <si>
    <t>故意</t>
  </si>
  <si>
    <t>おかげ</t>
  </si>
  <si>
    <t>給水</t>
  </si>
  <si>
    <t>モロ</t>
  </si>
  <si>
    <t>被爆</t>
  </si>
  <si>
    <t>プロセス</t>
  </si>
  <si>
    <t>未来永劫</t>
  </si>
  <si>
    <t>内乱</t>
  </si>
  <si>
    <t>午前</t>
  </si>
  <si>
    <t>出航</t>
  </si>
  <si>
    <t>人生</t>
  </si>
  <si>
    <t>捨てる</t>
  </si>
  <si>
    <t>実績</t>
  </si>
  <si>
    <t>同意</t>
  </si>
  <si>
    <t>銘打つ</t>
  </si>
  <si>
    <t>多数決</t>
  </si>
  <si>
    <t>世</t>
  </si>
  <si>
    <t>悪法</t>
  </si>
  <si>
    <t>つくる</t>
  </si>
  <si>
    <t>ややこしい</t>
  </si>
  <si>
    <t>自浄</t>
  </si>
  <si>
    <t>コミンテルン</t>
  </si>
  <si>
    <t>後輩</t>
  </si>
  <si>
    <t>皆様</t>
  </si>
  <si>
    <t>チョン・</t>
  </si>
  <si>
    <t>ニダ</t>
  </si>
  <si>
    <t>無関係</t>
  </si>
  <si>
    <t>何かと</t>
  </si>
  <si>
    <t>みなさん</t>
  </si>
  <si>
    <t>前回</t>
  </si>
  <si>
    <t>過言</t>
  </si>
  <si>
    <t>あか</t>
  </si>
  <si>
    <t>コ</t>
  </si>
  <si>
    <t>シ</t>
  </si>
  <si>
    <t>タイ</t>
  </si>
  <si>
    <t>妙</t>
  </si>
  <si>
    <t>顔色</t>
  </si>
  <si>
    <t>伺い</t>
  </si>
  <si>
    <t>歓迎</t>
  </si>
  <si>
    <t>ずいぶん</t>
  </si>
  <si>
    <t>根幹</t>
  </si>
  <si>
    <t>方案</t>
  </si>
  <si>
    <t>メンバー</t>
  </si>
  <si>
    <t>情</t>
  </si>
  <si>
    <t>弱</t>
  </si>
  <si>
    <t>当たりまえ</t>
  </si>
  <si>
    <t>摘発</t>
  </si>
  <si>
    <t>人心</t>
  </si>
  <si>
    <t>進化</t>
  </si>
  <si>
    <t>おびやかす</t>
  </si>
  <si>
    <t>道標</t>
  </si>
  <si>
    <t>組</t>
  </si>
  <si>
    <t>井戸端</t>
  </si>
  <si>
    <t>おば</t>
  </si>
  <si>
    <t>ちゃん</t>
  </si>
  <si>
    <t>ブローカー</t>
  </si>
  <si>
    <t>小遣い</t>
  </si>
  <si>
    <t>稼ぎ</t>
  </si>
  <si>
    <t>退社</t>
  </si>
  <si>
    <t>なんらかの</t>
  </si>
  <si>
    <t>ほんとに</t>
  </si>
  <si>
    <t>晴れる</t>
  </si>
  <si>
    <t>逃げる</t>
  </si>
  <si>
    <t>やっぱり</t>
  </si>
  <si>
    <t>ままならない</t>
  </si>
  <si>
    <t>身近</t>
  </si>
  <si>
    <t>馬鹿げる</t>
  </si>
  <si>
    <t>自滅</t>
  </si>
  <si>
    <t>ファッ</t>
  </si>
  <si>
    <t>マスメデイア</t>
  </si>
  <si>
    <t>癌</t>
  </si>
  <si>
    <t>≠</t>
  </si>
  <si>
    <t>潜む</t>
  </si>
  <si>
    <t>どうにも</t>
  </si>
  <si>
    <t>喜ぶ</t>
  </si>
  <si>
    <t>所存</t>
  </si>
  <si>
    <t>もものすけ</t>
  </si>
  <si>
    <t>日本は今までスパイ天国だった。</t>
  </si>
  <si>
    <t>ゆーみん</t>
  </si>
  <si>
    <t>特定秘密保護法案に賛成します。今までスパイ天国だった日本。日本の体の中のリンパ腺に巣食う毒をやっつけてくれますように。どうか間に合いますように</t>
  </si>
  <si>
    <t>自民すきお</t>
  </si>
  <si>
    <t>特秘保法案は特に必要な法案だと思う。外交、防衛に関して秘密に事を運ぶのは当り前のことです。このことに関して国民は知る権利なんて必要ない。安倍政権に任せておけば間違いのないことです。</t>
  </si>
  <si>
    <t>リンパ腺</t>
  </si>
  <si>
    <t>巣食う</t>
  </si>
  <si>
    <t>毒</t>
  </si>
  <si>
    <t>やっつける</t>
  </si>
  <si>
    <t>間に合う</t>
  </si>
  <si>
    <t>保</t>
  </si>
  <si>
    <t>当り前</t>
  </si>
  <si>
    <t>任せる</t>
  </si>
  <si>
    <t>3人の子育て中の母親</t>
  </si>
  <si>
    <t>裁判官も内容を知らされないのはおかしすぎる。_x000D_
立憲主義に反する！！_x000D_
強行採決という暴走はやめてほしい。</t>
  </si>
  <si>
    <t>飯のために将来を捨てさせられた愚民A</t>
  </si>
  <si>
    <t>自民党政権は既に、十分に、秘密保護の行き過ぎを演じて来た。国家秘密指定は政権の最大既得権であって、国民の人命に比べれば、瑣末的な、しかし、莫大な利益をもたらすのだろう。権力に魅入られている。民囚主義。</t>
  </si>
  <si>
    <t>ふなはし</t>
  </si>
  <si>
    <t>特定秘密保護法案によって日本の安全は内からの脅威にさらされているのではないかと強く危惧する。</t>
  </si>
  <si>
    <t>国民をバカにしすぎ。日本国に住むものとして今の日本政治は恥です。</t>
  </si>
  <si>
    <t>MARIMOMAMI</t>
  </si>
  <si>
    <t>政治家はいないのですね。_x000D_
今後この法案に賛成した党には一切選挙で投票しません。</t>
  </si>
  <si>
    <t>たけ</t>
  </si>
  <si>
    <t>戦後最悪の法案でしょう。国の情報は国民のもの。知る権利を奪う法案には反対です。</t>
  </si>
  <si>
    <t>権力の無い一市民</t>
  </si>
  <si>
    <t>戦前の治安維持法に匹敵する。現憲法違反の法律。浅薄な人間が政治権力を持つとこうなる。</t>
  </si>
  <si>
    <t>新橋OL</t>
  </si>
  <si>
    <t>危機感しかない。戦争の無い国日本が好きだからこそ、法案反対です。</t>
  </si>
  <si>
    <t>かっつぅ</t>
  </si>
  <si>
    <t>これじゃ戦争へまっしぐら、今以上に役人と政治家がやりたい放題になる。東電と政府機関をすべて福島に移してからゆっくり議論すべき法案。まず原発問題を進めろと言いたい。米・中・北にへいこらして腹立たしい！</t>
  </si>
  <si>
    <t>知る事で自分の身を守ることができるのだから真実を知らされなかったら私たち国民はどうなる？日本だけとは限らないけど政治は国民を完ぺきに無視してるね。</t>
  </si>
  <si>
    <t>怒れるT子</t>
  </si>
  <si>
    <t>戦争への道を歩み始めたかぞっとします。首相は、国民の生活や経済のことなど、実は何も考えていない。岸お祖父さんの亡霊と藤岡信勝氏等のイデオロギー実現のため動いているだけだ。騙されてはいけない。</t>
  </si>
  <si>
    <t>まめたん</t>
  </si>
  <si>
    <t>誰でも犯罪者にできる法案です。絶対反対です。</t>
  </si>
  <si>
    <t>日本海側</t>
  </si>
  <si>
    <t>表現の自由を脅かす可能性があるという一点で法案には反対。_x000D_
ただし、反対はあくまで表現の自由の維持が目的であり、反対自体が方法と化している他の反対意見には与しない。法案が日本の軍国化の一歩とは思わない。</t>
  </si>
  <si>
    <t>き</t>
  </si>
  <si>
    <t>恐怖を感じる。声は届いているはずなのに。_x000D_
異常だ。国が暴走するのをなぜ国民が止められない</t>
  </si>
  <si>
    <t>sumihisa uryu</t>
  </si>
  <si>
    <t>国民の知る権利が奪われると、日本の民主主義は死滅します。</t>
  </si>
  <si>
    <t>arnosuzuki</t>
  </si>
  <si>
    <t>第三者機関のトップが首相というのが滅茶苦茶です。何の歯止めも効かない。暴走し続ける現政権だからこそ反対されているのですよ。反対８割以上のパブリックコメントが完全無視されている現状が全てをあらわしている</t>
  </si>
  <si>
    <t>ｔｋｃ</t>
  </si>
  <si>
    <t>健全な法案をお願いします</t>
  </si>
  <si>
    <t>mikakehayasao</t>
  </si>
  <si>
    <t>定義が曖昧。中国船の問題もこれに入るんでしょ？ってことは、海外からの武力行使は本島で被害に遭うまで内緒にする可能性があるのでは？？</t>
  </si>
  <si>
    <t>戦中の時代を思い起こす</t>
  </si>
  <si>
    <t>misaShin</t>
  </si>
  <si>
    <t>よほど国民に知られたくないことがあるのだなと思い、不信感でいっぱいです。</t>
  </si>
  <si>
    <t>古今海外からの脅威を煽って成立させる法案にまともなものがあったためしがない。_x000D_
しかも今回は自国民限定と言うだけで真意が見える</t>
  </si>
  <si>
    <t>平成デモクラシー</t>
  </si>
  <si>
    <t>拡大解釈の余地の大きいこの法案は、歴史を見れば、必ず悪用されると考えるべき。裁量権を客観性のある第三者でなく、首相に一任することは、ファシスト国家を是認するに等しい。</t>
  </si>
  <si>
    <t>28歳高校教員</t>
  </si>
  <si>
    <t>数の暴力だ！世論調査、パブリックコメント、福島での公聴会を見れば、国民が反対多数なことは明白だ。私たちにできることは国民は自らの声を上げること、報道機関は世論調査を通じて国民の声を国会に伝えることだ。</t>
  </si>
  <si>
    <t>当然です。</t>
  </si>
  <si>
    <t>＠yuihash</t>
  </si>
  <si>
    <t>国民の声を無視する強行採決は国会のあり方として劣悪</t>
  </si>
  <si>
    <t>神奈川の女性</t>
  </si>
  <si>
    <t>絶対反対！安部総理の「国民を守る」って逆で「国民を危険にさらす」法案。何を秘密にして何から守るの？中国から？韓国？あんな小さな島や領有権の為に争うなんておかしい。話し合いで解決するのが政治家の仕事です</t>
  </si>
  <si>
    <t>「ど」の字</t>
  </si>
  <si>
    <t>今反対している人間は、この法案で逮捕されるような売国行為をしている（させようとしている）のではないかと思います。先ず今外国に脅かされている普通の日本人を保護しろと言いたい。</t>
  </si>
  <si>
    <t>ドラゴンＺ</t>
  </si>
  <si>
    <t>悲惨な歴史への逆戻り。憲法９条改正への足がかりとなるような懸念。何としても阻止しなければならない。</t>
  </si>
  <si>
    <t>ケイ</t>
  </si>
  <si>
    <t>スパイに対しての法案なら兎も角、この法案じゃ範囲が広過ぎて官僚の都合の悪い事全部伏せる事すら出来るだろ。_x000D_
まあ、それが一番の目的なんだろうけど</t>
  </si>
  <si>
    <t>toshiyax07</t>
  </si>
  <si>
    <t>森大臣「これから有識者の声を聞き改善していく。」_x000D_
有識者の声を聞いてからでは何がまずいのか？そもそも有識者の声は聞いても国民の声は聞かない政府とは誰のための政府なのだ。</t>
  </si>
  <si>
    <t>ばかげている。</t>
  </si>
  <si>
    <t>半世紀星人</t>
  </si>
  <si>
    <t>こうなる事はわかっていたのに、それでもまだ自民党に投票する人間がいるからこんな事に。_x000D_
主権在民なんて頭から無い官僚主導の政治は絶対許してはいけない。この法案は恐ろしい未来を創るとおもう。</t>
  </si>
  <si>
    <t>社会人二十歳</t>
  </si>
  <si>
    <t>こわい、国民の声届いてない。_x000D_
お願いだから、法案廃止で_x000D_
日本の平和を守ってください</t>
  </si>
  <si>
    <t>会社員38歳</t>
  </si>
  <si>
    <t>公務員だけじゃなく一般人も対象ですよね。_x000D_
逮捕理由も秘密 秘密だらけのこの法案しかも今日の強行採決早く決めないといけない理由ももちろん秘密</t>
  </si>
  <si>
    <t>だから日本から出て行きたい。</t>
  </si>
  <si>
    <t>戦前、戦中の国家による情報統制と洗脳、言論の自由の剥奪といった独裁政治を繰り返そうとしているのでしょうか。何故あの忌まわしい過去から学ぼうとしないのか、到底理解できません。これが日本の民主主義ですか。</t>
  </si>
  <si>
    <t>かあちゃん</t>
  </si>
  <si>
    <t>スパイ天国から守るとかいいつつ外国人を裁くことも決まって無い法案なんて普通の主婦でもなんかおかしいと気付きますよ。</t>
  </si>
  <si>
    <t>特定秘密保護法案も _x000D_
政治家の外国企業や外国人から賄賂がもらえる←コイツがスパイ _x000D_
官僚の外国大企業にも天下りで役員になれる←コイツがスパイ _x000D_
それでいて _x000D_
国家の秘密を暴く正義の公務員には</t>
  </si>
  <si>
    <t>秘密保護法は、国民の安全・暮らし・健康・国民主権を奪うものだと思います。</t>
  </si>
  <si>
    <t>ky</t>
  </si>
  <si>
    <t>見ざる、言わざる、聞かざる。戦前の薩長政治に後戻りか、自民党にももう少し骨のある人はいないのか？マスコミも機能を果たしていないのではと感じる。為政者を監視するのは国民の義務だと思うが。</t>
  </si>
  <si>
    <t>てつ</t>
  </si>
  <si>
    <t>国民をだますのもいいかげんにしろ！国民置き去りの政治も、もう沢山。</t>
  </si>
  <si>
    <t>どういう経緯で、今の平和な日本が確立されたのか。なぜ歴史から学ばない？憎むべきは、中国や韓国ではなく、戦争そのものである。戦争そのものを肯定している安倍さん、石破さんはとても危険な思想の持ち主である。</t>
  </si>
  <si>
    <t>九州20代男性</t>
  </si>
  <si>
    <t>こんな馬鹿な法律が通るなんて、日本も地に落ちてしまいました。賛成している大ばか者どもは将来の子供・孫のことなんて全く考えてない想像力ゼロの化け物だな！本当に腹立たしい！どうしようもないね</t>
  </si>
  <si>
    <t>kenken</t>
  </si>
  <si>
    <t>最悪の法案、拡大解釈は官僚・組織の常用手段、その下部組織はさらに拡大して解釈するもの。_x000D_
日本はこのままだと戦前・戦中の暗黒時代になる。</t>
  </si>
  <si>
    <t>nunu</t>
  </si>
  <si>
    <t>賛成の意見の中には、国がやっていることを知る必要は無いなどの意見があるが、そうやって知らされずにいることが怖い。都合のいい大本営発表だけ知らされる社会になってしまうのか。知らない内に戦争が…。</t>
  </si>
  <si>
    <t>ダニエル慶</t>
  </si>
  <si>
    <t>なんでこんな法案通すのか？それは国民に知られたくないことがあるから、知られては不利になるからか？国民が監視し批判することでいい方向に国を導くのではないのか？その元を断つとはこの国の先が滅びが目に見える</t>
  </si>
  <si>
    <t>deedy</t>
  </si>
  <si>
    <t>戦前の軍国主義の時代が始まりそうで怖い。都合の悪いことがどんどん秘密にされ、自民党やこの法案に賛成している政治家は戦前・戦中の日本に戻したいのでしょうか？いい加減目を覚ましてほしい。</t>
  </si>
  <si>
    <t>マザーテルサ</t>
  </si>
  <si>
    <t>現状でも機密事項はあるのに、これ以上、法で縛るのは、国民主権侵害ではないでしょうか。強硬採決のやり方も、おかしい。</t>
  </si>
  <si>
    <t>Ｐｏｏｈ３Ｙｙｙ</t>
  </si>
  <si>
    <t>こんなに短時間で決めていいものではない。多数決の決め方も数を利用して、まるで独裁だとおもった。なんのために必要なのか。今のままでは、一部の権力者が秘密にしたいことをいいようにしていく図しかうかばない</t>
  </si>
  <si>
    <t>アンチ安倍</t>
  </si>
  <si>
    <t>これほど国民をバカにした法案は見たことがない。</t>
  </si>
  <si>
    <t>30代、ちゃんと働いているリーマン</t>
  </si>
  <si>
    <t>独立国家とか、スパイがどうとか言っている人は歴史を学ぶべき、国家は国民をゴミくず当然の扱いをするのは歴史と他国に学べ。権力にコントロールされた夢と希望に溢れたアホな日本人がどこまでアホを貫けるか見物。</t>
  </si>
  <si>
    <t>市民ケーン</t>
  </si>
  <si>
    <t>権力のアカウンタビリティは民主主義の基本。</t>
  </si>
  <si>
    <t>名古屋の大学生（２２歳、男）</t>
  </si>
  <si>
    <t>国民であることが恥ずかしい。</t>
  </si>
  <si>
    <t>平和を望む母</t>
  </si>
  <si>
    <t>知らないうちに戦前のように何も言えないような世の中になるような気がして怖いです　　　子や孫のためにも今反対の声を上げねば</t>
  </si>
  <si>
    <t>のんびりやさん</t>
  </si>
  <si>
    <t>不安でいっぱいです。独裁へ戦争への道を歩んでいるよう。気づいた時にはもう遅い、状況に陥ってしまうのでは、、、</t>
  </si>
  <si>
    <t>ブルー</t>
  </si>
  <si>
    <t>事の重大さを隠す福一の原発事故と言い、秘密だらけのＴＰＰのと言い、既に秘密が多すぎる。主権がある国民には情報を公開すべきである。むしろ虚偽の情報で国民を騙す政府やマスコミを制限する法律を作ろう！</t>
  </si>
  <si>
    <t>ここあ</t>
  </si>
  <si>
    <t>どのようにでも拡大解釈ができる。情報がなければ判断ができない。知る権利は生きる権利。</t>
  </si>
  <si>
    <t>＠IyoSyokatu</t>
  </si>
  <si>
    <t>米国や産業界からの圧力、改憲への布石、TPP交渉、国会改革、すべての流れはつながっているように思える。旧社会党勢力や自民ハト派の大物のような存在が小さくなったことが痛い。</t>
  </si>
  <si>
    <t>早大四年</t>
  </si>
  <si>
    <t>外国人には適用されない秘密保護って国防的に何の意味があるんでしょうか。</t>
  </si>
  <si>
    <t>涛平</t>
  </si>
  <si>
    <t>監視国家への第一歩ですね。スターリン時代のソ連を連想します。</t>
  </si>
  <si>
    <t>東京のフリーター</t>
  </si>
  <si>
    <t>総理含め議員たちの一方的な発言にうんざり。何が民主主義なんだろう。どこかの議員は『これは消費税と違って、国民はすぐ忘れてしまう議論』みたいなことを言ったとか。民意軽視の政権に危機感しか感じない。</t>
  </si>
  <si>
    <t>saku＿0i</t>
  </si>
  <si>
    <t>数で可決させるのも納得いかない_x000D_
秘密保護法案をしなきゃいけない政治ってなんなのか_x000D_
そんなやましいことしてるのか</t>
  </si>
  <si>
    <t>o</t>
  </si>
  <si>
    <t>賛成する理由がない_x000D_
政権とってからウソしか吐いてない自民党をなぜ信じられるのか？</t>
  </si>
  <si>
    <t>るっこ</t>
  </si>
  <si>
    <t>違憲状態の選挙で選ばれた議会でこのような重要な法案を採決してしまう暴挙。政権与党は「国民は馬鹿な方がいい」と思っているのだろう。</t>
  </si>
  <si>
    <t>空人</t>
  </si>
  <si>
    <t>秘密保護法案といいつつ肝心の「秘密」について具体的な例示がないのは、力ある誰かが自分にとって不利なコトは全て「秘密」であると後出しジャンケンの如く随時・恣意的に規定できるということ。恐怖社会の始まり。</t>
  </si>
  <si>
    <t>お母さん</t>
  </si>
  <si>
    <t>国民の声を聞かず強行採決する姿を見て恐ろしいと感じます。政府に都合の悪い物は伏せ、都合の悪い発言は封じ込める世の中に、未来も幸せも無いと思います。</t>
  </si>
  <si>
    <t>福山の中学生</t>
  </si>
  <si>
    <t>政府って本当に身勝手なんだね。日本は第二次世界大戦の時に逆戻りしているとしか思えない。本当にふざけないでほしいです。</t>
  </si>
  <si>
    <t>ゆず</t>
  </si>
  <si>
    <t>わからなくて怖い。政治家はどこへむかっているの？だれのために政治をしているの？</t>
  </si>
  <si>
    <t>海外に伝われば日本にとって形勢不利となる情報はすべて秘密となる可能性もある。不利となる情報には、原発情報や健康被害の情報も含まれるかもしれない。国民はネットで海外のニュースを見るようになるのでは。</t>
  </si>
  <si>
    <t>６０代そよご</t>
  </si>
  <si>
    <t>特定秘密保護法案は国民の知る権利と政府・行政の説明責任を回避もしくは否定する内容を含み、民主主義の基本ルールをおびやかす危険な法案である。大方の世論に反し、拙速な審議にも疑惑の気持ちが深い。</t>
  </si>
  <si>
    <t>きき</t>
  </si>
  <si>
    <t>はじめのうちはいいかもしれないが、徐々にその範囲が広がり私たちには全く情報が提供されなくなるのではないか？そんなことされたら、よけい国への不信感をあおるだけで何のメリットもない。やめるべきだ</t>
  </si>
  <si>
    <t>３０代、理系研究者</t>
  </si>
  <si>
    <t>知る権利と言論の自由こそが、近代国家の証であり、民主主義の基本であると私は思う。この国の責任者、主権者である我々国民が、最も基盤である権限をみすみす手放すのか。</t>
  </si>
  <si>
    <t>りんご</t>
  </si>
  <si>
    <t>大反対。世間話をしただけで、共謀？ありえません。一度できてしまった法律をどうすれば破棄できるのか。それしかありません。</t>
  </si>
  <si>
    <t>choko</t>
  </si>
  <si>
    <t>日本は中国みたいな政府を目指しているのか？と勘ぐりたくなる。_x000D_
ますます、日本は住みにくい社会になりそうで、なんだか前途多難だ。</t>
  </si>
  <si>
    <t>19歳</t>
  </si>
  <si>
    <t>ふざけんな。絶対反対！</t>
  </si>
  <si>
    <t>20代女子大生</t>
  </si>
  <si>
    <t>市民の権利である反権力活動を妨げる。まさに極右政権から市民に対するヘイトスピーチレイシスト法案。人種差別・市民弾圧言論弾圧。こんな法案で喜んでいるのは殆どネット右翼だという世論調査まで出ているのに。</t>
  </si>
  <si>
    <t>フツーの会社員</t>
  </si>
  <si>
    <t>阿倍政権、公明党、みんなの党、維新の会、民主党。なぜ私たちの意見を無視するのですか。国会議員は憲法を守ってください。日本の法律です。</t>
  </si>
  <si>
    <t>意見よ、届け</t>
  </si>
  <si>
    <t>山崎豊子さんの「運命の人」が、「秘密を守ること」＝「国を守ること」にはならないことを教えてくれました。</t>
  </si>
  <si>
    <t>自民党とは自由を奪う党なのか？</t>
  </si>
  <si>
    <t>外に目をむけさせて、国内の問題から目をそらさせる政策の典型だと思います。自由が奪われること、知る権利に大きな制限がかかることはひどく恐ろしい。原発事故後、散々情報を隠してきた政府です！誰のための法律？</t>
  </si>
  <si>
    <t>ニジェール秀島</t>
  </si>
  <si>
    <t>衆院での可決までのやり方を見ていても「民主主義を単なる『多数決主義』に矮小化」している。</t>
  </si>
  <si>
    <t>taka16</t>
  </si>
  <si>
    <t>震災などで、都合の悪いことは公表しないというやり方を見てしまった今、そういう方針の国家として加速していききそうでとても怖い。</t>
  </si>
  <si>
    <t>千葉25歳</t>
  </si>
  <si>
    <t>一度「秘密」として閉ざされた事実を後世誰にも検証できない。研究活動や文化の衰退につながる可能性は大きく、将来的には国の発展を妨げると思う。</t>
  </si>
  <si>
    <t>大政翼賛会</t>
  </si>
  <si>
    <t>治安維持法そのもの</t>
  </si>
  <si>
    <t>ちばのめめこ</t>
  </si>
  <si>
    <t>怖いです。自分の考えを表現することができなくなる時代が来るのでは。教育関係で働いていますが、若者たちに「事実を知り、自分の頭で考える」ようにと日頃話しています。事実を隠される時代にしてはいけません。</t>
  </si>
  <si>
    <t>ファシズムへの一歩と感じざるをえない</t>
  </si>
  <si>
    <t>maaayumayuuu</t>
  </si>
  <si>
    <t>前代未聞の強行姿勢に驚き。届いてるはずの声に耳を塞ぎ、必要な審議を怠る。平和な世界に必要のない法案を無理矢理通して何が目的なのか。デモクラシーのない政治によって戦争に近づいてしまい、恐怖にかられている</t>
  </si>
  <si>
    <t>日朝国交回復と幸福追求権を愛す市民</t>
  </si>
  <si>
    <t>不正経理が複数指摘されている北朝鮮拉致被害者家族会が成立を激しく求めていた。右翼政治屋が不正経理を特定秘密にし、今後摘発する記者は収監か。報道のフリーダム・人権家・市民運動家への抑圧。世紀の悪法だ</t>
  </si>
  <si>
    <t>零色光</t>
  </si>
  <si>
    <t>これからの日本を担う10代として、このような事態において国民の知る権利が侵され、支配的な世の中になっていく事がとても残念で強い憤りを感じる。</t>
  </si>
  <si>
    <t>京都、社会人、23歳、女</t>
  </si>
  <si>
    <t>国会中継の様子を聞き、唖然としました。国民を無視した政治がまかり通る国になってしまえば、それは大切な友人や家族が戦争に行くことを防げない国になるのと同じです。子や孫世代の日本の姿に希望が持てません。</t>
  </si>
  <si>
    <t>ぱんださん</t>
  </si>
  <si>
    <t>こんな大切な事を十分な議論もせずに強硬採決なんてありえない。国防にいくら力を入れたって内から崩れたのでは意味がない。乱用された時のことを考えたら国防に対する不安よりこの法案の方が余程恐ろしい。</t>
  </si>
  <si>
    <t>東から北</t>
  </si>
  <si>
    <t>調べれば調べるほど国民にとって恐ろしい法案だと思います。</t>
  </si>
  <si>
    <t>トモ</t>
  </si>
  <si>
    <t>次第に拡大解釈され、自分たちの都合の悪いことまで隠されそうな気配がする。</t>
  </si>
  <si>
    <t>森の人</t>
  </si>
  <si>
    <t>現政権が国民のほうを向いていないのは明らか。この危険な法案を通すわけにはいかない。言ってることとやってることが一致していない。</t>
  </si>
  <si>
    <t>27男性</t>
  </si>
  <si>
    <t>法案の趣旨には賛成するがあまりにも内容が杜撰で稚拙_x000D_
諸外国との情報共有が必要であるというのは事実だが_x000D_
その諸外国の同様の法律程度に厳しく機密とするものを定めるべき</t>
  </si>
  <si>
    <t>色即是空</t>
  </si>
  <si>
    <t>日本の安全は脅かされている。竹島は韓国に侵略されている。_x000D_
そして尖閣が今侵略されようとしている。_x000D_
_x000D_
特定秘密保護法は必要だが、公開が保障されなければ話にならない。現在の法案はだめ。民主主義を冒涜するもの。</t>
  </si>
  <si>
    <t>夢見人</t>
  </si>
  <si>
    <t>秘密保護法制の骨格は麻生政権下で09年に既に出来ていた！これが彼の言うヒットラーの手口に学ぶということなのか。今夜、強行採決されても最後まで諦めずに反対の声をあげていきたい。安倍政権の暴挙を許すな！！</t>
  </si>
  <si>
    <t>つるつる</t>
  </si>
  <si>
    <t>非常に危険な法案だと思う。情報公開するのが世界の潮流の中で、それに逆行する前近代的な悪法だ。非常に怖い。安倍自民党は自分たちと1％の人の利益のみを守りたいようだ。</t>
  </si>
  <si>
    <t>ノミヤヨウ</t>
  </si>
  <si>
    <t>福島の公聴会は何のため開いたの？。役人（官僚）の意のままに動いているように見えます。福島の人の意見はどこで生かされるのですか。法に賛成の議員さん､あなたは、どう答えますか。</t>
  </si>
  <si>
    <t>平成生まれの女子大生</t>
  </si>
  <si>
    <t>反対です。小学生のころ歴史の教科書で読んだ、明治〜昭和初期？あたりまでの政府とか警官とかを思い出しました。これから６０年以上も日本で暮らしていく（多分）なのに、こんな不安な国は嫌です。</t>
  </si>
  <si>
    <t>官僚らの恣意的な悪用が行われる恐れがある_x000D_
治安維持法の二の舞になる可能性が高く、_x000D_
知る権利が著しく侵害されかねない</t>
  </si>
  <si>
    <t>ゆたか</t>
  </si>
  <si>
    <t>戦前の「風にそよぐ葦」と同じ状況下にある。今こそ全国民が「風に立ち向かう葦」となって立ち上がるべき時である。</t>
  </si>
  <si>
    <t>をりぐちじん</t>
  </si>
  <si>
    <t>賢明な国民は歴史に学ぶ。次第に国家主義に変わっていった昭和の時代を想い起さなければいけない。その頃世界を相手に戦争する日本を想像できた人は多くなかった。しかしそれがいつの間にか正義となってしまった。</t>
  </si>
  <si>
    <t>平成の暗黒</t>
  </si>
  <si>
    <t>ついに強行採決。１次安倍内閣の再現だ。これだけ国民が不安･不信を抱く法案なのに、与党のごり押しを見抜けず、”アリバイ作り”の片棒担いだみんな・維新の罪は大きい。福島公聴会はさせるべきでなかった。</t>
  </si>
  <si>
    <t>宮城・25歳</t>
  </si>
  <si>
    <t>政府の都合の良いように政治をするための法案としか考えられませんし、もっと国民にきちんと説明するべきだと思います。世論が反対している中で可決されるということが不安です</t>
  </si>
  <si>
    <t>曇り空</t>
  </si>
  <si>
    <t>強行採決する自体、不信感が湧きます。</t>
  </si>
  <si>
    <t>shi3</t>
  </si>
  <si>
    <t>今後の情報は大本営発表だけだね</t>
  </si>
  <si>
    <t>長野県の中3</t>
  </si>
  <si>
    <t>恐ろしい事だと思う。そもそも知る権利の侵害であるし、政府が勝手に秘密を増やしていってどんどん国民から遠ざかってしまいそう。</t>
  </si>
  <si>
    <t>風呂敷</t>
  </si>
  <si>
    <t>官僚も政治家も己が被疑者、逮捕される可能性に全く気付かず、自分だけは大丈夫だと高を括り、誰もがいわれなき被害者になる暗部に目を塞ぐ愚だ。どうしてもというなら間違って秘密に指定した場合の罰則を付帯せよ。</t>
  </si>
  <si>
    <t>マナのようちゃん</t>
  </si>
  <si>
    <t>怖いです。反対です。</t>
  </si>
  <si>
    <t>popeye</t>
  </si>
  <si>
    <t>軍事国家になるつもりか</t>
  </si>
  <si>
    <t>東海地方</t>
  </si>
  <si>
    <t>右翼の側に有利な法案なんて良くないでしょ、情報公開が60年後さらに例外ありって．．．．反対です。</t>
  </si>
  <si>
    <t>taku</t>
  </si>
  <si>
    <t>こんなに反対意見が多いのに議論もろくにせず、強行採決するのはおかしすぎる。安倍政権はテロリストのようで恐ろしい。</t>
  </si>
  <si>
    <t>＠AnonMediaJapan</t>
  </si>
  <si>
    <t>明らかな悪法</t>
  </si>
  <si>
    <t>世を嘆く老人。孫の時代を心配する。</t>
  </si>
  <si>
    <t>治安維持法の復活。なぜこれほど政治家は歴史に学ばず馬鹿なのか。</t>
  </si>
  <si>
    <t>徳島のおじさん</t>
  </si>
  <si>
    <t>　秘密保護法の何を秘密にするか首相が第三者機関になるなんて偽装したものが偽装をチェックするのと同じでできるわけがない。_x000D_
　何か秘密か秘密にするような法案はまったく反対です。</t>
  </si>
  <si>
    <t>アヒル</t>
  </si>
  <si>
    <t>反対します。_x000D_
民主主義が終わる。</t>
  </si>
  <si>
    <t>とーきょーざいしょくしゃ</t>
  </si>
  <si>
    <t>立法されたら由々しき事態</t>
  </si>
  <si>
    <t>東京の大学生21才</t>
  </si>
  <si>
    <t>戦時中に戻す気かよ_x000D_
_x000D_
ぜったいはんたーい</t>
  </si>
  <si>
    <t>ちきゅう</t>
  </si>
  <si>
    <t>都合のよく情報操作することに反対です。民主主義に反しています。</t>
  </si>
  <si>
    <t>東京都</t>
  </si>
  <si>
    <t>憲法違反。</t>
  </si>
  <si>
    <t>５２歳　男性　香川県在住</t>
  </si>
  <si>
    <t>　ＴＰＰは秘密、安保は秘密、ついにはなんでもかんでも秘密…恐怖政治は絶対に許せない。_x000D_
　時代錯誤の悪法がとおると思うなよ！</t>
  </si>
  <si>
    <t>アホノミックス　M</t>
  </si>
  <si>
    <t>３年後に選挙がある、それまで自民・公明・みんなの党に１００倍返しだ、皆さん忘れないでください。土下座されても投票するな。この野郎め！</t>
  </si>
  <si>
    <t>よっしーの手下</t>
  </si>
  <si>
    <t>スパイ対策で必要なのはわかるが、_x000D_
福島原発等の隠ぺい工作がますます大々的に法律的に正当化されることのほうが、もっと大変だ。_x000D_
報道機関も報道がますます制限される。</t>
  </si>
  <si>
    <t>反自民党</t>
  </si>
  <si>
    <t>この法案は、安倍晋三の戦争のための道具だ。国民を殺しても何ともない最低最悪な奴だ。この法案の存在自体を消す必要が大いにある。</t>
  </si>
  <si>
    <t>ぷー太郎</t>
  </si>
  <si>
    <t>JFKのDVDを見ました。内容はともかく、民主主義、平和、情報の開示は、とても大事なものです。この法律がもとで、日本の政治がどんどん悪い方向に行くように思います。民主主義は、絶対に守るべきです。</t>
  </si>
  <si>
    <t>原発なんてさようなら</t>
  </si>
  <si>
    <t>原発の情報が隠されてしまう。ただでさえ汚染水問題が深刻なのにこのままでは国民が何も知ることが出来なくなってしまう。それは良くないと思うよ。与党の皆さん頭を冷やしてくださいよ！強行採決なんて論外。</t>
  </si>
  <si>
    <t>本当に可決されるのであれば、_x000D_
中学生の公民の教科書を持って_x000D_
私は抗議しにいきます。_x000D_
それでもだめなら、強行突破するか、_x000D_
いまから勉強をがんばって、総理大臣になります。_x000D_
安倍さんおかしいよ</t>
  </si>
  <si>
    <t>外国人</t>
  </si>
  <si>
    <t>これは、原発問題を隠す一つの手段なのか・・・_x000D_
私からは小手先の法案でしかないと思います。なぜ、そんなに急ぐ？軍事機密に的を絞るとかできないのでしょうか？強制に近いような・・・大日本帝国復活ですか。</t>
  </si>
  <si>
    <t>余禄の人生70歳</t>
  </si>
  <si>
    <t>審議を尽くさず強行採決で通そうとする法案に危険な意図を感ずる。また公聴会の意思をまったく無視する、今の自公に民主主義は無いのか？。</t>
  </si>
  <si>
    <t>nanami＠kuu773</t>
  </si>
  <si>
    <t>何故こんなに急いでやらなければならないのか？_x000D_
このまま迷走してしまうのでは？</t>
  </si>
  <si>
    <t>通りがかり。51歳</t>
  </si>
  <si>
    <t>「日本の安全」を自ら脅かし続けてきた人たちが作ろうとしている秘密保護法案に賛成できるはずがない。「日本の安全」とは何よりも私たち国民の、安全で平和な、人としての権利が守られている生活ではないのか。</t>
  </si>
  <si>
    <t>kuro−yon</t>
  </si>
  <si>
    <t>知る権利の侵害だと考えます。特に秘密の基準があいまいで、恣意的に権限を広げられるのがとても不安です。_x000D_
この法律が必要なら、現状で秘密が侵されているという事実を国民に明らかにしてからだと思います。</t>
  </si>
  <si>
    <t>：：：</t>
  </si>
  <si>
    <t>kanokin50</t>
  </si>
  <si>
    <t>反対。ちゃんと時間かけて議論しろ、議員の仕事やろ、この税金泥棒！戦前への回帰以外のなにものでもない。</t>
  </si>
  <si>
    <t>子々孫々に顔向けできん！</t>
  </si>
  <si>
    <t>この穴だらけ杜撰極まりない法案は、今一番問題のサイバーテロについては何ら具体的な対策がとられていない！_x000D_
国民の知る権利を奪うばかりでなく、その生命や安全も守る事が出来ないという希代の悪法。なぜ急ぐのか？</t>
  </si>
  <si>
    <t>６４歳の現役労働者</t>
  </si>
  <si>
    <t>「その他」という表記部分が多すぎる、これでは「その他」の理由で、為政者の勝手気侭を許容するための法案であり、法案と言うより方便ではないのか疑問だ。</t>
  </si>
  <si>
    <t>GGG</t>
  </si>
  <si>
    <t>官僚の恣意的な運用が始まれば、_x000D_
警察国家、恐怖政治になりかねないので。</t>
  </si>
  <si>
    <t>なぜ世界の潮流に逆行しなければならないのか？合理的説明がない。これ以上日本の国際的信頼を失墜させるのは控えて欲しい。</t>
  </si>
  <si>
    <t>yoshimi</t>
  </si>
  <si>
    <t>国民の権利を制限する重大な法案を強行採決するとは横暴極まりない。</t>
  </si>
  <si>
    <t>M．M．</t>
  </si>
  <si>
    <t>法案審議の国会で共産党議員がオスプレイ配備に関する日米の密約を証明する米国公文書を提示し、それについて質問しても防衛大臣や首相は完全無視。あの下り一つ見ても、既に情報隠蔽と独裁化を進める法案なのは明白</t>
  </si>
  <si>
    <t>長野の農民</t>
  </si>
  <si>
    <t>審議不足．</t>
  </si>
  <si>
    <t>もう敗戦国はいいだろう．</t>
  </si>
  <si>
    <t>米国政府は，9．11や3．11の真実が国民にばれる前に，国防権限法，大統領令13526，メディアシールド法で真実を封じ込めた．今，米国政府の指示で日本政府は，秘密保護法で真実を封じ込める．</t>
  </si>
  <si>
    <t>とある地方の会社員</t>
  </si>
  <si>
    <t>何が「特定秘密」にあたり誰が決めるのか。_x000D_
議論も尽くされないまま成立してしまえば、自由な言論が出来なくなる。_x000D_
自由な言論が出来ない息苦しい社会になってほしくない。</t>
  </si>
  <si>
    <t>埼玉主婦</t>
  </si>
  <si>
    <t>性善説で法案を決めるのは、大変危ない。</t>
  </si>
  <si>
    <t>JOJO</t>
  </si>
  <si>
    <t>国民の安全が、日本政府自体によって脅かされています。原発など命や生活に直結する様々な情報まで統制されるなど、ありえないことです。</t>
  </si>
  <si>
    <t>24歳男</t>
  </si>
  <si>
    <t>もう国は全く信用できない。_x000D_
愚能な政治家を放置し続けたツケが回ってきた。_x000D_
民意で食い止めなければいけない。</t>
  </si>
  <si>
    <t>りーちゃん</t>
  </si>
  <si>
    <t>日本は簡単に戦争ができる国に変貌するのか。公聴会の翌日に審議打ち切り、強行採決とは、民主主義の根幹を揺るがす事態である。自由にモノが言えなくなる社会の到来が恐ろしい！日本の将来が不安だ！！</t>
  </si>
  <si>
    <t>ま〜さ</t>
  </si>
  <si>
    <t>色々意見はあると思うが、国民の議論が高まった段階でなぜ強行する必要があるのか、public　commentを行う事も、まるで無意味に。行政府は国民の為に何を優先すべきか考えるべき。</t>
  </si>
  <si>
    <t>「国際紛争を解決する手段としては、永久にこれを放棄する」憲法9条を拡大解釈し続ける自公に人権侵害を可能とする、歯止めのない法案は非常に危険だ。自公の戦争勢力加担こそ、日本と世界に脅威だ。</t>
  </si>
  <si>
    <t>めい</t>
  </si>
  <si>
    <t>こんな悪法が衆議院で可決されたのに、なんでテレビは猪瀬知事のことばかり？マスコミに良識は無いのですか？</t>
  </si>
  <si>
    <t>オサム</t>
  </si>
  <si>
    <t>時代錯誤の法案。強行採決など言語道断。</t>
  </si>
  <si>
    <t>ｓｅｉｓｙｏ</t>
  </si>
  <si>
    <t>国民の知る権利を阻害するとともに報道の自由を侵害する法律で反対である。先日の福島市での公聴会でも一般の市民は傍聴を排除するなど国民の意見を聞く姿勢がない。国民の本当の意見がないがしろになっており反対。</t>
  </si>
  <si>
    <t>やまっこ</t>
  </si>
  <si>
    <t>自民党は権力にしがみつき、国民の幸せを奪い続けてきた。_x000D_
政府への矛盾は膨らみ、国民はその矛盾に気づき、行動し始めています。_x000D_
今こそ、自分たちでこの国を知ることが必要な時代です。</t>
  </si>
  <si>
    <t>GM</t>
  </si>
  <si>
    <t>ワイマール憲法のごとく、日本国憲法の崩壊が始まった・・・</t>
  </si>
  <si>
    <t>秘密の古都、京より</t>
  </si>
  <si>
    <t>こんな事許されない。信じられない。狂っている。腐っている。絶対反対！</t>
  </si>
  <si>
    <t>三重看護婦＿維新自民アメリカインドの欺瞞</t>
  </si>
  <si>
    <t>秘密保護法で大災害用救急車と騙しオスプレイ全県配備、イプシロン増産と中国朝鮮を脅し日本市民は危険に。安倍オバマ石原ユドヨノ・シン・キャメロン・プーチンら右翼が、習近平・朴槿惠・一般市民を脅し戦争へ誘う</t>
  </si>
  <si>
    <t>むねむね38歳</t>
  </si>
  <si>
    <t>反対です。日本はどこに行こうとしているのか。今の政府はとても恐い。情報を今も公開しているとは言えないのに、これ以上秘密にしてどうするのでしょうか？漏らしてはいけない項目について、議論しなければいけない</t>
  </si>
  <si>
    <t>ぼんぼり</t>
  </si>
  <si>
    <t>またもアメリカにっとて都合のいい日本への道を歩むことになるでしょう。相手の脅威に対して脅威で立ち向かってはなにも解決しないと思う。</t>
  </si>
  <si>
    <t>りきみ</t>
  </si>
  <si>
    <t>民主主義の時代に逆行している。_x000D_
これから独裁政治でも始めるのですか。</t>
  </si>
  <si>
    <t>東京会社員３１歳</t>
  </si>
  <si>
    <t>特定秘密の指定期間が最長60年と長過ぎ（例外に該当すれば永遠に公開しなくてOK）。第三者機関に首相が関与ってどういうことですかね？行政のトップの首相が恣意性を持たずに関与できるはずがないじゃん。</t>
  </si>
  <si>
    <t>一児の父</t>
  </si>
  <si>
    <t>日本は内部崩壊します。もはや移住しか、人が幸せに生きる道はありません。</t>
  </si>
  <si>
    <t>横浜市の年金生活者</t>
  </si>
  <si>
    <t>確かに、北朝鮮や中国などの脅威は増しており、国防上の機密事項はやむを得ないと思いますが、歯止めをかけなければ国民の知る権利が侵されるのみならず、戦前の特高警察など暗黒政治が復活する可能性が高いです。</t>
  </si>
  <si>
    <t>nicol−kei</t>
  </si>
  <si>
    <t>一体具体例をどれだけ議論し尽くしたのか。専門知識が皆無の大臣が「十分に議論」の詭弁の果て強行採決。昔と同じ自民党体質。憲法改正含め国民投票レベルの法案を数で押し通す。選挙をやり直して日本を取り戻そう！</t>
  </si>
  <si>
    <t>都内の大学生</t>
  </si>
  <si>
    <t>特定秘密の範囲が不明瞭である．また，国家の主権が国民にあるとするが基本の民主主義において，秘密の所有者を行政機関と考えている点が見られることについても疑問である．</t>
  </si>
  <si>
    <t>海外在住大学教員</t>
  </si>
  <si>
    <t>反対。そもそも投票率たかだか52％で選ばれた政権がこのような重要な問題を国民の意見を汲み取ることなく、また十分な審議なしで決めるべきではない。自民党は傲慢きまわりない。民主主義国家とは言えない。</t>
  </si>
  <si>
    <t>小さな声なれど</t>
  </si>
  <si>
    <t>中国と韓国の実効支配が近づいてきているのに、政治家と官僚が秘密の絆を深めてる場合じゃないだろ。_x000D_
内向きなのは若者だけじゃなく大人もだと言いたくなる。</t>
  </si>
  <si>
    <t>筆強志</t>
  </si>
  <si>
    <t>まず民主主義を否定する強引な動きはダメです、皆で渡れば怖くないと数で押し切るこのやり方・姿を、小学生の学級会に紹介出来るの？いつか来た道［大政翼賛会］とはこんな事だったんじゃぁないの、いかにも粗末</t>
  </si>
  <si>
    <t>なんちゃっておじさん</t>
  </si>
  <si>
    <t>法案に反対です。全て公開することが原則です。秘密にするのは外交、防衛の一部に限定されるべきです。法案が成立すれば疑心暗鬼、心の不安定な世の中になります。</t>
  </si>
  <si>
    <t>アッパラパー</t>
  </si>
  <si>
    <t>　戦前と同じで、東京湾で写真を撮って、たまたま駆逐艦や潜水艦が写ってしまったら、どうなるのか？_x000D_
何をするとどうなるのか？不安</t>
  </si>
  <si>
    <t>４０歳主婦</t>
  </si>
  <si>
    <t>戦前の日本と同じですよねこれ。</t>
  </si>
  <si>
    <t>koichisalsa</t>
  </si>
  <si>
    <t>本来の目的から外れすぎてる。_x000D_
秘密にすべき項目が曖昧すぎる。_x000D_
秘密にすべき項目が多すぎる。_x000D_
秘密にすべき期間が長すぎる。_x000D_
チェックする第三者が当事者って国民を舐めすぎてる。</t>
  </si>
  <si>
    <t>acco</t>
  </si>
  <si>
    <t>先の選挙のときにはこんな話はなかったのに、「みんなに選ばれたから」といって強行採決。_x000D_
反対の声を届けたくても届ける手立てがない。強行採決されるのを指を加えて見るしかないのでしょうか。もどかしいです。</t>
  </si>
  <si>
    <t>後期高齢者の男</t>
  </si>
  <si>
    <t>国民にとって重要な法律なのに与党の独走は許せない、もっと議論して納得させてからでも遅くない、急ぐな！</t>
  </si>
  <si>
    <t>sophie scholl</t>
  </si>
  <si>
    <t>この法案によって、実際には政府に都合が悪い事項すべてが闇に葬られます。何を秘密にするかは政府の裁量だからです。今止めなければ、私たちの生活と人生が踏みにじられる戦争への道へと進んでしまいます。</t>
  </si>
  <si>
    <t>情報は力なり</t>
  </si>
  <si>
    <t>基本的人権の尊重、国民主権、平和主義のどれにもそぐわない悪法。むしろ汚職や戦争を助長しかねない秘密の不特定さ。国民から必要な情報まで奪ってしまう不特定さ。指定権者と秘密の範囲が際限なく広がる。廃案に。</t>
  </si>
  <si>
    <t>このごろのメディアはなにをしているのか</t>
  </si>
  <si>
    <t>とんでもない法案だ！ 　もしこの法案を議決したいのであればこのテーマで国民に信を問うため衆議院を解散するべきだ！！ 国民に決めさせろ！！！</t>
  </si>
  <si>
    <t>w51Hryudai</t>
  </si>
  <si>
    <t>国民が知りたい情報を知ろうとするだけで逮捕されることになるのはおかしい。国民が政治に対して判断出来なくなる。国民の目と耳と口をふさぐ悪法は反対だ！秘密にされるところが際限なく広がる。廃案にするしかない</t>
  </si>
  <si>
    <t>ＡＫＢ</t>
  </si>
  <si>
    <t>自民党を勝たせたための報い、自民党はやりたい放題。次期国政選挙で自民を敗北に追い込むしか仕方ない。無責任な国民の覚悟がない。マスコミがなぜ安倍政権におもねるのか分からない。</t>
  </si>
  <si>
    <t>原発反対高齢者</t>
  </si>
  <si>
    <t>現政権の一番の危惧は戦前志向。天皇も先の万歳事件に危惧しているとか？真っ当な思考を安倍の趣味で変えて良いのかよく考えるべき。民主主義は？福島の対応もしかり。唯一の被爆国が原発販促とは。事故処理もない。</t>
  </si>
  <si>
    <t>東京会社員</t>
  </si>
  <si>
    <t>反対。説明も検討も充分しないで、なぜ強引に今、必要なのか、その説明さえ怠るやり方、全く民主主義でない。この法案が必要だとして、60年はながすぎ。開示要求が公平にできる仕組みをつくること。</t>
  </si>
  <si>
    <t>モノーグ佐太郎</t>
  </si>
  <si>
    <t>日の丸君が代を強制しないと言っていたが、今では強制されている。秘密保護法だって知らないうちに国民を縛るに決まっている｡</t>
  </si>
  <si>
    <t>ふわり</t>
  </si>
  <si>
    <t>ことの順番が違うから反対。説明不足、議論不足のまま成立強行すべきでは断じてない。誰から何を守りたいのか？ そのために最初に必要なのが果たしてこの法案なのか？ もっと話そうよ、みんなで。</t>
  </si>
  <si>
    <t>O−N</t>
  </si>
  <si>
    <t>ベルリンオリンピックを利用して「国威高揚」を図ったナチスの時代にみえませんか？じっくりと足元を見ないと後世に禍根を残します。</t>
  </si>
  <si>
    <t>fat−woods</t>
  </si>
  <si>
    <t>なんともいえない息苦しさを感じます。祖父母の戦時の体験を聴かされてきた身としては絶対反対です。</t>
  </si>
  <si>
    <t>ニューヨークの大学生</t>
  </si>
  <si>
    <t>この法案が通ったら戦前の日本の状態に戻る。この国の平和も維持されなくなる。</t>
  </si>
  <si>
    <t>狛犬</t>
  </si>
  <si>
    <t>最悪の場合こんな法案が通れば第二の治安維持法になって”また”力のない若い人が政治家の為に沢山無駄死にすることになるかもしれない。どうせ若い人の意見なんて聞いてくれないんだろうけど絶対に反対。</t>
  </si>
  <si>
    <t>和を以て貴しとなす（聖徳太子之声）　　</t>
  </si>
  <si>
    <t>今日本に大切なのは秘密保護法案や改憲でアジア諸国の反発を増幅する事ではありません。先日伊勢神宮で胸に湧いた願いは国の豊かな繁栄と真の平和です。国民の８０％が賛成していない法案が通るのはおかしいです。</t>
  </si>
  <si>
    <t>お願い廃案にして！</t>
  </si>
  <si>
    <t>国民が気づいて騒ぐ前に急いで成立しようとしている事が悪法と自覚している証拠。日本もアメリカも怖くなった。_x000D_
アベさん見るのも怖い。日本が嫌いになりそう。_x000D_
特にみんなの党にはガッカリした。</t>
  </si>
  <si>
    <t>えりこ</t>
  </si>
  <si>
    <t>知る権利が守られなければ、国民は適切な判断ができず、そもそも民主主義が成立しない。自分たちの生活を守るためには正しい情報が不可欠。秘密にすべきことも定めないまま知ることを罰する手段を作ってはならない。</t>
  </si>
  <si>
    <t>ムカムカ</t>
  </si>
  <si>
    <t>この法案はぜったいに成立してはならない。_x000D_
成立した場合、不都合なことは全て闇に葬り去られて日本の日は間違いなく没する。</t>
  </si>
  <si>
    <t>一般女性</t>
  </si>
  <si>
    <t>現在の安倍政権を信頼することは難しい。首相は国民に耳を傾け謙虚になるべき。トンチンカンな秘密保護法には決して賛成できない。今、日本人としてこの国に生きる覚悟と責任が問われているように思う。絶対反対。</t>
  </si>
  <si>
    <t>還暦イノサン。</t>
  </si>
  <si>
    <t>一部の政治家のせいで日本の安全が脅かされています。憲法改悪、集団的自衛権、ヒトラーの真似発言、教科書の検閲、オリンピック招致等のスタンドプレーと大嘘、そして特定秘密法案。絶対に反対です。</t>
  </si>
  <si>
    <t>partita1955</t>
  </si>
  <si>
    <t>当該法案によって日本の安全が大いに脅かされるのは間違いないでしょう。</t>
  </si>
  <si>
    <t>＠hiro0x452</t>
  </si>
  <si>
    <t>裁判も取調べも非公開を良いことに政府に都合の悪い人間を拷問するに違いない。そもそも、日本はこんな違憲的な法案や秘密警察なんかで政治的安定を図るほど治安は乱れてないぞ。一体何の為にこんな法案通すんだよ。</t>
  </si>
  <si>
    <t>yukapiano2002</t>
  </si>
  <si>
    <t>日本国民の安全を日本政府が脅かしてどうするのか。_x000D_
断固この法案を廃案にすべきである。</t>
  </si>
  <si>
    <t>doughnut</t>
  </si>
  <si>
    <t>たとえ秘密にしたとしても、1年位。30年、60年では、皆死んでしまう。また、誰も責任をとらない。_x000D_
もともと、日本は情報公開されていない。もっと公開すべき。</t>
  </si>
  <si>
    <t>危機キリン</t>
  </si>
  <si>
    <t>全くもってナチスの再来 みんなここで暴走をスットプしよう</t>
  </si>
  <si>
    <t>東京、主婦55歳</t>
  </si>
  <si>
    <t>国民の目、耳、口を塞いで何をしようというのか？_x000D_
アメリカの戦争に加担する為の準備としか思えない。日本の平和を脅かすのは、米軍基地とこの法案。_x000D_
廃止しかありえない。</t>
  </si>
  <si>
    <t>フラメンコダンサーみっちょん</t>
  </si>
  <si>
    <t>見ざる言わざる聞かざる、怯えながら暮らす毎日が、人間の幸せといえるんでしょうか！断固廃案！。_x000D_
あとになって、取り返しのつかないことにならないよう、次世代に禍根を残さぬよう、老いも若きもシッカリ考えよう。</t>
  </si>
  <si>
    <t>大学教員</t>
  </si>
  <si>
    <t>民主主義が壊れて行くのを感じます。民主主義をやめるのも、民主主義なんですね。_x000D_
日比谷の反対集会に行って驚いたのは、年齢層が高いこと。若い人達が無関心である限り、こうなっていくのは歴史の流れなのでしょう。</t>
  </si>
  <si>
    <t>ミズキ</t>
  </si>
  <si>
    <t>「ナチスの手法を見習えば」という発言と重なって見える。冗談ではない。</t>
  </si>
  <si>
    <t>tiare</t>
  </si>
  <si>
    <t>絶対に反対です。何が秘密なのかわからないのでは違反しない様にすら出来ません。何も言えなくなって言論の自由も奪われてしまいます。どう考えてもおかしいです。秘密にする期間も長すぎます。</t>
  </si>
  <si>
    <t>Rey</t>
  </si>
  <si>
    <t>今、政府や官僚は秘密保護法を作るのはなぜか？なんで内向きの方向に舵を切るのか？本当はもっと自国民と対話することが必要では、1000挑円という時限爆弾はもう数年には破裂するからか？</t>
  </si>
  <si>
    <t>ハゲ</t>
  </si>
  <si>
    <t>秘密とは何か、悪いことを秘密にすることです。国民の税金を使っているので公開することこそ必要です。_x000D_
ヒットラーの時代は終わったのです。時代錯誤も甚だしい。</t>
  </si>
  <si>
    <t>おやじ</t>
  </si>
  <si>
    <t>特定秘密の基準は秘密ですとか、そんな法案いらない。</t>
  </si>
  <si>
    <t>子供達に平和で幸せな未来を！！</t>
  </si>
  <si>
    <t>dada</t>
  </si>
  <si>
    <t>政府や官僚にとって、国民には知られては都合が悪い事を何でも秘密にしてしまう法案ではないでしょうか。原発事故の時も国民にとって重要な情報が公開されたのは何カ月も経ってからでした。</t>
  </si>
  <si>
    <t>いかんことはいかん</t>
  </si>
  <si>
    <t>何が隠されるのかわからないのに、賛成などできるはずもない。都合の悪いことはすべて特定秘密にしてしまわれても国民は気がつけない。公開されたときにはすでに当事者はこの世にいないような年数の設定もおかしい。</t>
  </si>
  <si>
    <t>絶対に反対です</t>
  </si>
  <si>
    <t>中年庶民男</t>
  </si>
  <si>
    <t>絶対反対です。国民の知る権利を侵すことは首相や国会議員でもできません。説明責任を果たしてください。国民から選べれていることを忘れるな！日本の進路に危険を感じずにはいられません！</t>
  </si>
  <si>
    <t>ゴリゴリ</t>
  </si>
  <si>
    <t>まず、こんな法案を提出する議員がいることに、本当に信じられない思いだ。そしてそれに反対しない議員がこんなにいることにゾッとする。原発事故で目が覚めるどころか、思考停止状態に陥っている。みんな目を覚ませ</t>
  </si>
  <si>
    <t>原発はやめましょう</t>
  </si>
  <si>
    <t>日本の安全を脅かしているのは安倍政権（自民党）と米国。中国との対立を軍事行動で紛争化し、アジアに戦争と混乱をもたらそうとしている。そのような日米軍事同盟に反対する市民を取り締まる法律です。</t>
  </si>
  <si>
    <t>よし</t>
  </si>
  <si>
    <t>反対です。担当大臣すら、まともな答弁が出来ない法案が多分今国会中に、このまま成立してしまうのでしょうか。77パーセント以上が反対しても、何も変わらないのが情けないです。</t>
  </si>
  <si>
    <t>日光の三猿</t>
  </si>
  <si>
    <t>見猿、言わ猿、聞か猿、違反した国民は即ブタ箱行き。_x000D_
時代逆行も甚だしい！！。</t>
  </si>
  <si>
    <t>図書館戦争が現実なる感じがする。_x000D_
怖い。</t>
  </si>
  <si>
    <t>NNN</t>
  </si>
  <si>
    <t>民主主義に反する。国家独裁を感ずる。民をあなどってた高い目線、権力を感ずる。</t>
  </si>
  <si>
    <t>秘密保護法絶対反対</t>
  </si>
  <si>
    <t>何が秘密かわからない、国民を委縮するだけの法律作って得る権力って情けない。</t>
  </si>
  <si>
    <t>世界最大の人権主義者</t>
  </si>
  <si>
    <t>特別職を含めた国家公務員法での罰則を厳しくすれば良い。更に罰則は制限列挙主義が貫徹されて無ければなら無い。行政の立法介入は赦されぬ。主権在民は絶対に犯されてはなら無い。不始末の隠し事をしたいのだろう。</t>
  </si>
  <si>
    <t>福島の学生</t>
  </si>
  <si>
    <t>知る権利の侵害をされる気がします。_x000D_
政府に都合の悪いことを隠すために政府がつくろうとしているとしか思えません。国民にこの法案の説明もなしに、無理矢理この法案を通そうとしていることに不満を感じます。</t>
  </si>
  <si>
    <t>コシミズフアン</t>
  </si>
  <si>
    <t>自民党の皆さん、あなたたちは不正に選挙で選ばれました！勝手に法案を通さないでくれますか！狂ってる自民公明、みんな、維新さんよ！日本は売国奴だらけだなホントに！安倍信三さんあなたは・・・おそろしい！</t>
  </si>
  <si>
    <t>深広無涯底</t>
  </si>
  <si>
    <t>政治家の無責任を許す法律を政治家が作ってしまうのを許してはなりません。</t>
  </si>
  <si>
    <t>渓雪</t>
  </si>
  <si>
    <t>現行公務員法、自衛隊法でも極秘情報だらけなのにこれ以上秘密増やしてどうする</t>
  </si>
  <si>
    <t>立腹者</t>
  </si>
  <si>
    <t>安全を脅かしているのは憲法を蔑ろにして来た勢力である．特定秘密保護法案は国民主権の原則をうばい、国家が国民を支配しようとする悪法で、断固反対である．安倍のクーデターを許してはならない．</t>
  </si>
  <si>
    <t>大阪２５歳サラリーマン</t>
  </si>
  <si>
    <t>情報が制限されたら、これからは危ないですよ</t>
  </si>
  <si>
    <t>シマ</t>
  </si>
  <si>
    <t>原子力ムラは核テロ集団で、国外の脅威より遥かに危険です。秘密保護法案はかれらを野放しにし日本を破滅させてしまいます。老人集団の自衛隊に守るべき秘密などない。さっさと災害救助隊にすべし。</t>
  </si>
  <si>
    <t>23歳</t>
  </si>
  <si>
    <t>色々言いたいことはあるが_x000D_
・何が秘密事項に決定されたのかも秘密_x000D_
・内閣官房・鈴木良之審議官がブロガーの処罰を否定しなかった_x000D_
などから、一般人も逮捕される危険がある。_x000D_
「逮捕されないだろう」とは思わないで欲しい</t>
  </si>
  <si>
    <t>東京リ</t>
  </si>
  <si>
    <t>反対です。_x000D_
　議席数にものを言わせ、他の意見を聞こうとしない安倍政権には憤りを感じる。最大の問題は、秘密が何なのか自体が秘密である事と、秘密が永久に開示されない点です。明らかにツワネ原則に反する。</t>
  </si>
  <si>
    <t>ミスターティー</t>
  </si>
  <si>
    <t>秘密・隠ぺい体質の日本にこれ以上の秘密法は無用。国民の知る権利がますます侵害される。現状の法律の中で運用をもっと厳格にすべき。まずはそこから。</t>
  </si>
  <si>
    <t>hiko</t>
  </si>
  <si>
    <t>絶対反対！日本の安全を脅かすのは、まさにこの法律です。</t>
  </si>
  <si>
    <t>いなご</t>
  </si>
  <si>
    <t>絶対反対です。_x000D_
現在でも本当の情報が隠ぺいされ間違った情報が報道されることが多いのに国民の知る権利を奪う悪法です。</t>
  </si>
  <si>
    <t>harumati</t>
  </si>
  <si>
    <t>安倍船長によって日本丸は、戦場へと舵を切られた。反対する者を黙らせる法案だ。黙らせようとされる時こそ声を上げねば！</t>
  </si>
  <si>
    <t>猫本寺</t>
  </si>
  <si>
    <t>各党で「調整」なんて、異次元の話やめてくれ。_x000D_
いままでこの法律がないことで、誰が不自由した？_x000D_
私らの安全の確保の法律じゃない。しかもこの急ぎよう。_x000D_
誰だっておかしいと思うでしょ。</t>
  </si>
  <si>
    <t>仙人</t>
  </si>
  <si>
    <t>自民党、公明党の政治家も逮捕されることがあるのを知らないのは余程のアホだ。_x000D_
官僚の企てる罠を総理もわからずに進めているのでは、ないでしょうか。</t>
  </si>
  <si>
    <t>３９才の日本国民</t>
  </si>
  <si>
    <t>特定秘密の基準が曖昧なまま見切り発車での法案成立に反対。これだけ世論が反対しているのだから成立を急がずに十分な議論をするべき。必要であれば国民投票を実施すれば良いと思う。</t>
  </si>
  <si>
    <t>りゅうちゃん</t>
  </si>
  <si>
    <t>主権者の国民の知る権利とのバランスが重要で秘密保護法案と同時に最長30年後の公開が我慢の限度である。又何が秘密か幅広く徹底的に議論すべきで、現状は議論が不十分と思われる。拙速に決めるべきではない。</t>
  </si>
  <si>
    <t>nana</t>
  </si>
  <si>
    <t>これ以上情報が隠されて良いことはないと思うから。_x000D_
なぜ、そんなに秘密にしなくちゃいけないのか納得がいくように言ってくれ。</t>
  </si>
  <si>
    <t>何も持っていません</t>
  </si>
  <si>
    <t>ケネディ暗殺、福島の原発情報、広島長崎の原爆投下問題、政治スキャンダル。隠すのは国民に不利な事ばかり。もしやるとしたら秘密期間は5年から10年にして、何を隠そうとしていたか？検証もう一度議論するべき。</t>
  </si>
  <si>
    <t>サワ</t>
  </si>
  <si>
    <t>断固反対</t>
  </si>
  <si>
    <t>montpied</t>
  </si>
  <si>
    <t>平成の治安維持法です。_x000D_
日本を戦前に戻し、戦争の出来る国にするための法案です。麻生元総理が言った、国民の眼をオリンピックにそらしている間に、戦争に導くナチスのやり方を模倣しています。</t>
  </si>
  <si>
    <t>絶対に反対です。何を隠したいのか？政治家のための、ある一部の人達のための国ではない。国民あっての国です。とても国民のことを考えているとは思えない。即刻廃案にすべき。</t>
  </si>
  <si>
    <t>国民の知る権利は民主主義の根幹である。_x000D_
何を秘密とするかを政府が勝手に判断することは、自らに都合のよい政策を行うことにつながる。_x000D_
いずれ、国民はインターネット上でもおびえながら発言しなければならなくなる。</t>
  </si>
  <si>
    <t>病院職員</t>
  </si>
  <si>
    <t>反対です。為政者が国民を管理支配しやすくするための法律としか思えない。むしろ国民に向けたリアルタイムの情報公開をもっと進めるべき。</t>
  </si>
  <si>
    <t>いち中年男</t>
  </si>
  <si>
    <t>守らなければならない国家秘密があるのは間違いないだろうが、既存の法でカバーされているのでは？特定秘密保護法は、一部の国家権力を持つ者（あるいは国家）が真実を秘匿するためのものと成りかねない。</t>
  </si>
  <si>
    <t>ひまわり</t>
  </si>
  <si>
    <t>知る権利、発言する自由なくして民主主義は成立しない。治安維持法の頃は人権も民主主義も根付いてない時代だったが、どちらも標榜する今この法案を通そうとするのは確信犯的所業。政府は隠したいことだらけなのか。</t>
  </si>
  <si>
    <t>mytk</t>
  </si>
  <si>
    <t>なぜ、急いで決めようとするのか。国民の多くは不安を感じていると思います。その声を無視してこのまま法案が通ってしまったら、日本は悪い方向に向かってしまうと思います。</t>
  </si>
  <si>
    <t>腰痛なう。</t>
  </si>
  <si>
    <t>小中高で習った歴史は一体何だったのでしょう。そして関心の低さが不気味。_x000D_
_x000D_
何より、TPPは勿論、様々な事案とセットで使われる事が何より怖い。</t>
  </si>
  <si>
    <t>チーバくん</t>
  </si>
  <si>
    <t>反対意見を無視する安倍政権が恐ろしい。_x000D_
治安維持法があった時代に戻るのかとも思う。_x000D_
歴史は繰り返されると言うが絶対にイヤだ。</t>
  </si>
  <si>
    <t>heiwalove</t>
  </si>
  <si>
    <t>両親に聞いた戦前の話がいまの時代に現実になるなんて、知らぬ顔をしていてはこの国を守れないと思います。</t>
  </si>
  <si>
    <t>弁護士藤原家康</t>
  </si>
  <si>
    <t>この法案は悪法の中の悪法です。憲法を全く理解しない者しか作りえない法律です。即刻廃案とすべきです。</t>
  </si>
  <si>
    <t>yasuppie</t>
  </si>
  <si>
    <t>「平成の治安維持法」などとよばれて、すでに終わっている。修正しようにも、元が駄作だけにどうにもならない悪法。スパイ防止的な法律は必要だと思うが、この法案は廃案しかあり得ない。</t>
  </si>
  <si>
    <t>ディパ</t>
  </si>
  <si>
    <t>こんな法律ありえません。外国ではなく、このような法案をしら〜っと通そうとする安倍政権に日本は脅かされていると感じます。</t>
  </si>
  <si>
    <t>良心で感じろ！</t>
  </si>
  <si>
    <t>なぜこの時期に急ぐのか？世界で起きている真実に一般人がネットを通じ気付き出しているからでしょうか？真実を知られたくない悪事を隠蔽したい人の悪法にしか思えない。独裁国家、軍国主義悪しき歴史を繰り返すな！</t>
  </si>
  <si>
    <t>埼玉県、会社員37歳</t>
  </si>
  <si>
    <t>米ソ冷戦後、新興国が群雄割拠するカオスな時代になり、我が国の安全保障を真剣に考え直す必要は強く感じます。だからこそ日本国民の運命を大きく左右しかねない重大な法律を、拙速に決める姿勢に不安と怒りを覚える</t>
  </si>
  <si>
    <t>須坂住丸山文雄</t>
  </si>
  <si>
    <t>全ての情報は国民皆のものという原則を否定する法案には絶対反対です。少なくとも30年たったら公開できることが不可欠の条件。米国の公開文書によって、日米沖縄秘密協定が明かされるなど国民を馬鹿にしすぎます。</t>
  </si>
  <si>
    <t>シンガポール　駐在員</t>
  </si>
  <si>
    <t>日本が築き上げてきたもの、なんだったのか？一部の権力者のための政治を行なっている自民党は国民のことなんてかんがえちゃいない。8割の国民が反対している法案をとうそうとしている政治、どう考えてもおかしい。</t>
  </si>
  <si>
    <t>29才障害者施設職員</t>
  </si>
  <si>
    <t>反対です。_x000D_
破壊活動防止法の復活と特定秘密保護法とで国民を縛り付ける狙いです。_x000D_
反対運動をもっと大きなものにして、死法にしないと大変です。戦前に逆戻りしてしまいます。</t>
  </si>
  <si>
    <t>魂の叫び！日本人！侍ジャパン！</t>
  </si>
  <si>
    <t>絶対反対 ！廃案にすべき！知る権利も自由意識もなくなる皆の良心で語ることも出来なくなる。恐ろしい世界しか見えてこない。日本の国会議員よ自分自身の良心で今出来る最善の行動を起こして欲しい！侍ジャパン！</t>
  </si>
  <si>
    <t>兼業主婦 二児の母</t>
  </si>
  <si>
    <t>戦前に逆戻りのようで怖いです。_x000D_
なぜ同じ過ちをくりかえすのか、わかりません。_x000D_
国民の権利はどこへいくのでしょう。_x000D_
絶対反対です。</t>
  </si>
  <si>
    <t>仙華</t>
  </si>
  <si>
    <t>情報を垂れ流しにするのは確かによくないし、隠すべき物は隠すのがいいのかもしれないが、秘密裏で監視を受けながらの生活になってしまうのは怖い</t>
  </si>
  <si>
    <t>一元化</t>
  </si>
  <si>
    <t>　この法案には反対である。でも、自民党が政権をとればこうなること予測できた。去年の選挙でねじれ解消を唱えていたのはマスコミである。あなたたちもこの法案成立の片棒を担いだことになるのだ。</t>
  </si>
  <si>
    <t>na−kitten</t>
  </si>
  <si>
    <t>こんな法案は不要です。情報を国家の統制のもとに置くのは戦前に戻ってしまいます。あの失敗を繰り返してはいけません。</t>
  </si>
  <si>
    <t>はま</t>
  </si>
  <si>
    <t>純粋に恐怖を感じます。</t>
  </si>
  <si>
    <t>ハッピー幸子</t>
  </si>
  <si>
    <t>安倍政権により、日本国民の安全が脅かされていると大いに感じます</t>
  </si>
  <si>
    <t>会社員：30歳</t>
  </si>
  <si>
    <t>私達には重要な情報が知らされず、国の重要な情報を海外へ漏れる危険が極て高い。定義や監視機関の設立も曖昧で、全く必要性を感じない。それよりも、投票制度の改革を早急にすべきだ。</t>
  </si>
  <si>
    <t>yokohiro</t>
  </si>
  <si>
    <t>秘密保護法が成立してしまうと、北朝鮮のように言論の自由や文化が奪われてしまいそうで、不安でならないので反対です。今は情報化社会になったので、情報を隠す真似は絶対にしてはならないと思っています。</t>
  </si>
  <si>
    <t>民主主義の根幹に係わる所です。数年かけて十分な議論をしなければいけません。何をあわててやるのですか。なにかおかしいです。無理に進めると自民党は国民の反感を買うことになりますよ。</t>
  </si>
  <si>
    <t>若隠居</t>
  </si>
  <si>
    <t>日本の終わりの始まりかも知れません。こんな法律を無理に通そうとするなんて、どうかしています。みんなの党や維新も完全に馬脚を出しましたねえ。</t>
  </si>
  <si>
    <t>憂国の士</t>
  </si>
  <si>
    <t>日本の安全については、特に中国や韓国、北朝鮮が特に非常に攻撃的に挑発している現状がある。_x000D_
特定秘密保護法案については、何がどうなのかが全く分からない＝秘密で、とても賛成できるものではない。</t>
  </si>
  <si>
    <t>とっしゅ</t>
  </si>
  <si>
    <t>民主主義の完全な否定。_x000D_
完全な憲法違反。_x000D_
近代の歴史を無視した無知蒙昧な法律。</t>
  </si>
  <si>
    <t>shayashi3＠tbz．t−com．</t>
  </si>
  <si>
    <t>国民主権の基本原則は情報が国民のものであることで、この法案は逆行している。北朝鮮等の国や戦前の暗い社会への逆戻りを危惧する。また、安部政権諸施策全体が軍国主義的な力の政策であり日本の安全の脅威である</t>
  </si>
  <si>
    <t>メープル２１</t>
  </si>
  <si>
    <t>反対です。_x000D_
早すぎるし、野党が静か過ぎる。_x000D_
あやしい。</t>
  </si>
  <si>
    <t>KF</t>
  </si>
  <si>
    <t>法案が国会審議される今、私たちは日本のこれからについて真剣に考えなければなりません。「気が付いたら戦争が始まっていた。戦争だけは絶対ダメ」母の言葉です。子どもたちに平和な日本を手渡したい。</t>
  </si>
  <si>
    <t>とんとん</t>
  </si>
  <si>
    <t>治安維持法のように「暴走」しそうで危機感を持ちます。テロなどの問題もあるかもしれませんが、国民に恐威を与えてどうするのか。子ども達が苦しむことになるなら本質的に原発と変わりません。「不要」です。</t>
  </si>
  <si>
    <t>うだつの上がらないサラリーマン</t>
  </si>
  <si>
    <t>絶対反対！こんな危険な法案が可決してしまったら、民主主義の根幹が崩れてしまう。米国ジャパンハンドラーズの言いなりになって売国するのは、もういい加減にしてくれ。国民は見ているぞ！</t>
  </si>
  <si>
    <t>yyamamoto123</t>
  </si>
  <si>
    <t>情報公開はデモクラシーの根幹、世界の潮流。事実を広く国民に公開しなければ、誤った方向に国が進むのを防ぐことはできない。_x000D_
主権在民は情報在民によってのみ達成される。_x000D_
尖閣漁船事件は公表されて良かった。</t>
  </si>
  <si>
    <t>アベノミス</t>
  </si>
  <si>
    <t>特定秘密保護法案は将来に禍根を残さぬように慎重審議が必要。委員会審議のボイコットは何かを隠しているからだ。日本の安全はこの法律よりも外交で守るべきもの。外交が下手なのは法律のせいじゃない。</t>
  </si>
  <si>
    <t>米のいいなり</t>
  </si>
  <si>
    <t>なにが民主主義ですか。この法案が通ったら都合の悪い情報は漏らさない、都合の良い情報だけ広める。戦時中のような状態になってしまいます。ただの軍国主義と化します。それこそが日本最大の危機です。断固反対。</t>
  </si>
  <si>
    <t>石川の教師</t>
  </si>
  <si>
    <t>国会議員は国民のおかげで選ばれたはず。その国民に、今以上に情報公開しないのは、裏切り行為。国民を信頼してない。与党が都合のいいことを秘密でやろうとする布石である。この法案が通ればこのコメントもできない</t>
  </si>
  <si>
    <t>あゆと</t>
  </si>
  <si>
    <t>公務員の情報漏洩が問題なら国家公務員法の改正で良いのではないのでしょうか。</t>
  </si>
  <si>
    <t>日本の明日が怖い会社員</t>
  </si>
  <si>
    <t>絶対に反対です。そもそも内閣や閣僚は一般の国民のためにあるものであって、その国民に対して秘密があるべきではならないと思います。あまりにも急いで決めようとしていることについても、大きな脅威を感じます。</t>
  </si>
  <si>
    <t>64歳教員</t>
  </si>
  <si>
    <t>絶対反対です。NSA，秘密保護法、そして取り締まりの可視化を逆手に取った盗聴を可能にさせる動きと重ね合わせると、戦前の治安維持法を超えて国民の隅から隅まで監視される社会となることは明らかです。</t>
  </si>
  <si>
    <t>hiwata</t>
  </si>
  <si>
    <t>絶対に反対です。_x000D_
アメリカのように、_x000D_
国家安全保障上の機密を名目に政府が殺人を犯し、それを覆い隠すことができるようになってしまいます。_x000D_
都合の悪い者を政府が抹殺する警察国家が出来上がってしまいます。</t>
  </si>
  <si>
    <t>チョロい君</t>
  </si>
  <si>
    <t>今，日本の安全を脅かしているのは，現憲法改正を党是とし米国の同盟国として戦争のできる「普通の国」をめざしている自民党に便乗し，先の大戦前と同じ「秘密国家」にしようとしている一部政府官僚ではないか。</t>
  </si>
  <si>
    <t>そら</t>
  </si>
  <si>
    <t>日本という国が戦前の軍国主義のようなおかしな方向に進みつつあるように感じます。国民として何としてもこれを食い止めなければならない。子供達の平和で安全な未来を守るために断固反対します！</t>
  </si>
  <si>
    <t>勇気くん</t>
  </si>
  <si>
    <t>今の首相。</t>
  </si>
  <si>
    <t>海外留学生</t>
  </si>
  <si>
    <t>これに類似する法案はあっても良いかもしれないけれど、何が秘密かについては裁判所の判断が必要などの手続きを踏まなければならないようにするべきだと思う。</t>
  </si>
  <si>
    <t>日本の近未来を憂える還暦世代</t>
  </si>
  <si>
    <t>全国で反対のデモ、集会が行われているのにほとんど報道されない、という現実が大問題。この法案が通過すると国民の知る権利が完全消失するばかりか、うかつに物を言えない沈黙強制国家となる。治安維持法と全く同じ</t>
  </si>
  <si>
    <t>日本は世界一長い歴史を持つ誇らしい国家</t>
  </si>
  <si>
    <t>国民の幸せを築く為に働かない政治家・官僚は、日本にはいりません！原発の安全神話、放射性物質の漏洩等、嘘はもうたくさんです。国民を見捨てて間接的に殺人を起こす売国政治家・官僚は逮捕されるべきです！</t>
  </si>
  <si>
    <t>けい</t>
  </si>
  <si>
    <t>本当の日本を取り戻し、子ども達が未来を築ける政治を行ってくれている議員が、どれだけいるのでしょう？利権に幸せがあるの？アメリカの属国でなく、日本の誇りを失わず、マスコミが真実を伝えれる様切に願います。</t>
  </si>
  <si>
    <t>東京の子育て中ママ。</t>
  </si>
  <si>
    <t>国民のための政治ではなく、政治家のための政治をやろうとしているだけに感じる。戦争にむかっていく危険性のある法律には断固反対！！原発問題なども秘密にされたら、私たちの生活はどうなる？冗談じゃない！</t>
  </si>
  <si>
    <t>クソ朝日</t>
  </si>
  <si>
    <t>朝日新聞やその他テレビマスメディアは、どうでもいい政治の話題や他国の日本への動向を大きくもってきてひたすら特定秘密保護法隠そうとやっきになってますが、軍事機密が漏れると賛成させたいが本当は国民脅迫です</t>
  </si>
  <si>
    <t>弁護士、２８歳</t>
  </si>
  <si>
    <t>アベノミクスと併せたアメとムチのセオリー通りの政治に簡単には騙されません。憲法すら理解できていない日本の政治家には「解釈の余地」すら与えてはいけないと思います。如何なる形であれ、法案そのものに反対。</t>
  </si>
  <si>
    <t>myuka</t>
  </si>
  <si>
    <t>2011年の原発事故で情報隠蔽したようなことを、法律の下、またやるつもりなんだろう。ふざけるな！</t>
  </si>
  <si>
    <t>采花</t>
  </si>
  <si>
    <t>断固反対です。</t>
  </si>
  <si>
    <t>これだけの方が反対されているのに、民意が反映されない政治はおかしい。直接選挙にかえるべき。</t>
  </si>
  <si>
    <t>会社員　45歳</t>
  </si>
  <si>
    <t>安倍首相や石原慎太郎とかの愛国心を強制する姿勢やアジア諸国への敵対的態度が日本の安全を最も脅かしている。テロやら外国やらの脅威という以前に、もっとも警戒すべきは自国の政治家。一番リアルな脅威だと思う。</t>
  </si>
  <si>
    <t>安心でけん</t>
  </si>
  <si>
    <t>絶対に反対。この法案が通れば、民主主義の基盤が崩れます。国民の知る権利を守るのが政府であるはずなのに、今の政府は国民の権利を奪おうとしています。安倍政権は怖い。日本の安全を脅かすと感じます。</t>
  </si>
  <si>
    <t>まったり玄米茶</t>
  </si>
  <si>
    <t>この法案が通れば国民が人間扱いされなくなります。目隠しされたままの人生なんて誰も望みませんし、少子化も止める事も出来ないと思います。自分の生んだ子がどうなるか分かりませんもの。</t>
  </si>
  <si>
    <t>うるうる</t>
  </si>
  <si>
    <t>　いいかげん，アメリカの隷属国家から独立する気概が政治家にはないのか。マスコミに良心はないのか。</t>
  </si>
  <si>
    <t>swimmerplus</t>
  </si>
  <si>
    <t>民主主義が壊滅する。廃案にしてください。</t>
  </si>
  <si>
    <t>yuri</t>
  </si>
  <si>
    <t>日本の政府やマスコミが全く信用できなくなった。日本を浴しようという気持ちのない人たちに政治を委ねている状態の日本はとても安全とは言い難く　大変危険な状態であると思います。</t>
  </si>
  <si>
    <t>55歳ナース</t>
  </si>
  <si>
    <t>安全に自由に発言でき、秘密裏でいのちの危険にさらされない安心な国でありたい。</t>
  </si>
  <si>
    <t>あいうえお</t>
  </si>
  <si>
    <t>テレビでももっと取り上げるべき。国民の関心がそれほど高くないのが気になる。戦後生まれが減り、仮に安倍内閣がこの法案を作らなかったとしても、今後戦前のような体制を復活させようという動きは起こるはず。</t>
  </si>
  <si>
    <t>米国の植民地化する日本嘆く者</t>
  </si>
  <si>
    <t>戦後生まれ政治家に世代交代した為、米国占領下で成長した世代が米国主導外交行っています。本保護法も米国主導。経済の歴史的衰退と軍事費削減への対応として日本活用するだけ。保護法はその為です。主権なき日本。</t>
  </si>
  <si>
    <t>error</t>
  </si>
  <si>
    <t>いわきのあいりじいじ。</t>
  </si>
  <si>
    <t>　いわき市に住んでいます。原発情報が正確に伝えられなくなる恐れがあります。私たちが安心して安全に暮らすためには、国民にとって重要な情報は正確に早く公開されなければなりません。この法案はとても心配です。</t>
  </si>
  <si>
    <t>宝塚の主婦42歳</t>
  </si>
  <si>
    <t>反対です。_x000D_
治安維持法と変わらない恐ろしさ。国民主権・民主主義を根底から揺るがすような法案は断固阻止するべき。_x000D_
自民党は狂っているとしか言いようがない。</t>
  </si>
  <si>
    <t>司書akiko</t>
  </si>
  <si>
    <t>今という時期にこの法案が提出されたことからみても、原発やＴＰＰについても適用されると考えるのがごく自然。国会議員でさえ秘密と指定されたものについては情報が得られないことを、なぜ認めるのか？即時廃案を！</t>
  </si>
  <si>
    <t>ただでさえ原発など虚偽、隠蔽の報道ばかりなのにさらに真実が見えなくなる。国民は生きている価値さえなくなってしまうと思う。報道機関も声を上げて真実と向き合うべき。</t>
  </si>
  <si>
    <t>拓哉</t>
  </si>
  <si>
    <t>絶対に反対です！知る権利、表現の自由を奪われるなんてありえない！本当の安心安全は、情報を開示されることで得られると思う。何でもかんでも秘密なんて不安でしかないし、信用できない。</t>
  </si>
  <si>
    <t>しっかりしてよ。</t>
  </si>
  <si>
    <t>このマス目投票でもわかるように国民がこれだけ反対しているのに、政治家は法案を通そうとする。本当に国民の代表者なのか？”決める政治”をいいことに勝手に決めてもらっては困る。もう政治家は不要だと思う。</t>
  </si>
  <si>
    <t>はま主婦</t>
  </si>
  <si>
    <t>戦前の様な国になりそう。何が秘密か秘密なんて絶対おかしい。絶対反対です。</t>
  </si>
  <si>
    <t>20歳男子学生</t>
  </si>
  <si>
    <t>自分の国のことを知るべきであるのに、秘密にされると日々の暮らしの中で安心できない。</t>
  </si>
  <si>
    <t>昭和の小僧</t>
  </si>
  <si>
    <t>戦前に戻すな　子供たちを戦場におくるな　言論の自由を奪うな</t>
  </si>
  <si>
    <t>314rpm</t>
  </si>
  <si>
    <t>海外在住。外から見る日本は「大丈夫か！？」と心配になる。</t>
  </si>
  <si>
    <t>黒王</t>
  </si>
  <si>
    <t>国内外に嘘をつき情報を隠そうとする政権がどれほど「一般庶民には影響ない」などを言っても「それも嘘だな」と考えるのが通常でしょう。_x000D_
この法案は「国民の権利を踏みにじる」極悪法、絶対廃案にすべし。</t>
  </si>
  <si>
    <t>ポチ</t>
  </si>
  <si>
    <t>「この法案が通り戦争突入」になるかもしれないという恐怖を感じさせられる事こそ最大の「日本の安全が脅かされる事」だと思います　民意を尊重するべきです</t>
  </si>
  <si>
    <t>真の政治を望む音楽家</t>
  </si>
  <si>
    <t>民主主義の根幹は徹底した情報の公開と議論の喚起です。権力者の都合で国民の財産である情報を勝手に操作するなんて許せない！自民党と公明党の良識派はどこへ行った！？絶対に廃案にすべき！</t>
  </si>
  <si>
    <t>いーの</t>
  </si>
  <si>
    <t>良く使ってくれると言い切れる法案ではない。</t>
  </si>
  <si>
    <t>海外在住A</t>
  </si>
  <si>
    <t>何を秘密にするのか、してはいけないのかを明言せずにこの法案を通す何が起きるのか、第二次世界大戦ですでに実証ずみです。このままこの法案が通るのは絶対に反対です。</t>
  </si>
  <si>
    <t>要するに、安倍さんと自民党が日本に取り戻したいのは「治安維持法と軍国主義」なのでしょう。そんなの昨冬の選挙前からわかっていたのにそれでも皆さんは自民党に投票したんだから、自業自得ですよ。</t>
  </si>
  <si>
    <t>国家公務員法強化するなど、現行法で対処可能。_x000D_
そこまでこの法案成立に猛進するのは別の意図があるとしか思えない。国民の監視。</t>
  </si>
  <si>
    <t>＠nob＿horie</t>
  </si>
  <si>
    <t>これは治安維持法です。断固反対。</t>
  </si>
  <si>
    <t>カルビ</t>
  </si>
  <si>
    <t>こんな最悪な法案があっさりと通りそうになっている現状に寒気がします。</t>
  </si>
  <si>
    <t>Posaune16fuss</t>
  </si>
  <si>
    <t>日本の民主主義崩壊を恐れています。インチキで卑怯な秘密保護法案に強く反対します。</t>
  </si>
  <si>
    <t>ツワネ原則に基づいて見直すべき。</t>
  </si>
  <si>
    <t>ヨナカン</t>
  </si>
  <si>
    <t>秘密保護法案が可決されることは、主権が政権与党に奪われることと同意です。日本は、民主主義が崩壊しかねない危険な状況です。</t>
  </si>
  <si>
    <t>てんてん</t>
  </si>
  <si>
    <t>日本を一握りの人にいいようにされちゃう_x000D_
秘密に触れたから逮捕？_x000D_
何が秘密かもわからないのに、怯えてろ、発言するなって言う風にしかとれない_x000D_
冗談じゃない！！_x000D_
国民をバカにしすぎてる</t>
  </si>
  <si>
    <t>小さな声</t>
  </si>
  <si>
    <t>反対。_x000D_
「戦前の治安維持法に通じる人権侵害の牙」っていう記事見たけど、最悪。_x000D_
内容もほとんど公開されてないし、あやふや…。_x000D_
解釈でどうにでもなるなんて、政府がやりたい放題暴走するだけ。</t>
  </si>
  <si>
    <t>blackHauru</t>
  </si>
  <si>
    <t>日本の上空に暗黒の雲が立ち込めています。　うそと秘密とデマで_x000D_
戦争が進められてきました。なにが秘密かそれもわからないまま法のみ成立されようとしています。今でも十分過ぎるほど情報は秘密にされています。</t>
  </si>
  <si>
    <t>文太</t>
  </si>
  <si>
    <t>ぜったい反対。</t>
  </si>
  <si>
    <t>もっともっと</t>
  </si>
  <si>
    <t>反対デモの報道が殆どされません。こんな大変なことがいま起こっているのだと、気づいていない人も沢山いるのではないでしょうか。今、もっと声に出しましょう！言いたいことが言えない時代がやってきます。</t>
  </si>
  <si>
    <t>haiou4b1</t>
  </si>
  <si>
    <t>そもそも「日本の安全」ってなんですか？_x000D_
国民の安心できる生活があってこそのものだと思います。_x000D_
なにが法に触れるかわからない状態が安心できるとでも？_x000D_
人権より国家体制維持を目指し言論統制する法は悪です</t>
  </si>
  <si>
    <t>これは大変！</t>
  </si>
  <si>
    <t>反対です。_x000D_
真実の情報が隠され、知り得る権利が封鎖。_x000D_
その結果国民の安全が脅かされる可能性がある。_x000D_
現行の中で公務員の情報管理を徹底すべき。</t>
  </si>
  <si>
    <t>ゆうこ</t>
  </si>
  <si>
    <t>こんなに不明確な基準で法案を通すのはおかしい。悪用しないようないい人ばかりなら、そもそも法律はいらない。それを制限するのが法律です。</t>
  </si>
  <si>
    <t>急がば回れ１号</t>
  </si>
  <si>
    <t>最近の中国・韓国の挑発的な振る舞いを見れば、外交・防衛の秘密は保護すべき。だからこそ多くの日本人の支持を得られるように努力すべき。自民・公明・みんなの党・維新はなぜ拙速に結論を出そうとするのか？</t>
  </si>
  <si>
    <t>あかね</t>
  </si>
  <si>
    <t>日本国民の安全が日本政府によって脅かされている と強く感じます。</t>
  </si>
  <si>
    <t>虎キチ公務員</t>
  </si>
  <si>
    <t>こんな危険な法案はない。言論の自由がなくなってしまう。普通の会話で逮捕されてはたまらない。</t>
  </si>
  <si>
    <t>二宮金太郎</t>
  </si>
  <si>
    <t>戦争国家への道を作る法律であって憲法の人権、特に知る権利、表現の自由に明らかに抵触、アメリカに主権を渡す愚かな安全保障とＴＰＰに有効なだけの、論外の法案、情報公開法を作ってからでないと、おかしい。</t>
  </si>
  <si>
    <t>新平市民</t>
  </si>
  <si>
    <t>アメリカとの取り決めがほとんど秘密扱いになり、知らぬ間に日本は危険な状況に巻き込まれる可能性が高い。このような法案に公明党が賛成するとは正直信じられない。創価学会は何をしているのだろうか。</t>
  </si>
  <si>
    <t>とし</t>
  </si>
  <si>
    <t>安倍総理いい加減にせい！！。調子に乗りすぎ。_x000D_
公明党山口代表何時から自民べったりになったねん！！。</t>
  </si>
  <si>
    <t>シュガー</t>
  </si>
  <si>
    <t>今までも防衛関係の不正や事件がいろいろあったと思いますが、秘密保護制度でそのような本当は国民に知らせるべきことがらも隠されてしまうような気がします。</t>
  </si>
  <si>
    <t>k</t>
  </si>
  <si>
    <t>戦争するしないに係わらず、それ以前に最悪の法律。民主主義ではなくなる。民から官へ。</t>
  </si>
  <si>
    <t>のん</t>
  </si>
  <si>
    <t>反対。法案を成立させたい国会議員は、「日本国憲法」をおさらいしてください。</t>
  </si>
  <si>
    <t>ミケアン</t>
  </si>
  <si>
    <t>なぜ、今の時期に急いで通そうとしているかが、全く理解出来ない。国民に真意を問う必要ありと感じる。絶対反対。</t>
  </si>
  <si>
    <t>レイモン</t>
  </si>
  <si>
    <t>これまでの日本の政治を振り返れば、一部の人間が、気に入らない政治家、官僚を、つるしあげるための都合のいい法律になることが、目に見えている。成熟していない人間が操る法律ではない。絶対反対。</t>
  </si>
  <si>
    <t>ゆーやペンギン</t>
  </si>
  <si>
    <t>秘密保護法が日本を最悪ソマリアなどのような失敗国家になるに決まってる！</t>
  </si>
  <si>
    <t>ここあの父</t>
  </si>
  <si>
    <t>官僚や首相の裁量でいくらでも秘密の範囲が拡張出来、しかも何が秘密になっているかすら秘密という、_x000D_
誰も政府に口出し出来なくする恐ろしい法案です。これで国家の安全が守れるなどありえません</t>
  </si>
  <si>
    <t>メイ</t>
  </si>
  <si>
    <t>反対です。これからも民主主義が守られていくのか不安です。こういう大事なことこそ世論を尊重すべきではないのでしょうか？大人の主権者の人にしっかりしてもらいたいです。</t>
  </si>
  <si>
    <t>里山から</t>
  </si>
  <si>
    <t>秘密国家への第一歩。憲法改悪と共に最悪の法案。</t>
  </si>
  <si>
    <t>SQ300</t>
  </si>
  <si>
    <t>安部政権は日本を「戦争ができる国」にしようとしているどころか「戦争をしかける国」にしようとしている、と見做さざるを得ない。本法案成立後は、安倍政権を批判する人間は公安・警察による監視対象になるだろう。</t>
  </si>
  <si>
    <t>まこさん</t>
  </si>
  <si>
    <t>天下の悪法。余りにも恣意的すぎる。何でも秘密にできる。治安維持法以上に怖しい。法律は一人歩きする。日本が壊れていく。罪刑法定主義に明らかに違反する。議員さえも、知らされないどころか逮捕される未来が来る</t>
  </si>
  <si>
    <t>pnk</t>
  </si>
  <si>
    <t>絶対反対です！</t>
  </si>
  <si>
    <t>はんたい</t>
  </si>
  <si>
    <t>はんたい！</t>
  </si>
  <si>
    <t>＠masanaminori</t>
  </si>
  <si>
    <t>僕は特定秘密保護法案に絶対に反対です。政府は国民に知られると不都合な情報を一切隠蔽し、政府や政治家の不正をも隠蔽するための法案だからです。政府や政治家の不正を暴こうとする人を罰する悪法だからです。</t>
  </si>
  <si>
    <t>東京のサラリーマン</t>
  </si>
  <si>
    <t>私は反対です。</t>
  </si>
  <si>
    <t>神戸</t>
  </si>
  <si>
    <t>必要なし。</t>
  </si>
  <si>
    <t>さとし</t>
  </si>
  <si>
    <t>安全保障を名目に、政府が国民の自由を奪っていく気がする。国民を守るのではなく「国家」を守る法律にしか見えない。突然逮捕されて、理由は言えないが10年ほど刑務所に入ってもらおう、なんてことが起こり得る。</t>
  </si>
  <si>
    <t>不満だらけの国民Ａ</t>
  </si>
  <si>
    <t>断固反対です。理由は、特定する内容が不明確なことと、そもそも主権は国民にあるのであり、その代表である人たちだけが知っていることがあって、何かを決めたり処罰するなんておかいいじゃないですか！！！</t>
  </si>
  <si>
    <t>すちーぶ</t>
  </si>
  <si>
    <t>陛下の御意見に逆らう、自民・公明。　どういうつもりだ。我々・国民は、国が秘密を持つことを許可した、覚えはない。</t>
  </si>
  <si>
    <t>yya</t>
  </si>
  <si>
    <t>完全に監視国家になるので反対</t>
  </si>
  <si>
    <t>26歳会社員</t>
  </si>
  <si>
    <t>民主主義でなく軍国主義国家へと突き進む一つの小さな種。小さくても使い用によっては巨木に化ける。大きくなったらそう簡単に切り倒せない。でも種なら潰す事が出来る。目を出す前に、今全力で握り潰すべし！</t>
  </si>
  <si>
    <t>国民第一</t>
  </si>
  <si>
    <t>多くの国民が反対しているのにそれを無視するかのように成立に向かっていることが，日本の安全が脅かされている要因である。法案自体も国民の権利を制約する内容であり、現行の法律で駄目な理由が明確ではない。</t>
  </si>
  <si>
    <t>非凡な主婦</t>
  </si>
  <si>
    <t>反対です。報道が制限されたら私達は何が良いのか悪いのかなどの判断を、国に委ねることになってしまいますよね。道徳や歴史の教科書の問題も同様に、安倍政権の独裁が始まりかけているようで怖いです。</t>
  </si>
  <si>
    <t>aikkcha</t>
  </si>
  <si>
    <t>あまりにも酷い法案！　本来「言論の自由」は戦後の日本にとって平和に対する大切な証。戦前の治安維持法を彷彿とさせる法は反対です。その前に決めなければならない原発ゼロや消費税に対する事があるはずです。</t>
  </si>
  <si>
    <t>未</t>
  </si>
  <si>
    <t>秘密が秘密？時間を掛けず早急に通そうとする姿勢が異常です。これが暴走でなくて何なんだ。多数派なら何してもいいのか。世論は無視ですか。反対した体でいる維新とかみんなとか裏でどう懐柔されたのか知りたい。</t>
  </si>
  <si>
    <t>「情報」を教える大学教員</t>
  </si>
  <si>
    <t>戦前の治安維持法と同じ働きをし、戦争への道を開き、国民の知る権利を限りなく葬るこの法案に反対する。すべてが闇の中になり、民主主義が崩壊する。学生にも、この危機を強く認識するよう訴えている。</t>
  </si>
  <si>
    <t>MOON</t>
  </si>
  <si>
    <t>安倍政権、調子乗り過ぎ。_x000D_
公明もっと自民を監視しろ！_x000D_
何のための連立政権だ？_x000D_
全く内容を詰めずに強引に法案通すとか、狂気。_x000D_
戦前に戻る気か？_x000D_
だったらこんな国ごめんだ。</t>
  </si>
  <si>
    <t>アラカン</t>
  </si>
  <si>
    <t>憲法を守る気のない政治家や官僚たちが、こんな法律を盾に取ったら、何が起こるのか考えただけでも恐ろしい。及び腰の司法があまりにも情けない。</t>
  </si>
  <si>
    <t>肝心の、もっとも取り締まるべき外国のスパイは罰則対象外。_x000D_
これではただ国民を縛るだけの悪法でしかない。</t>
  </si>
  <si>
    <t>法制定自体に反対です。_x000D_
この法案そのものが日本の安全を脅かしているように感じます。</t>
  </si>
  <si>
    <t>日本の将来を憂える</t>
  </si>
  <si>
    <t>統一教会とグルになっている政治家が日本の為になる事をする筈がない。_x000D_
首相が統一教会とズルズルの関係である事は皆が知っている筈だ。_x000D_
なぜ、その事をマスコミは報道しないのか？</t>
  </si>
  <si>
    <t>choco</t>
  </si>
  <si>
    <t>今現在でも知らされていない事が多過ぎるというのに、国民が知らなければならない事がこれ以上公然の秘密にされるのには我慢出来ません。原発が爆発した時のスピーディの情報はなぜ知らされなかったのか。悔しいです</t>
  </si>
  <si>
    <t>50歳　自営業</t>
  </si>
  <si>
    <t>拙速に決めてしまって良い内容ではない。_x000D_
権力は時に一人歩きしてしまうもの、歴史が証明しています。_x000D_
民主主義国家では権力を監視し権力者を縛る法整備が不可欠と考えます。_x000D_
その意味でこの法律は本末転倒である。</t>
  </si>
  <si>
    <t>mako0899</t>
  </si>
  <si>
    <t>情報公開制度が充分に機能していないのに、それに輪を掛けるような法整備が何故今必要なのか？危険な男、安倍にはレッドカードを突きつけよう。</t>
  </si>
  <si>
    <t>yoー</t>
  </si>
  <si>
    <t>反対。_x000D_
そして，初めに期限ありきではなく，必要な議論を尽くすべき重大な問題ではないか。_x000D_
_x000D_
原発を売り込んだり公共事業を増やしたり…_x000D_
やりたい放題の安倍政権は終わってほしい。</t>
  </si>
  <si>
    <t>トンちゃん</t>
  </si>
  <si>
    <t>絶対あかん！</t>
  </si>
  <si>
    <t>tsuka</t>
  </si>
  <si>
    <t>議論不足、時期尚早</t>
  </si>
  <si>
    <t>鉄瓶</t>
  </si>
  <si>
    <t>「修正」と称して国民の目をごまかして与党を手助けする「翼賛野党」のそろい踏み．．．．物静かに忍び寄る「ネオファシズム」</t>
  </si>
  <si>
    <t>ハワイ留学生</t>
  </si>
  <si>
    <t>日本に誇りを持って下さい。自分を大切にして下さい。このままでは、絶対に人間らしさを失ってしまうと思う。</t>
  </si>
  <si>
    <t>ドンガバチョ</t>
  </si>
  <si>
    <t>国民の知る権利を絶対的に保障することから民主主義は始まると考えます。日本国憲法を葬りたい阿部自民党政権とその補完勢力の代議士たちは、民主主義が何かすら判っていないのです。</t>
  </si>
  <si>
    <t>peace</t>
  </si>
  <si>
    <t>危険な日本。政府がどんどん秘密をつくる。こんなことは許せない。</t>
  </si>
  <si>
    <t>ナウちゃん</t>
  </si>
  <si>
    <t>全ての戦争は秘密から始まります。_x000D_
私が反対する理由の一番はこれです。_x000D_
時の権力者が秘密を持ち、集団的自衛権の行使を認めて世界の裏まで行って戦う。これがお望みでしょう。_x000D_
戦争は理由など関係なく反対。</t>
  </si>
  <si>
    <t>サンタクロース</t>
  </si>
  <si>
    <t>官僚の官僚による官僚の為の、特定秘密保護法である。_x000D_
昔、特別高等警察（特高）がはびこる恐怖社会ができる。阿部総理に、ちょび髭を生やすと、誰かに似ている。こんな世の中は嫌だ。</t>
  </si>
  <si>
    <t>t－k－s－g</t>
  </si>
  <si>
    <t>非常に危険な法案だと思う。_x000D_
反対意見が非常に多いのに急いで通そう_x000D_
とする意味が分からない。_x000D_
廃案を望みます。</t>
  </si>
  <si>
    <t>清水のママさん　60才女性</t>
  </si>
  <si>
    <t>この法案、戦前の治安維持法の再来、と私自身も感じています。憲法違反です。恐ろしいです。一方憲法違反の選挙で集まった国会議員が、三権分立無視とも見える国会で早急に決めてはならない、と強く言いたい。</t>
  </si>
  <si>
    <t>へ</t>
  </si>
  <si>
    <t>この法律によって国民の民主主義、安全が脅かされる。_x000D_
税金泥棒保護法案・・・税金泥棒⇒メディア死語</t>
  </si>
  <si>
    <t>lovekennpou</t>
  </si>
  <si>
    <t>治安維持法の下、大きな弾圧を受けた歴史を忘れるのか。私たちの身近なことにおころうとしている。_x000D_
法が通ったら歴史の汚点になる。戦争を知らない_x000D_
私たちにも責任がある。絶対許してはいけません。</t>
  </si>
  <si>
    <t>東北の農家</t>
  </si>
  <si>
    <t>あり得ない。戦前だ。</t>
  </si>
  <si>
    <t>まき</t>
  </si>
  <si>
    <t>施行前から国民をこんなに緊張させている法律は悪法です。非常時にも暴動も起こさず、整然としている日本人がもっと萎縮して大人しくなる。権力者の思うままに操られる。絶対に反対。</t>
  </si>
  <si>
    <t>このような法案が通ること自体が、国際社会における日本の立場を危ういものにする。国内世論、国際社会からこれほど多くの反対の声がありながら今国会成立を目指すのは国民を舐めているとしか思えない。</t>
  </si>
  <si>
    <t>shu</t>
  </si>
  <si>
    <t>反対です</t>
  </si>
  <si>
    <t>６６歳　男性　無職</t>
  </si>
  <si>
    <t>よく現代史を調べるうえでアメリカの国立図書館が登場してきますが、日本の政府や官公庁での書類や記録はどのように管理されているのでしょうか？このあたりが不明で議論がもどかしく感じています。</t>
  </si>
  <si>
    <t>京都 大学生</t>
  </si>
  <si>
    <t>絶対反対</t>
  </si>
  <si>
    <t>彩</t>
  </si>
  <si>
    <t>この法案は、確実に私達の生活を閉塞・戦争状態に追い込んでいく危険な法案です。若い世代の皆さん、今の時代、政治に無関心でいる事は危険です！声を上げましょう！マスコミの皆さんも決して諦めないで下さい！！</t>
  </si>
  <si>
    <t>秘密を必要とする政治にこそ問題がある。_x000D_
必要なのは一部の為政者が情報を独占することではなく、徹底した情報公開で国民が情報を共有することである。</t>
  </si>
  <si>
    <t>京都在住</t>
  </si>
  <si>
    <t>国民に隠さなければならない国家の「秘密」があるという前提で、すでに主権在民、基本的人権が否定されています。</t>
  </si>
  <si>
    <t>ピカピカの高齢者</t>
  </si>
  <si>
    <t>政府、行政の監視ができず、やりたい放題になる。</t>
  </si>
  <si>
    <t>てるてる</t>
  </si>
  <si>
    <t>特定「秘密」保護法案ではなく、特定「官僚」保護法案または特定「企業」保護法案なのでは？_x000D_
原発事故で情報の隠ぺいにより、多くの人達を被ばくさせた（させている）事を、絶対に忘れません。</t>
  </si>
  <si>
    <t>東京の大学2年生</t>
  </si>
  <si>
    <t>何よりも怖いのは、知らないということを知らないこと。秘密にされた秘密を知る方法がないことが怖いです。</t>
  </si>
  <si>
    <t>敗戦年生まれ人</t>
  </si>
  <si>
    <t>　前の戦争前の世界に生きている人間の憧れの法案だろうが、とんでもない時代錯誤だ。こういう政党に投票した一部の国民の大きな負債を全体で背負うことにやりきれない気持ちになってしまう。今すぐ、廃案にすべき。</t>
  </si>
  <si>
    <t>イ・ユンス</t>
  </si>
  <si>
    <t>たしかに日本は安全を脅かされてる！しかし、それを脅かされてる日本国民を縛る法律は本末転倒であある。国民を日本を守るためではなく一部独裁者の権力を守る為だけの超悪法である！！絶対反対！！！</t>
  </si>
  <si>
    <t>カラシ味噌</t>
  </si>
  <si>
    <t>外交・防衛に関する秘密を保護することには異論なし。しかし実質的に官僚が指定の是非を判断することになるこの法案には疑問を感じる。なんでこんな短期間に採決を急ぐのか理解できない。じっくりやるべき。</t>
  </si>
  <si>
    <t>はぁ</t>
  </si>
  <si>
    <t>こんな法案が成立すると思うとゾッとする</t>
  </si>
  <si>
    <t>ＣＯＣＯ</t>
  </si>
  <si>
    <t>政治家の歴史的な視点での責任感が、今こそ問われているのでしょう。</t>
  </si>
  <si>
    <t>kuzchan</t>
  </si>
  <si>
    <t>日本の立法・行政機関に秘密は今でも十分ある。秘密を容認する法律をつくることで法的に隠ぺいを正当化することに反対である。中国も朝鮮半島も反日であり有事への備えは急務だ。</t>
  </si>
  <si>
    <t>千葉県の大学教員</t>
  </si>
  <si>
    <t>非常に危険な法案です。国や大企業による国民への人権侵害も「特定秘密」として報道されなくなる可能性があります。そのような未来を子どもたちに残して良いものでしょうか？</t>
  </si>
  <si>
    <t>自由業、55歳</t>
  </si>
  <si>
    <t>人権抹殺にも陥りかねない、この法案に危惧を感じる。</t>
  </si>
  <si>
    <t>kairasu</t>
  </si>
  <si>
    <t>戦前のものを言えない時代に逆戻り反対。</t>
  </si>
  <si>
    <t>コンベント</t>
  </si>
  <si>
    <t>国家公務員６４万人・都道府県警察職員・自衛隊納入企業５００社相互監視させる気ですか？_x000D_
メール・電話の盗聴？ブログのチェック？_x000D_
国民を委縮させる悪法は廃案を望みます！</t>
  </si>
  <si>
    <t>大阪在住自営業</t>
  </si>
  <si>
    <t>現代において本当に信じられない法案です。_x000D_
50年前の悲劇がフラッシュバックする感覚ではないでしょうか？</t>
  </si>
  <si>
    <t>４０代会社員</t>
  </si>
  <si>
    <t>例えばスノーデン氏や一色正春氏のような勇気ある内部告発者を国民みんなで守る文化が必要。健全な民主主義社会を作ることこそが最大の国防だと思います。民主主義国家に秘密やスパイ活動は不要。</t>
  </si>
  <si>
    <t>つむじ</t>
  </si>
  <si>
    <t>原発はコントロールされてるって、オリンピック招致で言ってしまえる首相に、一人一人の安全を、お任せはできません。</t>
  </si>
  <si>
    <t>20代　男</t>
  </si>
  <si>
    <t>特定秘密の対象を限定的にし明示してほしい。</t>
  </si>
  <si>
    <t>jimmy</t>
  </si>
  <si>
    <t>稀代の悪法。日本がみずから民主主義国家である事を放棄する、自殺行為としか思えない。断固成立反対。</t>
  </si>
  <si>
    <t>たらば</t>
  </si>
  <si>
    <t>「自由」と「民主」をないがしろにするなら、自由民主党は解体すべき。国民の目と耳、口を塞ぐ法案には絶対反対します。</t>
  </si>
  <si>
    <t>cocodecalma</t>
  </si>
  <si>
    <t>私たちが主権者です。その主権者から知る権利を奪い、時には処罰する！まさに平和憲法の否定ですよこれは！何が秘密かが秘密と言ってるようなもの。原発事故も画像隠し発覚これも秘密OK！平和安全が危ない</t>
  </si>
  <si>
    <t>三重の大学生</t>
  </si>
  <si>
    <t>今日この法案を知りました。_x000D_
どんな情報を秘密にするのかという具体的な内容もなしにこのような法案が通ってしまうのはとても危険で恐いことだと思います。</t>
  </si>
  <si>
    <t>廃案にしてください</t>
  </si>
  <si>
    <t>海外からの脅威よりも、この法案の方が脅威です。_x000D_
この法案が通ってしまえば日本は信頼されなくなるでしょう。_x000D_
真実が隠され、国会が機能せず、裁判が「秘密」に基づいて下される国の何を信じてもらえるでしょう。</t>
  </si>
  <si>
    <t>matsuda</t>
  </si>
  <si>
    <t>こんなのが決まったら、もう食べ物に何が入っていても分からないし、医療だって何されるかわかりゃしない。税金やら治安やら、これは身近な事が脅かされるってのに・・_x000D_
賛成する人々の気が知れない。</t>
  </si>
  <si>
    <t>国民の目は節穴ではない</t>
  </si>
  <si>
    <t>円安誘導→一時的な？株価上昇→国民の安倍政権の妄信→これら法の整備→国防軍の創設→……。日本の安全を脅かしているのは、中国よりも現政権なのでは？</t>
  </si>
  <si>
    <t>ぼんぼん</t>
  </si>
  <si>
    <t>はっきり言って怖いです。何が秘密かわからないまま自分がそれにタッチしてしまいそう。</t>
  </si>
  <si>
    <t>Lancer244</t>
  </si>
  <si>
    <t>秘密にされているものがわからないなんてそんな_x000D_
のあり得ない。ルールが伏せられたままのゲームはアンフェアだ。_x000D_
中学生や小学生の息子達まであまりものわかりやすい_x000D_
理不尽さにおかしいと言っているくらい。</t>
  </si>
  <si>
    <t>chihiro</t>
  </si>
  <si>
    <t>原発事故時の情報ですら「秘密情報」とされ国民に届かなかった。_x000D_
それなのに、これ以上の法律が必要？_x000D_
テロや燐国の脅威とは、モノは言い様。_x000D_
国民をバカにしてるとしか思えない。_x000D_
そういう事言わない政治家を選ぼう。</t>
  </si>
  <si>
    <t>サラリーマン</t>
  </si>
  <si>
    <t>非常に危うく思います。なぜ秘密にしないといけないのか。全く情報化社会に逆行していると思います。</t>
  </si>
  <si>
    <t>kobaan</t>
  </si>
  <si>
    <t>具体的な事がわからない。_x000D_
この法案から強力な表現規制が行われないとは言いきれないので、不安。これからの世代へ残したくない。_x000D_
与党は１票の格差問題を解消していない。_x000D_
違憲政府による違憲法案なんて良いはずない</t>
  </si>
  <si>
    <t>慎也</t>
  </si>
  <si>
    <t>強行採決しようとしている所が怪しい。_x000D_
アメリカと裏取引をしてるのではないかと思えてくる。_x000D_
ので絶対反対。</t>
  </si>
  <si>
    <t>みー</t>
  </si>
  <si>
    <t>法律って国民を守るためのものでしょ？_x000D_
国民がこんなに反対してるんだから_x000D_
法律にするべきではないのでは？</t>
  </si>
  <si>
    <t>、</t>
  </si>
  <si>
    <t>中国の脅威を感じる。尖閣諸島は守れるのか。ガス田だって、取られてしまった。日本はやられ放題やられている。中国になめられている。今頃、気付いたって遅い。</t>
  </si>
  <si>
    <t>宮城県４９歳</t>
  </si>
  <si>
    <t>極端な例ですが、首相が犯罪を犯したとしてその事実を隠ぺいすることが簡単に出来てしまうような仕組みでは困ります。</t>
  </si>
  <si>
    <t>無知な高校生</t>
  </si>
  <si>
    <t>何が秘密かも秘密、恣意的な判断ができてしまうし、仮に自民党政権下で上手く機能しても次の政権が悪用するかもしれない。最も今でも健全に機能するとは思えない。目的も不明瞭。日本を愛する者として不安です。</t>
  </si>
  <si>
    <t>33歳女子</t>
  </si>
  <si>
    <t>現状では反対。急ぎすぎなのでは？と思う。そんなに大事な法案なら、しっかり話し合い、国民に対しても説明などが必要、というか、納得いくように説明してほしい。</t>
  </si>
  <si>
    <t>32歳会社員　</t>
  </si>
  <si>
    <t>何が秘密かも分からないのに、秘密を知ろうとしたとして処罰されるかもしれない法律なんて、怖いです。権力のある人の都合のいいように色々なことが秘密にされそうで怖いです。</t>
  </si>
  <si>
    <t>通りすがりの者</t>
  </si>
  <si>
    <t>こんなクソ法案が通ってたまるか！！</t>
  </si>
  <si>
    <t>カメ</t>
  </si>
  <si>
    <t>ありえません。原発事故が起こっても、特定秘密にされる可能性が大。日本は一体どこに向かうのでしょうか。子どもが 健やかに育つ環境を渇望します。</t>
  </si>
  <si>
    <t>現在就活生</t>
  </si>
  <si>
    <t>都合が悪くなったらすべて秘密だと言い、それが通る時代になる。戦争でもおっぱじめだしたら公務員、学徒動員など徴兵制度なども必ず発生する絶対に否決すべき案</t>
  </si>
  <si>
    <t>東京都 30歳女性 会社員</t>
  </si>
  <si>
    <t>政府の都合の悪いことが秘密として保護されるなんて恐ろしい。総理大臣が第三者的視点なんてありえません。こんな法律を議席数にまかせて強引に成立させようとするなんて。戦前のようで怖いです。</t>
  </si>
  <si>
    <t>残念てす。</t>
  </si>
  <si>
    <t>今回の国会でなぜみんなの党・日本維新の会が賛成に回ったのか理解できない。なぜもっと議論をしょうとしないか２党には期待して応援していたが残念でならない、やっぱり他党と同じ愛想が尽きました。</t>
  </si>
  <si>
    <t>確かに、北朝鮮や中国の行動は気がかりではある。暴発に注意して外交交渉にあたることが肝要である。_x000D_
政府与党や行政省庁の恣意的な秘匿により、国が誤った方向に進むことを許してはならない。</t>
  </si>
  <si>
    <t>国民は見ている！</t>
  </si>
  <si>
    <t>国民は全然豊かになっていない！_x000D_
それどころか健康被害が明らかな遺伝子組み換え食品や、原発の汚染問題も、テロや外交に関わることだからと秘密にされ、被害をうけるのはいつも国民！絶対反対！廃案にして！！</t>
  </si>
  <si>
    <t>マウス</t>
  </si>
  <si>
    <t>特定秘密保護法案のようなものを議員だけで決めてはいけない。そんなに通したいなら、正々堂々と国民投票で決めて欲しい</t>
  </si>
  <si>
    <t>東京の大学教員</t>
  </si>
  <si>
    <t>すべての悪の根源となります。</t>
  </si>
  <si>
    <t>コロ</t>
  </si>
  <si>
    <t>国民の目と耳と口を塞ぎ厳罰によって知る権利を奪う国家権力が国民を縛る弾圧法であるから絶対に廃案とするべきであると思います</t>
  </si>
  <si>
    <t>tencos</t>
  </si>
  <si>
    <t>独裁政権を補強する為の法案。ナチスに学んだ最悪の手口。情報操作、隠蔽によって国民を支配する戦前のような状態になる。断固反対。現政権そのものにも反対。</t>
  </si>
  <si>
    <t>平均的な国民</t>
  </si>
  <si>
    <t>治安維持法_x000D_
国家総動員法_x000D_
への道を近くする危険性がある。</t>
  </si>
  <si>
    <t>yasuko</t>
  </si>
  <si>
    <t>法案に反対します。この法案の危険な意味を全ての年代の人たちに伝えてほしい。なぜ国会議員の人たちは賛成したいのだろう？なぜ学者やジャーナリストのなかに賛成者がいるのだろう？</t>
  </si>
  <si>
    <t>反対です。国民主権、民主主義の精神を根本から覆す悪法です。廃案に向けて、一国民としてできることは、これくらいしかありませんが、国民は怒っていることを表明したいと思います。</t>
  </si>
  <si>
    <t>ユーコン</t>
  </si>
  <si>
    <t>危険なうえに、国民としてのメリットが全くないと思います。</t>
  </si>
  <si>
    <t>ペピーノ</t>
  </si>
  <si>
    <t>戦後、本やテレビなどで「こんな事はいけない」とされてきた戦前の悪法が、また力を盛り返してきています。このまま進んでしまったらどうなるのか、今すぐ自分や家族友人の身に置き換えて考えるべきです。</t>
  </si>
  <si>
    <t>主よ憐れみたまえ</t>
  </si>
  <si>
    <t>これからは繁盛するのは、牢屋ばかり、ということになるでしょう。</t>
  </si>
  <si>
    <t>日本史を根底から覆す悪法</t>
  </si>
  <si>
    <t>島根の主婦</t>
  </si>
  <si>
    <t>絶対反対です。今の法案だと、知る権利だけでなく、何も物を言うことができない時代になるのではと危惧します。</t>
  </si>
  <si>
    <t>えいたん</t>
  </si>
  <si>
    <t>戦争をしようとしているのではないか？子供の将来や日本の将来が不安です。廃案にすべきだ！</t>
  </si>
  <si>
    <t>ｴｺﾁﾝ</t>
  </si>
  <si>
    <t>絶対反対！国民は蚊帳の外ですか？</t>
  </si>
  <si>
    <t>４０代主婦</t>
  </si>
  <si>
    <t>和川</t>
  </si>
  <si>
    <t>日本ではなくて、国民の安全が脅かされている。これは国民の意思ではない</t>
  </si>
  <si>
    <t>虹の母</t>
  </si>
  <si>
    <t>何とでも言いようを変えて都合よく使える法。原発問題など都合の悪いことを隠す法、戦争へ向かっていくための法に思えます。</t>
  </si>
  <si>
    <t>ゆ</t>
  </si>
  <si>
    <t>最悪の法案　絶対反対</t>
  </si>
  <si>
    <t>絶対廃案</t>
  </si>
  <si>
    <t>絶対反対です！_x000D_
首相が第三者的に関与する？気は確かか？正気の沙汰とは思えない。この時点で議論、説明を尽くさず、もうすでに“秘密裏に”「数」で通過させようとしている。無関心や投票棄権する国民を完全悪用。</t>
  </si>
  <si>
    <t>群馬の主婦T</t>
  </si>
  <si>
    <t>原子力発電における事故が、別の内容で外出を控えた方がいいと子どもたちが先に知る事がありました。_x000D_
やはり、明確に命に関わる事は秘密にしてはいけないと思います。子どもの親は怒りました、デマはいけないと！</t>
  </si>
  <si>
    <t>透明で公平な政治を求める</t>
  </si>
  <si>
    <t>殆ど黒塗りの資料しか見せられない闇の政治であることが判明しましたが、これを法律で完全に闇に葬ろうというのは透明で解かり易い政治とはかけ離れ過ぎです。何が秘密かは秘密です！というのでは話になりません。</t>
  </si>
  <si>
    <t>原発反対</t>
  </si>
  <si>
    <t>民主主義を根底から脅かす最悪な法案！_x000D_
絶対反対です！</t>
  </si>
  <si>
    <t>平和を愛する者</t>
  </si>
  <si>
    <t>廃案にすべき。法案の真の目的は一般市民が知るべき情報を隠し、連携をズタズタにし、いずれは有無を言わさず戦争の出来る国にしようとしているのではないか。あまりにも拙速に成立させようとする裏を見抜くべき。</t>
  </si>
  <si>
    <t>内容が曖昧</t>
  </si>
  <si>
    <t>＠costarica0012</t>
  </si>
  <si>
    <t>http：／／project99．jp／？p＝6468_x000D_
馬鹿な政治屋ばかりで、国際人権感覚と立法能力、ツワネ原則すら理解できていない。勉強不足。国会には立法能力なし。現場がどう動くかの想像力がなさすぎ</t>
  </si>
  <si>
    <t>＠spsenzan</t>
  </si>
  <si>
    <t>特定秘密保護法案には断固反対します。憲法の国民主権を捨てる気かと思います。</t>
  </si>
  <si>
    <t>＠aoiroba1</t>
  </si>
  <si>
    <t>福島第一事故による健康被害は、もうすぐ隠しきれなくなる。そうなればオリンピック開催は危ぶまれ、政府や東電の責任が問われ、賠償が膨らむ。それを回避する為の秘密保護法は国家的犯罪を闇に葬る悪法だ。</t>
  </si>
  <si>
    <t>知る権利、プライバシーの権利及び、健康、生命の存続すら脅かされる法案。</t>
  </si>
  <si>
    <t>グリーンシスターズ</t>
  </si>
  <si>
    <t>国民より国家の安全保障を優先する憲法違反の法案で絶対廃案にすべきです。亡くなられた山崎豊子さんが訴えた「国家が人間に何をしたか」というメッセージを今、日本の国民は突きつけられています。</t>
  </si>
  <si>
    <t>ぽんた</t>
  </si>
  <si>
    <t>民主主義の根幹が破壊される。</t>
  </si>
  <si>
    <t>きたの</t>
  </si>
  <si>
    <t>「いつか来た道」に確実に突き進んでいます。</t>
  </si>
  <si>
    <t>シンテ</t>
  </si>
  <si>
    <t>知る権利を侵害するこの法律はできてはならない。_x000D_
開かれた未来のためには率先して日本から世界に_x000D_
こんな法律は必要ないと発信するべきだ。</t>
  </si>
  <si>
    <t>主婦53歳</t>
  </si>
  <si>
    <t>報道の規制が戦前の日本を最悪の事態に導き、戦中にさらに規制が強まったことを思えば、特別秘密保護法案とは日本国民の命を脅かす法案ではないかと想像できます｡反対します｡</t>
  </si>
  <si>
    <t>京都の団塊世代</t>
  </si>
  <si>
    <t>暗黒時代到来の「特定秘密保護法案」は反対です。これは、明らかに、国民の目口耳封じ込め法案です。過去に、憲兵が跋扈し、民衆を委縮させた戦前、戦中の状態に逆戻りします。理由も言われずに逮捕される悪法です。</t>
  </si>
  <si>
    <t>東京都　女性会社員（34歳）</t>
  </si>
  <si>
    <t>原発のことでも沢山のことを政府に隠されて、国民は疑心暗鬼になっています。それに加えて、この特定秘密保護法案が通れば、国民の知る権利が脅かされます。これは正に、戦前の大本営と同じ状態と考えます。</t>
  </si>
  <si>
    <t>背戸家の住人</t>
  </si>
  <si>
    <t>中国の軍事力拡大は日本への脅威である。だがしかし、わが国も軍事力で対応するのは愚であり、戦前を繰り返してはならない。_x000D_
併せて、「特定秘密保護法案」は、主権在民の憲法理念を否定するモノであって許されない。</t>
  </si>
  <si>
    <t>こうした法案が衆院を通過しかねない状況は、翻れば国民の投票行動にも原因があるし、一票の格差が改善されないことにも起因している。経済優先で民主主義の理念を二の次にした自民党支持のあり方に疑問を感じる。</t>
  </si>
  <si>
    <t>ちゃんちゃらちゃん</t>
  </si>
  <si>
    <t>何が秘密かも秘密、いつまでも秘密であり、罰則は厳しく、及ぶ範囲が広い。改憲への前哨なのは明らかである。首相が第三者って、寝言は寝てから言うものだ。魔女狩り法案には絶対反対。</t>
  </si>
  <si>
    <t>バルサン</t>
  </si>
  <si>
    <t>ただ一言　ズルい。</t>
  </si>
  <si>
    <t>JP</t>
  </si>
  <si>
    <t>絶対反対。パブコメの結果は無視でしょうか？</t>
  </si>
  <si>
    <t>特定秘密保護法案反対</t>
  </si>
  <si>
    <t>政府の行動は国民に透明であるべきです。_x000D_
秘密裏に何かが進められているということ_x000D_
それだけで国民の不安をあおります。_x000D_
又、秘密を守る為に国民や公務員を監視する_x000D_
のはより住みずらい日本にすると考えます。_x000D_
反対です。</t>
  </si>
  <si>
    <t>静岡　主婦</t>
  </si>
  <si>
    <t>国民を守るためではなく、政治家を守り、アメリカにへつらうための法案。絶対に認められない。</t>
  </si>
  <si>
    <t>ものをいう老人</t>
  </si>
  <si>
    <t>秘密、機密はそれを知る立場の人がもらさなければ洩れないものです。公務員等は職務上の秘密をもらすと罰せられます。何も知らない国民を罰する法律には反対です。</t>
  </si>
  <si>
    <t>大好きな日本の未来が不安です。</t>
  </si>
  <si>
    <t>24歳 大学院生</t>
  </si>
  <si>
    <t>知る権利や第三者機関の設置よりも先に、法案を短期間で成立させようとしていることに強い不信感を感じる。安全保障という言葉に隠された意図がある気がしてならない。</t>
  </si>
  <si>
    <t>３人の子を持つ母親</t>
  </si>
  <si>
    <t>同じ時間を使うなら…がんばっている子ども達が認められる明るい未来の為の法を考えて欲しい！安心して暮らせる老後の為の法を考えて欲しい！あたりまえの幸せがなくならない様にして欲しい！戦争は絶対反対です！</t>
  </si>
  <si>
    <t>こんな小手先の修正は、子供騙し。こんな修正で満足した政治家は平和ボケで目が覚めていないか、首相と同じか。中国に行ったとき公安を見て怖いなって思ったけど、今後は日本の公安や警察が怖くなるかもしれない。</t>
  </si>
  <si>
    <t>主婦、25歳</t>
  </si>
  <si>
    <t>戦時中の大日本参謀の情報操作と変わらない力を持つのではないか。_x000D_
60年以上有効とは、原子力災害の隠蔽も目的のひとつではと思う。非常に危険。</t>
  </si>
  <si>
    <t>ＡＡＡ</t>
  </si>
  <si>
    <t>主権在民</t>
  </si>
  <si>
    <t>東京在住。自営</t>
  </si>
  <si>
    <t>この法案が通過すれば、民主主義ひいてはさらに日本の安全が脅かされる。_x000D_
法案には断固反対！</t>
  </si>
  <si>
    <t>玄米</t>
  </si>
  <si>
    <t>日本の国を無くして欲しくないですね。</t>
  </si>
  <si>
    <t>路傍の石</t>
  </si>
  <si>
    <t>戦争オタクの愚かな政治家のタメに日本は時代を逆行しようとしている。</t>
  </si>
  <si>
    <t>56歳</t>
  </si>
  <si>
    <t>非常に感じます！ SNSなど、今の時代外部の方々と繋がっていることが増え、地震の意見を発言する聞い愛が増た、個人の意見こそ大事なのに！</t>
  </si>
  <si>
    <t>ぱぺぽ</t>
  </si>
  <si>
    <t>大日本帝国を取り戻したいこの政権と、この法案に絶対に反対。今でもネトウヨを使いネット世論を操る安部さんに、さらに力を与えてしまう。もう逮捕を恐れて自分の意見すら書けなくなってしまう。</t>
  </si>
  <si>
    <t>アンパンマン</t>
  </si>
  <si>
    <t>時代を逆行させ、国民の目と耳を塞いで、知る権利を奪う秘密保護法案に絶対反対です！ 国の、時の総理の一存で、この国は何処へでも行けてしまう恐ろしい法案を十分な審議を尽くさないまま成立させてはなりません！</t>
  </si>
  <si>
    <t>＠duruta</t>
  </si>
  <si>
    <t>この設問がＷミーニングで答えるのに窮する。_x000D_
日本の民衆の生活の安全、という観点ではこの法律を推進する勢力に脅かされていると感じる。_x000D_
しかし、日本国家が他国やテロリストに脅かされてるとは思えない</t>
  </si>
  <si>
    <t>DD</t>
  </si>
  <si>
    <t>何が秘密かも秘密である法案は憲法違反であり、無効である。</t>
  </si>
  <si>
    <t>一人の母。</t>
  </si>
  <si>
    <t>日本を脅かしているのは隣国ではなく現安倍政権そのもの。メディアを利用し規制し国民を委縮させて次に展開するものは何か。次世代にこれ以上負の財産を残すべきではない。</t>
  </si>
  <si>
    <t>会社員さん</t>
  </si>
  <si>
    <t>パブコメを軽視しないで欲しい。「安易な独立共犯の規定」、「ツワネ原則からの乖離」、「現行法（国家公務員法、地方公務員法、自衛隊法）の否定」をしないで欲しい。</t>
  </si>
  <si>
    <t>子供達の将来を守る</t>
  </si>
  <si>
    <t>この現代でも国民にとって都合の悪い情報は隠す信用出来ない権力者達なのに足かせがなくなればやりたい放題になる。自由が奪われそうで恐ろしい。阿部政権！</t>
  </si>
  <si>
    <t>wienerwalz</t>
  </si>
  <si>
    <t>時の政府が判断する「秘密」の内容何如では、報道の自由は勿論、国民が秘密裏に戦争へ駆り出される可能性が高い。昭和初期へ戻った様な時代錯誤感が怖い。</t>
  </si>
  <si>
    <t>国を滅ぼした日米海戦を決定した東條内閣の閣僚岸信介おじい様を信奉する安倍と自己保身しか興味のない国会議員共によって日本の安全が脅かされている。生粋の国家主義者を首相に選んだ大人を子供たちは恨むだろう。</t>
  </si>
  <si>
    <t>札幌市民K．S．</t>
  </si>
  <si>
    <t>こんな法律がある社会が果たして幸せなのか？</t>
  </si>
  <si>
    <t>秘密保全解散だ。</t>
  </si>
  <si>
    <t>安倍自民は国民を馬鹿にしているのか？全国の新聞はこの法案の廃案を要求しているではないか？考えるまでもない、即廃案を求める！！国防上必要なら日弁連の代案が一番まとも。この法案は異常すぎる。</t>
  </si>
  <si>
    <t>yoko</t>
  </si>
  <si>
    <t>都合の悪い情報を隠そうとする体質の日本の政治にあって、秘密保護を強化する法案は、ただしく機能するとは思えない。</t>
  </si>
  <si>
    <t>yabai</t>
  </si>
  <si>
    <t>＠cattyhatumi</t>
  </si>
  <si>
    <t>日本をアメリカと共に戦争に行かせる為だけに考えた_x000D_
悪しき法案は即刻廃止せよ！</t>
  </si>
  <si>
    <t>＠aysaule</t>
  </si>
  <si>
    <t>安全保障って、誰の安全を保障するもの？アベの言う「積極的平和主義」はすなわち武力攻撃。国民の安全をおびやかすもの。本当の平和を築く対話と友好に、特定秘密なんかいらないよ！</t>
  </si>
  <si>
    <t>一歩一歩</t>
  </si>
  <si>
    <t>権力者に都合が良い法案である。帰省する方向性が真逆である。</t>
  </si>
  <si>
    <t>eiji</t>
  </si>
  <si>
    <t>絶対に危ないですよ。これは！</t>
  </si>
  <si>
    <t>さっちゃん</t>
  </si>
  <si>
    <t>特定の国に筒抜けの情報に何の意味があろうか？今何故この法案が必要か理解できない。国民の安全を重要視するならば情報公開でしょう。阿部自民は主権を国民から奪い、暗黒の日本へ引き戻すのに必死のようだ。</t>
  </si>
  <si>
    <t>萌木４号</t>
  </si>
  <si>
    <t>解釈次第で何でも秘密にできるような法律は危険。_x000D_
そもそも知る権利は国民のもので、お上から与えられるものではない。_x000D_
欧州では情報開示の方向に向かっていると言うのに、甚だ時代錯誤の悪法である。_x000D_
廃案にすべき！</t>
  </si>
  <si>
    <t>脱原発家　50代女性</t>
  </si>
  <si>
    <t>明らかな憲法違反！米国の戦略の中で戦争に向かう約束をしても、秘密といえば分からない。憲法を変えなくても何でもできる。憲法九条や九六条を変えると言えば反論できるが、特定秘密の内容には反論できない。</t>
  </si>
  <si>
    <t>夏</t>
  </si>
  <si>
    <t>この法案を推進する勢力によって日本の民主主義が脅かされていると強く感じています。</t>
  </si>
  <si>
    <t>ひろ子ねこ</t>
  </si>
  <si>
    <t>昔の治安維持法と同じではないですか。今でも東電の事故については秘密が多いのに…私たちの「知る権利」をなくそうとしています。怖いです。この法律に_x000D_
反対です。</t>
  </si>
  <si>
    <t>33歳主婦</t>
  </si>
  <si>
    <t>『日本の安全は、まさにこの「特定秘密保護法」を成立させようとしている勢力によって脅かされている』という意見に100％同意。</t>
  </si>
  <si>
    <t>絶対だめだと思います．．．_x000D_
民主主義ではなくなってしまいます</t>
  </si>
  <si>
    <t>yutsuki22</t>
  </si>
  <si>
    <t>誰のための秘密保護なのでしょう。忌まわしい過去に後戻りをするかのような法案は絶対に反対です。こども達の未来に翳を落とさないでください。</t>
  </si>
  <si>
    <t>JUN＿RAELIAN</t>
  </si>
  <si>
    <t>スパイ天国を防止すると言っていますが、実際にロシアやその他外国のスパイが特定秘密を探った場合に逮捕されない旨が法案には明記してあります。海外のスパイを捕まえるのでなく、日本国民を逮捕するための悪法です</t>
  </si>
  <si>
    <t>ヒミツノアッコチャン</t>
  </si>
  <si>
    <t>こっそり日本を危ない方に持っていこうとする政治家と官僚に「秘密禁止法」を。</t>
  </si>
  <si>
    <t>あっちゃん</t>
  </si>
  <si>
    <t>一部の金の亡者によって、日本国民の命の安全が脅かされていると思います。何が何でも経済、ただし、それは金融を牛耳っている一部の人の懐だけ。それが今の日本の姿です。</t>
  </si>
  <si>
    <t>都内の２０代男性</t>
  </si>
  <si>
    <t>この道はいつか来た道。イラクに大量破壊兵器が無かった事も、原発が爆発した事も知らされなかったらと思うとぞっとする。知らない間に自衛隊が中東に派兵され知らない間に戦争が始まっているのじゃないかと。</t>
  </si>
  <si>
    <t>大阪の母</t>
  </si>
  <si>
    <t>何を秘密にするか、秘密にしたかもわからないなんて_x000D_
不気味すぎる。_x000D_
秘密を洩らした人の罰則は厳しく、秘密を作った人は守られるようでイヤ。</t>
  </si>
  <si>
    <t>りんご、</t>
  </si>
  <si>
    <t>国民の知る権利を奪う権利は政治家にはありません</t>
  </si>
  <si>
    <t>D＿ahlia</t>
  </si>
  <si>
    <t>日本「国民」の安全が脅かされています。主権在民・天賦人権の蹂躙に繋がる、知る権利の剥奪ですし、容易に思想・表現・言論などを弾圧する手段となり得ます。</t>
  </si>
  <si>
    <t>よちゃん。</t>
  </si>
  <si>
    <t>ひみつはやだな。いろんなことしりたいな。どこのくにともなかよくしたいなぁ。</t>
  </si>
  <si>
    <t>＠akiyanQ</t>
  </si>
  <si>
    <t>基本的に国家機密にあたる内容を一般人が入手できるものではない。なのになぜ今この法案を通そうとするのか不明。この法案は政府にとって都合の悪い情報を隠ぺいし、国民に正確な情報を知らせない目的だと思う。</t>
  </si>
  <si>
    <t>＠vegetarian＿kei</t>
  </si>
  <si>
    <t>日本国民の安全を脅かしているのは日本そのものである。</t>
  </si>
  <si>
    <t>Ｙ．Ｎ</t>
  </si>
  <si>
    <t>利権、それだけの為でしょ？？国民を馬鹿にするのも程があると思う。戦争ごっこしたい人はお前が前線に勝手にいけばいい。こっちは関係ない！！！</t>
  </si>
  <si>
    <t>Yuka</t>
  </si>
  <si>
    <t>秘密とする対象も明らかにされておらず、国民が本当のことを知りたいと願っても知ることができず、さらには情報を知りたいと思うだけで処罰される可能性のある法案のように思います。よって、反対です。</t>
  </si>
  <si>
    <t>こんどうなみ</t>
  </si>
  <si>
    <t>この秘密保護法案そのものが、日本の安全を脅かしています。民主国家の根幹を揺るがす恐ろしい法案です。_x000D_
今国家権力の暴走を止めないと、取り返しがつかなくなります。</t>
  </si>
  <si>
    <t>ｙｔｒ</t>
  </si>
  <si>
    <t>政府によって脅かされてる。</t>
  </si>
  <si>
    <t>まはろゆみ</t>
  </si>
  <si>
    <t>放射能汚染が今もなお…って状態の日本が安全なわけが無い！めちゃくちゃ危険！そして何が秘密か？すら分らない秘密保護法案なんて要らない！民主主義国家には不必要！情報は国民のものでなければならない。</t>
  </si>
  <si>
    <t>京都より</t>
  </si>
  <si>
    <t>日本の安全を脅かすのはどこかの外国ではない。こんな秘密の中身も秘密であるような法律をつくろうとしている与党自民党を始めとした日本内部のファシスト勢力によってである。即刻廃案にしなければあまりにも危険。</t>
  </si>
  <si>
    <t>greenalpine</t>
  </si>
  <si>
    <t>安全なんてとっくに無いし、国民はすでに情報操作されてるやん。</t>
  </si>
  <si>
    <t>＠mitsurikananary</t>
  </si>
  <si>
    <t>国会の森まさこ氏の答弁からしても、正直法案が通ってから色々変わる要素があるのはバレバレですよね。_x000D_
議員によっても微妙に変わったりしてるし、以前町村さんは、やってみないとわからない、と発言してます。</t>
  </si>
  <si>
    <t>たまご</t>
  </si>
  <si>
    <t>この法案が成立すれば、戦争へと一気に進む気がします。原発や被爆の被害状況も出てこなくなるのでは。明るい未来が全く見えません。</t>
  </si>
  <si>
    <t>ABC</t>
  </si>
  <si>
    <t>放射能汚染　TPP　日米問題　そんな状況化で制定されようとしているこの法案は、何を目的とし誰のための法案かは、ちょっと考えればすぐ見当がつく。この国の政治　行政は国民から搾取することを目的としている。</t>
  </si>
  <si>
    <t>大和</t>
  </si>
  <si>
    <t>腐敗した政治は手を替え品を替え色々な法案を_x000D_
出してきますが、国民にとって最悪なものばかり。_x000D_
こんなものに賛成なんか出来ない。</t>
  </si>
  <si>
    <t>kirihiro</t>
  </si>
  <si>
    <t>必要のない法案です。何がしたいのですか？したいことが明確ではありません。説明が不十分です。周知が不十分です。検討が不十分です。しっかりやってください。ザル法案であってはいけませんよ。</t>
  </si>
  <si>
    <t>でっかいどう在住</t>
  </si>
  <si>
    <t>今までも都合の悪い事を隠してきたのに、これ以上隠蔽されるのはたくさんです。膿は出すべき！</t>
  </si>
  <si>
    <t>vegans</t>
  </si>
  <si>
    <t>賢者は歴史から学ぶと言われる様に特定秘密保護法案は1925年大正14年4月22日法律第46号として制定された治安維持法そのものである。何があったか調べてみるとよい。</t>
  </si>
  <si>
    <t>hirokl</t>
  </si>
  <si>
    <t>原発　秘密保護法案　これに反対か否かのみ　_x000D_
ここの住民の焦点なのです政党は信用は一切していない_x000D_
議員もすべて同じと　特定秘密保護法案賛成の時点でその党は　抹消済みです　_x000D_
いくつもいらないとおもい</t>
  </si>
  <si>
    <t>畔柳 悟</t>
  </si>
  <si>
    <t>平和を望むものであれば、一切必要の無い法案である。今、政府の行動や望んでいること、すべてが危険に感じられる。立場を利用した恫喝や誤魔化しばかりで欺瞞に満ちている。</t>
  </si>
  <si>
    <t>ウサギ校長</t>
  </si>
  <si>
    <t>民騙し殺し搾取するモノを国家と呼ばず！_x000D_
既に国の様相すら呈してない。_x000D_
攘米です！！</t>
  </si>
  <si>
    <t>二歳児の父親</t>
  </si>
  <si>
    <t>こんな法律を作ろうとするから安全が脅かされるのです。絶対反対！</t>
  </si>
  <si>
    <t>ECO</t>
  </si>
  <si>
    <t>民主主義が脅かされる。絶対に反対</t>
  </si>
  <si>
    <t>カラス、トンビ。</t>
  </si>
  <si>
    <t>憲法に矛盾する法案を提出したり、成立させたりするグループは、納税義務違反より、ひどい犯罪ではないのか。_x000D_
　　　　</t>
  </si>
  <si>
    <t>東京　11歳の小学生</t>
  </si>
  <si>
    <t>特定秘密保護法案絶対反対！！今までの事例からみても都合の悪い情報が隠蔽されるのは確実。国民の知る権利を侵害する恐れがある。</t>
  </si>
  <si>
    <t>スピーディー・ワンダー</t>
  </si>
  <si>
    <t>まずは、急ぎすぎ！　アメリカに煽られて国を売る姿はＴＰＰにも通じる情けなさ。</t>
  </si>
  <si>
    <t>yoshim</t>
  </si>
  <si>
    <t>国民の目から何を隠そうとしているのか。_x000D_
治安維持法の再来、戦争への道には立ちはだかるしかない。</t>
  </si>
  <si>
    <t>nyannko3</t>
  </si>
  <si>
    <t>特定秘密保護法案成立によって国の平和、国民の知る権利が脅かされ、悪しき日本軍国主義に逆戻りするのではと不安です。</t>
  </si>
  <si>
    <t>キヘイ</t>
  </si>
  <si>
    <t>行政府である内閣の権限ばかりが強くなり、司法チェックもない三権分立を無視した本法案は、危険極まりない。_x000D_
しかも、野党の修正案を却下し、国民の反対意見も無視し、強引に法案を通し、戦争へと向かうのは不安。</t>
  </si>
  <si>
    <t>主権は国民だ代</t>
  </si>
  <si>
    <t>日本の国に国民の安全が脅かされていると感じます。</t>
  </si>
  <si>
    <t>ysakait</t>
  </si>
  <si>
    <t>マル秘、極秘のスタンプが押された文書の９０％は、役所がヘマをしたことを隠したいためと聞きました。秘密保護法は断固反対です。</t>
  </si>
  <si>
    <t>ミーナ</t>
  </si>
  <si>
    <t>子供の頃、おじいちゃんに聞いた「どうして戦争になったの？」と。「気がついたら、戦争だったんだよ。」そう教えられました。</t>
  </si>
  <si>
    <t>hiroshimanaly</t>
  </si>
  <si>
    <t>国民の主権を著しく脅かす法案である。</t>
  </si>
  <si>
    <t>主権を持つ一人</t>
  </si>
  <si>
    <t>震災以降の政治は命より経済を優先し、犠牲を正当化している。安全問題でも現憲法前文には戦争を起こすのは時の政府とあり、止めるのは諸国民の平和を希求する思いだが、安倍政権は国民の声を無視している。</t>
  </si>
  <si>
    <t>UOTS</t>
  </si>
  <si>
    <t>アメリカ以外は情報公開の流れではないでしょうか？_x000D_
外部環境の変化というより、内部の考え方の変化だと思います。_x000D_
昭和という小さな時間でしか歴史をみていない政治家が多すぎる。</t>
  </si>
  <si>
    <t>keinazucar</t>
  </si>
  <si>
    <t>安部政権によって日本の安全が脅かされると感じる。知ることは国民の権利だ。</t>
  </si>
  <si>
    <t>個人のセンシティブな情報は守られるべきものだが、公務に関することは積極的に開示されるべきもの。_x000D_
秘密にするということは知られては困るやばいことと言う意味。日本の安全と言うより国民の安全が危うい。</t>
  </si>
  <si>
    <t>nakacyandesu＠</t>
  </si>
  <si>
    <t>特定秘密保護法案が可決してしまったら、日本は戦時中のようた時代に後戻りしてしまう、みんなで力を合わせて反対を！</t>
  </si>
  <si>
    <t>ほじほじ</t>
  </si>
  <si>
    <t>取り返しのつかないことになる前に。_x000D_
私たち大人には、子どもたちに、より公正で平和な世界を手渡す義務があります。</t>
  </si>
  <si>
    <t>namatahara</t>
  </si>
  <si>
    <t>憲法違反の欠陥法。治安維持法と同機能。国家の安全以前に、国民の安全は、これで完全に潰される。</t>
  </si>
  <si>
    <t>東京都　30歳</t>
  </si>
  <si>
    <t>安倍首相就任後の計算尽くされたかのようなこの流れ。_x000D_
安全が脅かされているとしか感じない。</t>
  </si>
  <si>
    <t>さとう まさのり ＠satoh＿masa</t>
  </si>
  <si>
    <t>日本の安全は、まさにこの「特定秘密保護法」を成立させようとしている勢力によって脅かされている</t>
  </si>
  <si>
    <t>ZAKIKO</t>
  </si>
  <si>
    <t>ごく一部の人間の欲のためにこの世界を好きにさせてはいけない。_x000D_
ごく一部の人間の欲のためにこれ以上悲しみや絶望を増やしてはならない。_x000D_
この流れを変えなければ我々の子どもに未来はない。</t>
  </si>
  <si>
    <t>日本の良心</t>
  </si>
  <si>
    <t>国家主義のなにものでもありません。情報とは、国から国民を守る盾のようなものそれを奪い、国民を狩るような法律を成立させてはいけません！成立に賛成するような議員は国民の代表ではありません。</t>
  </si>
  <si>
    <t>未来のために</t>
  </si>
  <si>
    <t>絶対断固反対です。_x000D_
忌わしい過去への逆行。_x000D_
私たちの子どもたち、その子どもたちの未来のために絶対断固廃案にすべきです。</t>
  </si>
  <si>
    <t>むなしい叫び</t>
  </si>
  <si>
    <t>「ドイツでヒトラーが行った全てのことは合法的だったということを私たちは忘れるべきでない」。ファシズム反対。自由で権利が保障された社会の継続を！</t>
  </si>
  <si>
    <t>nekoneko</t>
  </si>
  <si>
    <t>何が秘密かもわからない怖い法案。</t>
  </si>
  <si>
    <t>なんだ君</t>
  </si>
  <si>
    <t>民主国家として_x000D_
ありえない</t>
  </si>
  <si>
    <t>天界通信</t>
  </si>
  <si>
    <t>ただでさえ情報出さずにウソばっかつくのに、この上なのを隠したいのか？</t>
  </si>
  <si>
    <t>ぐれいす</t>
  </si>
  <si>
    <t>ばれなきゃ何でもやってしまえという考えでしょう。_x000D_
これは拡大解釈で利用して政府に都合の悪い人間を縛ることのできる法案。歪んだ弱肉強食。</t>
  </si>
  <si>
    <t>胡蝶蘭</t>
  </si>
  <si>
    <t>秘密保護法案で、私たちの知る権利や情報を発信する権利が害されることは許されるべきでじゃない。_x000D_
戦争中の日本のようにならないように、情報操作をすることは平和に向けた行動ではない。</t>
  </si>
  <si>
    <t>kouchihige</t>
  </si>
  <si>
    <t>今日の様々な情報は多数の目に触れてこそ、公平性が保たれる物が多い。軍事機密の保護の為と言いながら、秘密保護の名の下に、適用範囲を広げうる名称を持つ法案の制定に大きな危惧を抱く。専制政治が始まる予感。</t>
  </si>
  <si>
    <t>中国の脅威増大_x000D_
政治家の犯罪が秘密にする可能性大</t>
  </si>
  <si>
    <t>usausa55</t>
  </si>
  <si>
    <t>政権の都合なんでも特定秘密にできる法案には絶対に反対です。国民の知る権利を奪い、戦争につながる道をつくる法案は廃案にすべきです。</t>
  </si>
  <si>
    <t>田舎の医師</t>
  </si>
  <si>
    <t>特定秘密は自ら守ればよいのであって、漏らしたヒトを罰するのは反対。組織は漏らすようなヒトを選ばなければよい。秘密保護法を作る必要なし。秘密保護法は容易に悪用されうるので危険である。</t>
  </si>
  <si>
    <t>えみりん</t>
  </si>
  <si>
    <t>これは廃案しかありません。政府にとって都合の悪いことはすべて「秘密」にできてしまう。そもそも法案として出すこと自体がおかしい。憲法違反です。小手先の修正をしたって，その悪法性は変わりません。</t>
  </si>
  <si>
    <t>斎藤京子</t>
  </si>
  <si>
    <t>民主主義を壊すために、まだ20世紀のうちからどれほど怖いことがだんだん増してきたのか、感じる昨今です。民主主義は根っこのところから腐ってきております。</t>
  </si>
  <si>
    <t>モンチッチ</t>
  </si>
  <si>
    <t>反対です。</t>
  </si>
  <si>
    <t>ライチュウ</t>
  </si>
  <si>
    <t>秘密とは何か？曖昧なまま法案を通すことは暴挙</t>
  </si>
  <si>
    <t>白</t>
  </si>
  <si>
    <t>法案制定をするのであればツワネ原則を踏襲すべき。_x000D_
即時廃案が妥当。</t>
  </si>
  <si>
    <t>東北の大学教員</t>
  </si>
  <si>
    <t>政府が個人情報をお構いなしに集めておきながら、国民には政府の持つ情報を知らせない。どんな犯罪で起訴されたのかわからない。国民監視と抑圧の法律です。その意味で、日本と国民は危機にさらされています。</t>
  </si>
  <si>
    <t>Silkbreeze</t>
  </si>
  <si>
    <t>この法案では、西山事件も有罪だと森法相は言った。国家を監視するマスコミが総御用メディアになったら、戦前の轍を踏むことは明々白々だ。特定秘密の拡大解釈で言論弾圧、思想統制、原発事故の隠蔽もありえる。</t>
  </si>
  <si>
    <t>東京60代男</t>
  </si>
  <si>
    <t>絶対反対！</t>
  </si>
  <si>
    <t>ときお</t>
  </si>
  <si>
    <t>こんな法案が論議されること自体が問題外である。</t>
  </si>
  <si>
    <t>SH</t>
  </si>
  <si>
    <t>政府の都合で自由にコントロールすることにつながりそうだから。</t>
  </si>
  <si>
    <t>Ｈｉｉｒｏ</t>
  </si>
  <si>
    <t>この法律を必要と主張している集団の目的があまりにも露骨に見えます。政府が国民に明らかにしていない秘密がすでに40万件以上もあるではないですか。</t>
  </si>
  <si>
    <t>kenbanranma＠leon</t>
  </si>
  <si>
    <t>ヤジ将軍と揶揄されている自民党の森雅子さんは国会答弁で立ち往生。原発の警備情報も「特定秘密になる」など言いたい放題。言いたいことが自由に発言できない日本に未来はない。</t>
  </si>
  <si>
    <t>＠TxG＿Kingo</t>
  </si>
  <si>
    <t>日本の安全が脅かされているというか、「国民の人権」が脅かされていると感じる。それは現在の日本国憲法を真っ向から否定すること。民主主義により、敗戦から繁栄を築き上げてきた国民の歴史を否定すること。</t>
  </si>
  <si>
    <t>nk</t>
  </si>
  <si>
    <t>保護法は国民を国家の暴政にさらす。_x000D_
秘密保持は現行の公務員法、刑法の運用で図るべきで、新しい法律を作ることに違和感がある。_x000D_
過剰な法制が想定外の結果を生むのは、軍部大臣現役武官制で経験済みだ。</t>
  </si>
  <si>
    <t>東京　47歳</t>
  </si>
  <si>
    <t>情報公開は民主主義の基盤です。それを脅かす今回の提案は民主主義を脅かす脅威としてとられるべきと感じます。</t>
  </si>
  <si>
    <t>吉田茂</t>
  </si>
  <si>
    <t>公明党、社会党、民主党も似たような法案作った時も通らなかった。即ちいらんのだよ。阿部くん。自分の都合が悪いと通すのかね。市民を敵に回すだけだ。ファシズム統制国家を目指してはいけない。</t>
  </si>
  <si>
    <t>子供に期待する親です</t>
  </si>
  <si>
    <t>過ちの歴史を繰り返したいのですか。今の日本があるのは多くの方が犠牲になったからです。総理は身内でも戦争に行かせたいのですか？より崇高な精神で国を守るべきです。人権尊重を国益より優先させてください。</t>
  </si>
  <si>
    <t>miro</t>
  </si>
  <si>
    <t>主権のありかが国民であるはずのこの国のあり方が変わって来ると思います。</t>
  </si>
  <si>
    <t>戦前に戻るような法案。これをきかっけに世界から取り残され日本は衰退の道を歩んでいくようにも思える。</t>
  </si>
  <si>
    <t>４０歳女性、海外在住</t>
  </si>
  <si>
    <t>２１世紀版治安維持法としか思えない。_x000D_
日本が国際的に生き残って行くには、情報を隠すのではなく、_x000D_
公表し広く外からの意見を受け入れるべきであるのに。_x000D_
原発の情報も隠ぺいし、完全に国際社会の信用を失うであろう。</t>
  </si>
  <si>
    <t>ちがや</t>
  </si>
  <si>
    <t>民主主義とは多数決で物事を決めることではない！安部政権は数に物言わせて、今がチャンスとばかりにやりたい放題。これでは戦前に戻る。なにがおきてもおかしくない。絶対反対です。</t>
  </si>
  <si>
    <t>ジェン</t>
  </si>
  <si>
    <t>なぜ原則３０年って言い張るのか？永久に隠さなきゃいけない秘密の法案って事？秘密が表に出たら３０年後の党が追い込まれるのを避けるため？</t>
  </si>
  <si>
    <t>けろっぴ</t>
  </si>
  <si>
    <t>この話題をブログに書こうかな？あれ、もしかして政府に目つけられちゃう？やめとくか……ってな心配をする程度に、私は政治や法律に疎い人。そしてきっと日本人主婦の典型。でもよく考えるとこれヤバくない？？</t>
  </si>
  <si>
    <t>ヤベーフシンゾウ</t>
  </si>
  <si>
    <t>国の情報を信じることができなってしまう_x000D_
とっても危ない 法案だ。反対！</t>
  </si>
  <si>
    <t>これってまた原発が大変なことになってても秘密にしていい、とかそういうことだよね？　絶対反対！</t>
  </si>
  <si>
    <t>コバヤン</t>
  </si>
  <si>
    <t>秘密保全法という名の、平成の治安維持法！！_x000D_
戦争は、いつも『秘密』から始まる！！</t>
  </si>
  <si>
    <t>東京の40代女性</t>
  </si>
  <si>
    <t>民主国家として危険な法案だと思います。断固反対します。マスコミも遅きに失する感はありますが、もっと真剣に、継続的に取り上げて下さい。</t>
  </si>
  <si>
    <t>ティアラ</t>
  </si>
  <si>
    <t>国会に上程された特定秘密保護法案に、断固反対します。</t>
  </si>
  <si>
    <t>ただの主婦</t>
  </si>
  <si>
    <t>日本ではなく政府や官僚により日本国民の安全や権利が脅かされてると思う。政権交代で隠されていた事が公表され、何か変だと思っていたが3．11で目がさめた。この法案が成立したら政権交代ももう無いかもしれない</t>
  </si>
  <si>
    <t>違憲なのでは。</t>
  </si>
  <si>
    <t>オニギリマン</t>
  </si>
  <si>
    <t>特定秘密保護法は政府にとって都合の良い法律として運用される可能性が高く、同時に国民の知る権利を制限可能性が高いので反対です。</t>
  </si>
  <si>
    <t>佐賀いち主婦</t>
  </si>
  <si>
    <t>安部総理大臣のワンマンさに腹がたちます。私はあなたを総理大臣に選んでいません。弱者の事を考えて政治を行ってください。アメリカに操られないで</t>
  </si>
  <si>
    <t>母親になるのを夢みてる</t>
  </si>
  <si>
    <t>”おもいやり”もなしに”おもてなし”なんてできるはずかないのに。そんな人たちがこれからしようとしていることが、自分たちの為だけにやっていることなんてそんな恥ずかしいことに賛成しない。</t>
  </si>
  <si>
    <t>小さな老女</t>
  </si>
  <si>
    <t>この法案が成立すればファシズムに向かって行くようで恐ろしい。</t>
  </si>
  <si>
    <t>新米高齢ママ</t>
  </si>
  <si>
    <t>不明瞭なことが多すぎる。テレビなどのメディアでもあまり取り上げられていないように感じるが、そういうところにも何らかの力が働いているのかとかとてつもなく大きな不都合なことが隠されているのかと思ってしまう</t>
  </si>
  <si>
    <t>自民党は調子に乗るな</t>
  </si>
  <si>
    <t>安倍首相は事の重大さを理解しているとは思えない。漢字が読めない無能な副総理共々早く辞めろ。日本がぐちゃぐちゃになる。</t>
  </si>
  <si>
    <t>米国言いなり政治を憂う団塊世代</t>
  </si>
  <si>
    <t>戦争に引きずり込もうとしている日米同盟こそが最大の脅威であり、かつての日英同盟と同じ轍を踏もうとしている。特定秘密保護法案は単に権力者にとって不都合な情報の隠蔽をより強固にするのが目的としか思えない。</t>
  </si>
  <si>
    <t>秘密の（嫌いな）アッコちゃん</t>
  </si>
  <si>
    <t>国会答弁で担当大臣や首相がどんなに甘い言葉を吐こうと、そんなものはいとも簡単に反故にされる。事例は枚挙の暇もあるまい。２１世紀最大の悪法は、即刻、廃案にすべきである。</t>
  </si>
  <si>
    <t>今野</t>
  </si>
  <si>
    <t>この様なマトリックスを要求される事自体_x000D_
もう日本は「駄目なんだ」と感じる老人です。_x000D_
もともと日本人は、議論の出来ない“人種”だそうで。_x000D_
嘘、日本人純粋なDAN何％？_x000D_
アメリカでは全て情報は保護される？</t>
  </si>
  <si>
    <t>悠々太郎</t>
  </si>
  <si>
    <t>私は1940年生まれ、父は現在の東京都の職員でした。たまたま友人をかくまった罪を問われ、苦しい思いをしました。そんな父親の時代の再現につながる本法案にはとても賛成できません。</t>
  </si>
  <si>
    <t>horu</t>
  </si>
  <si>
    <t>安倍首相が着任してから政府が右寄りになり、日本の行く末がとても心配です。このような危険な法案は断固反対です。</t>
  </si>
  <si>
    <t>racco</t>
  </si>
  <si>
    <t>秘密にすることが安全に繋がると思えない。対象の4分野は、今日の社会では他の分野とも複雑に絡んでいるので線引きが不可能。情報が一部の人に都合の良いものになるだけ。安全を守りたいならオープンにするべき。</t>
  </si>
  <si>
    <t>ジュン</t>
  </si>
  <si>
    <t>日本の安全は北朝鮮や中国によってではなく、日本政府によって情報統制という形で脅かされている。政府は国民の声をしっかりと聞き、十分議論された法案を可決すべきである。</t>
  </si>
  <si>
    <t>＠Kamine＿Ena＿1031</t>
  </si>
  <si>
    <t>日本終わったな…_x000D_
やっぱ、日本だめだ_x000D_
坂本竜馬みたいな、日本を変える人はいないのか…？_x000D_
_x000D_
……なんて、なんもわからない学生が言ってみた</t>
  </si>
  <si>
    <t>歴史を振りかえろ</t>
  </si>
  <si>
    <t>この法案がない世界が一番。だが現実は違う。必要性は認める。しかしずさんの一語。これでは、これから生まれてくる人間に悪用されかねない。教育勅語の経緯と歴史はこれを物語っている。</t>
  </si>
  <si>
    <t>rsbfw9</t>
  </si>
  <si>
    <t>国がどこからどこまでを国民が知って良くて、どこからどこまでを知ってはいけないなど決める権利は無いと思う</t>
  </si>
  <si>
    <t>atsuko</t>
  </si>
  <si>
    <t>名ばかり法治国家は、法律を悪用して勝手をする。歴史や各国の現状を見れば明瞭な事実。百歩譲って今の政権がそれを悪用する意図がなくても今後は不明。国家の権力を増大させる法案には、市民として当然断固反対！</t>
  </si>
  <si>
    <t>富士山は見ている</t>
  </si>
  <si>
    <t>国家の安全ではなく、国民の安全に必要な「国防・警察・防諜」の秘密指定は公務員・民間人を問わず、必要。ただし、法案は官僚組織が自組織防衛のために本来必要でない「秘密指定」の可能性が高いために反対。</t>
  </si>
  <si>
    <t>東京（18）</t>
  </si>
  <si>
    <t>対象とする規定、範囲自体が曖昧。現時点で国民に隠してることが多いくせにこんな法律が通ってしまったらなおさら何も知ることもできないし、何も考えることができない。国民主権、民主主義の崩壊がめにみえる</t>
  </si>
  <si>
    <t>息子は戦争に行かせたくない母</t>
  </si>
  <si>
    <t>すべての情報公開を望みます。判断は個々の国民がすべきです。情報統制こそ恐怖政治への一里塚。推進の立場の国会議員は、自分には法律の縛りが及ばないと考えているのか。大間違いする前に再考を望む。</t>
  </si>
  <si>
    <t>しっけい</t>
  </si>
  <si>
    <t>自分は自由で安全だと錯覚したまま、誰かの自由や安全を奪っているのではないかと不安になります。_x000D_
検証するための情報は、隠されてはいけないと思います。</t>
  </si>
  <si>
    <t>そら猫</t>
  </si>
  <si>
    <t>政府にとって都合の良い法律にしか思えない。_x000D_
税金を払っている国民は、本当の事を知らされず、また知ろうとする権利を奪われて、安心して生活が出来なくなる。何の為に税金を納めているのか分からない。</t>
  </si>
  <si>
    <t>30代社会人</t>
  </si>
  <si>
    <t>情報が提供されない状況では、国民は正しい政治判断もできません。</t>
  </si>
  <si>
    <t>かわまた</t>
  </si>
  <si>
    <t>国民にとって今必要としている法ではない。一部の人間がこんな悪意に満ちた法を強制的に執行しようとしている国は異常である。</t>
  </si>
  <si>
    <t>兵庫の26歳</t>
  </si>
  <si>
    <t>法案が通過していない今でさえ、国の情報は完全公開されていないのに、さらに締め付けるということは、国に関する全ての事柄を秘密にされかねない。これでは言論の自由は明らかに守られないと思われる。</t>
  </si>
  <si>
    <t>沖縄、５５歳、、子供たちを憂う</t>
  </si>
  <si>
    <t>国の安全、国の経済優先、天皇の露出度の増加、教育への愛国心の強要等々、昭和初期のように軍事優先で行政が行われていた頃の日本と似たような雰囲気を感じる。もうすぐ「売国奴」なんて言葉も流行りだしそう。</t>
  </si>
  <si>
    <t>kerota＿keroko</t>
  </si>
  <si>
    <t>政府の都合で秘密を特定されてしまっては、国民が政府の方向性を判断することはできなくなり、暴走を見過ごすことになりかねない。報道機関がが政府を監視するという役目を放棄した現状、尚更強く危惧している。</t>
  </si>
  <si>
    <t>Rai</t>
  </si>
  <si>
    <t>憲法九条の改訂にしろ、秘密保護法にしろ、教科書検定にしろ阿部さんになってから？すごく軍国主義に走っているように思えてならない。原発に関しても、というか今の内閣の方針すべてに賛成出来ません。</t>
  </si>
  <si>
    <t>jj＿009＿motoOG</t>
  </si>
  <si>
    <t>安倍自民はやりたい放題。秘密保護は必要と思うが、抜け穴だらけのザル法案。都合の悪いことや、政権のダメージになることはみんな隠されちゃうよ。そして邪魔な人間はみんな逮捕。</t>
  </si>
  <si>
    <t>ronny＿MUTHAS</t>
  </si>
  <si>
    <t>まさに戦前の再来。歴史が繰り返すというのはこれかと思った。どれだけ危険か理解できない平和ボケ。想像力の欠如だなぁとあきらめてしまう爺です</t>
  </si>
  <si>
    <t>アカルイミライ</t>
  </si>
  <si>
    <t>３１１以降、情報は隠蔽され多くの人が被災しました。今後、情報は多く発信されるべきなのに、秘密法は逆行しています。混乱に乗じて、国家主義に進もうとしています。これを許してはなりません。</t>
  </si>
  <si>
    <t>kazumi345</t>
  </si>
  <si>
    <t>国民の主権を奪う悪法です。_x000D_
この悪法は、日本を、戦前の大日本帝国主義の時代へ逆行させ、北朝鮮のような国にしてしまうと思います。</t>
  </si>
  <si>
    <t>東京44歳自営業</t>
  </si>
  <si>
    <t>何が秘密にされたかがわからない。危険だ。</t>
  </si>
  <si>
    <t>閻魔さんになってエダノの舌を抜きたい</t>
  </si>
  <si>
    <t>日本の安全を脅かしているのは特定秘密保護法案を通そうとしている人々だ。原発事故でも事実を出さない連中だから日本の国が終わってしまいそうだ。</t>
  </si>
  <si>
    <t>初老の作曲家</t>
  </si>
  <si>
    <t>こんな国家権力に都合の良い法案なんて許せるわけが無い。国民は、警察官と眼を合わさぬように怯え、そして自由な発言、表現がかなわぬ庶民を想像すれば、この情報化時代に、コントロールしようなんて馬鹿げてる。</t>
  </si>
  <si>
    <t>神奈川人</t>
  </si>
  <si>
    <t>戦争への入口になりかねないこの法案、とにかく反対です。</t>
  </si>
  <si>
    <t>ヤサカ</t>
  </si>
  <si>
    <t>ただでさえ嘘だらけなのに、これ以上真実を隠されたら日本は終わり。</t>
  </si>
  <si>
    <t>如月（道遠くして驥（き）を知る）</t>
  </si>
  <si>
    <t>政府、議員、官僚、企業の不祥事が、テレビや新聞をにぎわしている。_x000D_
その原因は、隠匿体質から来る事がほとんど。_x000D_
ただでさえ、隠したがる体質なのに、こんな法律が出来れば更に悪化する。_x000D_
こんな法律必要無い。</t>
  </si>
  <si>
    <t>シータ</t>
  </si>
  <si>
    <t>日本は戦争しない国として世界に認知されてきた。安倍自民党の政策はそれを一変しアメリカの手先として戦争出来る国となる可能性が大きい。特定秘密保護法案は国民に目隠しし、口封じし戦争へと導く為の法案だ。</t>
  </si>
  <si>
    <t>MK</t>
  </si>
  <si>
    <t>秘密にする内容が特定されない法律は法律としてなりたくものではない。「朕は法なり」の絶対君主時代と同じです。絶対反対です。</t>
  </si>
  <si>
    <t>茨城の主婦</t>
  </si>
  <si>
    <t>戦前の空気に似たものを感じます。_x000D_
この法案は危険すぎます。_x000D_
民主主義を掲げる日本、矛盾していないでしょうか。_x000D_
子どもたちを危険にさらすようなことにならないためにも、この法案に反対です。</t>
  </si>
  <si>
    <t>孫の時代を心配をする一地方公務員</t>
  </si>
  <si>
    <t>情報は本来国民のものであるべきで、その情報により国益を損ねるか否かは、国民が判断するものです。何を秘密にするか、国民に明確にせず国家政権が決定することは軍隊に牛耳られた戦前の反省がまるでない。</t>
  </si>
  <si>
    <t>東北の主婦</t>
  </si>
  <si>
    <t>またアメリカから脅迫されての法律。うんざりです。_x000D_
どうせ今でもこっちの情報ダダ漏れでしょうが。_x000D_
秘密で特するのアメリカだけ。絶対反対。</t>
  </si>
  <si>
    <t>民主主義が非常に危ういことになっている。現政権には色々疑問を感じるが、特にこの法案には怒りしか感じない。国民の意志とは全く違うところで事が進んでいるようで心底恐ろしい。</t>
  </si>
  <si>
    <t>秘密のアッコちゃん</t>
  </si>
  <si>
    <t>特定秘密保護法案によって「日本の安全が_x000D_
脅かされている」と感じます。目隠しと厳罰で国民を威嚇するのはなぜ？政治家にも家族や孫がいるでしょう？殺しあう国を作ることにつながる危険な法案は、政治の自殺だよ。</t>
  </si>
  <si>
    <t>トーマス</t>
  </si>
  <si>
    <t>今朝の新聞で「安全保障上の機密漏出対策には理解を示す人も多い」とあったが、違うと思う。どのマスでも反対意見を投稿する人は、「今の政権によって日本の安全が脅かされている」と言っている人が圧倒的に多い。</t>
  </si>
  <si>
    <t>知念大好きしょーこちゃん</t>
  </si>
  <si>
    <t>国民に知る権利があるのは憲法によって保障されており、知る権利を侵害することは許されない。このまま国にとって都合の悪い情報を国民に隠し、いずれ国民が知らず知らずに戦争に巻き込まれたら困る。</t>
  </si>
  <si>
    <t>こんた</t>
  </si>
  <si>
    <t>情報を隠して、国民を恫喝するのは戦争をしたいのではないかと思われても仕方ないよ。自分も子供や孫も、戦争で殺したり殺されたりしたくない、ぜひぜひ廃案にしてほしい。議員さん！主権者は国民なのだよ！</t>
  </si>
  <si>
    <t>yuuko</t>
  </si>
  <si>
    <t>絶対に反対します。これ以上秘密を増やさないで貰いたい。何が秘密かさへも知らせてもらえず怯えるばかりの生活が訪れるなんてゴメンです！！</t>
  </si>
  <si>
    <t>中年</t>
  </si>
  <si>
    <t>元麻生総理が言ってた、ナチスドイツを学んだらどうだ。ふざけるな！と思います。先の大戦で、この人達は何も学んでいないんでしょうね。たぶん頭の中は、ピーマン。</t>
  </si>
  <si>
    <t>何がアベノミクスだ！</t>
  </si>
  <si>
    <t>政府は「防衛、外交、スパイ活動、テロの４分野で〜」と、まるで外国からの侵略で「日本の安全が脅かされている」と感じているのかもしれないが、国民からすると、こんな法案を通すことこそが日本の安全への脅威だ。</t>
  </si>
  <si>
    <t>活動おばちゃんで～す！～ヨロシク～</t>
  </si>
  <si>
    <t>皆さんが、しっかりと今の政権の意図する物を見抜き、真実や勇気ある考え方を持ってる事にホッ！とします。安倍政権は、自分等に都合悪い事は隠し～反論には猛攻撃！するサイアク最低の政治集団と化し、要注意デス！</t>
  </si>
  <si>
    <t>YYY</t>
  </si>
  <si>
    <t>戦争は秘密から始まります。絶対に許してはいけない法案です。</t>
  </si>
  <si>
    <t>えりえる</t>
  </si>
  <si>
    <t>反対です。この法案がもし通ってしまったら、日本はいつでも戦争を始められる国になってしまいますよ！もうぎりぎり崖っぷちまで来てしまっていること、みんな知ってほしい！！絶対反対です！！！</t>
  </si>
  <si>
    <t>ともっち</t>
  </si>
  <si>
    <t>86歳の母は生まれた時からずっと戦争だったよ、と言っています。_x000D_
牢屋に入れられた親戚もいたのです。_x000D_
弱い物に冷たい言いたいことも言えない戦前戦中の空気だそうです。</t>
  </si>
  <si>
    <t>でびはり</t>
  </si>
  <si>
    <t>安倍晋三が「国防」をキーワードにこの法案をこそこそ急いで通そうとして目的は国民に言う事をきかせる為の罰則作り。そして究極の目的は「国益」を謳った独裁。職権乱用の私利私欲によるこの法案、絶対に許さない！</t>
  </si>
  <si>
    <t>しり　たいぞう</t>
  </si>
  <si>
    <t>この国の主権者である一般国民の知る権利が脅かされかねないこんな時代を逆行するような法案は、大切な子どもたちの未来の為にも、成立させるべきではありません。</t>
  </si>
  <si>
    <t>ruigaru</t>
  </si>
  <si>
    <t>特定秘密とやらのために逮捕されたり、知る権利を奪われたり、基本的人権を踏みにじる、言語道断の法案。絶対反対！</t>
  </si>
  <si>
    <t>kirara</t>
  </si>
  <si>
    <t>現在でも必要以上に隠ぺいされ、憲法で保障されている抗議行動さえも逮捕者が出ている。秘密保護法が可決されたなら知らない中で逮捕者が続出する可能性は大である。現在まで重要な機密情報漏えいがあったか？</t>
  </si>
  <si>
    <t>ピポパポペ</t>
  </si>
  <si>
    <t>治安維持法の時代、「どんな法律ができても、悪いことをしなければ心配ないんだ」と考えていた人が、綺麗な風景を撮影していたら軍港であったためにひどい目に遭い、この考えは間違っていたことを知ったそうです。</t>
  </si>
  <si>
    <t>wing135</t>
  </si>
  <si>
    <t>都合の悪いことをすべて隠蔽する権力側。国民の抵抗は逮捕をもって対応。とても民主国家ではない。</t>
  </si>
  <si>
    <t>怒！</t>
  </si>
  <si>
    <t>アベノミクスを餌に、国民を奴隷化しようとしているのか？ この法案がこのまま決まれば、国民の知れることはカスばかりになる危険がある。現場で法の恣意的な運用がなされないことと、国民の知る権利は死守すべき。</t>
  </si>
  <si>
    <t>福岡の25歳、大学生</t>
  </si>
  <si>
    <t>この法案は民意の反映ではない。_x000D_
権力の暴走だ。</t>
  </si>
  <si>
    <t>反自民党員</t>
  </si>
  <si>
    <t>特定機密保護法案決める前に、政府は外交文書の国民に公開する法案を作れ、特に日韓外交文書で50年経た文書は韓国では公開され。日本では公開請求できない取り決めを勝手に決めてしまう安倍政府は信用できない。</t>
  </si>
  <si>
    <t>３０代社会人</t>
  </si>
  <si>
    <t>十分な審議がないのにすんなり通ったイメージ。コソコソ拙速で押し通すのではなく、もっと国民の前で議論するべき。こんな曖昧な法律では何をされるか不安。情報公開までの期間も長すぎ。為政者の驕りもいいところ。</t>
  </si>
  <si>
    <t>kayoji69</t>
  </si>
  <si>
    <t>何が秘密か秘密。特定秘密の線引きが非常に曖昧。国民の耳や口を塞ぐ法案。大反対！恣意的に使わないというが、原発事故をあれだけ隠蔽されている状況でそんな事を信じられるわけがない！！</t>
  </si>
  <si>
    <t>＠ｊｍｙｔ１２２</t>
  </si>
  <si>
    <t>国民主権主義、基本的人権を著しく損なう特定秘密保護法案には断固反対する。曖昧な物言いでごまかしているが、明らかに国民の目・口・耳を塞ぐのが目的である。このまま自民党政権が続くと暗黒時代到来である。</t>
  </si>
  <si>
    <t>こんにゃく５３</t>
  </si>
  <si>
    <t>責任の取り方を知らない日本です。しっかり責任を取った上で、議論するならすると国民レベルで話し合って合意をとるべきだ。</t>
  </si>
  <si>
    <t>モップ</t>
  </si>
  <si>
    <t>絶対反対です。私たちには、未来に責任を持たなければなりません。歴史を繰り返すようなことがあってはなりません。</t>
  </si>
  <si>
    <t>名古屋の教員</t>
  </si>
  <si>
    <t>政府がアメリカべったりなので、日本の安全は不安定です。憲法に依拠して独自の全方位外交を追求すべきです。今回の法案もアメリカの要求に応じただけで、主権者の知的権利は無視しそれを制限するだけです。許せん。</t>
  </si>
  <si>
    <t>老い先短い男より</t>
  </si>
  <si>
    <t>憲兵が跋扈し民衆を委縮させた戦前、戦中の状態に逆戻りするのではないかと、危惧しています。</t>
  </si>
  <si>
    <t>sawa</t>
  </si>
  <si>
    <t>７１歳の素浪人</t>
  </si>
  <si>
    <t>裁判でも特定秘密が開示されずに判決を受ける恐れが大きく反対。　現行法律で対応すればよいが、それも国民は監視できるようにすべき。</t>
  </si>
  <si>
    <t>abe</t>
  </si>
  <si>
    <t>表現の自由、人権が脅かされている民主主義の危機。政府統制、全体主義に走れば戦前の日本のようになりかねない。すでに脅しをかけられている空気がある今、国民が主体的に声を上げなければ手遅れになる。</t>
  </si>
  <si>
    <t>ブルーローズ</t>
  </si>
  <si>
    <t>国の都合の悪い情報は出さない。国を批判しようものなら逮捕される。そのうち本人もわからないまま、逮捕ということになるかもしれない。昔の治安維持法を思わせる法案は、絶対に反対です。</t>
  </si>
  <si>
    <t>香椎浜ｱﾝｺｰｽﾞ</t>
  </si>
  <si>
    <t>秘密の範囲が広過ぎ、何が秘密かも明らかにしないで、国民を監視弾圧する法律であり、国家安全法相会議法案、集団的自衛権の行使と一体であり、日本を戦争する国にする重大な第１歩となる。</t>
  </si>
  <si>
    <t>アンコウ</t>
  </si>
  <si>
    <t>戦前の治安維持法のまかり通るような世界を目指す、安倍さんと与党の一部は数の力で通そうとしている。国民主権の根本が脅かされようとしているのだ。政府内の良識ある人達と野党は共闘し、国民も声をあげよう！</t>
  </si>
  <si>
    <t>団塊世代と言われ続けて６６年</t>
  </si>
  <si>
    <t>コメント内にあった「戦争は秘密から始まる」に賛同。国家の名の元に、１人１人の人権が無視されても文句の言えない社会は不気味だ。平和ボケ・甘いといわれても、中国・アメリカ・戦前の日本を反面教師としたい。</t>
  </si>
  <si>
    <t>masuikyn</t>
  </si>
  <si>
    <t>自民党の憲法改正案は、憲法の本来の姿を忘れた、為政者の、この国を支配するための作文。非常に危険だ。_x000D_
また、原発が人間の手に負えない技術であることが、これでもわからない人は、目先の利益しか見えていない。</t>
  </si>
  <si>
    <t>djiarchiv</t>
  </si>
  <si>
    <t>憲法改正の議論も絡め、表現の自由、思想信条の自由、プライバシーを制限することにつながる秘密保護法には、賛成することはできない。情報公開制度、公文書管理制度の充実で秘密文書のあり方を規定する方がいい。</t>
  </si>
  <si>
    <t>ピンサン</t>
  </si>
  <si>
    <t>同盟国から新たに提供されると見込む機密情報に、国民の知る権利を侵害してまで得るほど重要なものがあるはずがない。国民の知る権利はなにものにも勝る。</t>
  </si>
  <si>
    <t>Hawkgt645</t>
  </si>
  <si>
    <t>国民に内容を開示して判断させず、勝手に「できました」では誰も納得しません。現時点では自分は判断材料がないので反対します。</t>
  </si>
  <si>
    <t>ひくはう</t>
  </si>
  <si>
    <t>アメリカの公文書に載った日本関連事項を日本政府は認めない。西山事件や中国船衝突事件でも、当事者は逮捕された。政権に都合の悪いことは隠ぺい。森雅子大臣のぶれ答弁は怖い。世論に逆行。もっと公開すべき。</t>
  </si>
  <si>
    <t>今までも都合の悪い事はマスコミから流れてこなくなっている現状で、公然と隠すことができるようになる。_x000D_
今の自民党政権は原発問題、TPP、国民にばれてはいけないことだらけ。子供、孫が安心して生活できる様願う</t>
  </si>
  <si>
    <t>MatsushitaYumi</t>
  </si>
  <si>
    <t>けいくん</t>
  </si>
  <si>
    <t>この法案は、権力者の保護法案である。法律として成立すれば一人歩きを始める。国会の質疑は、意味をなさない。安倍政権の「おごり」である。廃案にしなければならない。マスコミも頑張れ！</t>
  </si>
  <si>
    <t>benfo</t>
  </si>
  <si>
    <t>戦前の体制に逆戻りする懸念が有ります。</t>
  </si>
  <si>
    <t>ヤコチャン</t>
  </si>
  <si>
    <t>これほど曖昧でいいかげんな悪法が衆議院をすんなり通過する日本に大変危惧してあります。国会議員の勉強不足にも立腹します。戦前の日本に戻したがっているとしか思えない安倍政権にＮＯを突き付けます。</t>
  </si>
  <si>
    <t>ganen＿kai</t>
  </si>
  <si>
    <t>細かいガイドラインなしの規制ありきという法は、民主主義の自由を根底から覆す危険を孕んでいる。国民から真実の姿を見せることを阻害し、憲法で保障された言論の自由を脅かすという過去の苦い経験を再認識すべき！</t>
  </si>
  <si>
    <t>takechan</t>
  </si>
  <si>
    <t>主権者は国民。国民は真実を並べてみて、政府・政治を監視する。真実が隠されれば、国民は誤った判断をしてしまう。権力は、国民に誤った情報を流して、思い通りに誘導することができる。独裁国家は容易に成立する。</t>
  </si>
  <si>
    <t>社会科教員　33歳</t>
  </si>
  <si>
    <t>日本の民主主義を根底から破壊する法案です。絶対に成立させてはならないと思います。</t>
  </si>
  <si>
    <t>ao0332646475</t>
  </si>
  <si>
    <t>絶対反対。議論不足で国民はもちろん担当大臣すら内容を把握していない。国会の都合で拙速に法案を通そうとする真意はなにか。将来に禍根を残す悪法を許してはならない。</t>
  </si>
  <si>
    <t>隆爺３３６０</t>
  </si>
  <si>
    <t>現状の外交上の非公開内容は後日公開されています。_x000D_
自民党は現在の手段以上の政府独裁専制を目指していると感じます。_x000D_
今回の衆・参選挙大勝を国民全体が自民党支持していると勘違いしています。</t>
  </si>
  <si>
    <t>通勤中の会社員</t>
  </si>
  <si>
    <t>国民主権、情報公開、全て無視。自由で何が悪いのか。</t>
  </si>
  <si>
    <t>zetman2015</t>
  </si>
  <si>
    <t>恣意的な基準、チェック機能の不備、無限非公開可能な法内容、解除後も原則公開ではなく廃棄を選択できる法内容、最高裁にも非公開であるため公正な裁判が不可能な点、などまだまだありますよ。</t>
  </si>
  <si>
    <t>カタヤン</t>
  </si>
  <si>
    <t>曖昧な悪法で権力の乱用、知る権利の侵害に繋がる。秘密指定30年も長過ぎ。そもそも情報は国民のもの。例外なく、全てを公開すべき。</t>
  </si>
  <si>
    <t>原発事故による被害者の実態や、放射線量などが秘密にされてしまうのではという危機感を持っています。いざという時、一般国民は何も知らされずに切り捨てられてしまう。今でも秘密だらけなのに……。</t>
  </si>
  <si>
    <t>＠cs＿stratocaster</t>
  </si>
  <si>
    <t>審議不足</t>
  </si>
  <si>
    <t>tosikado</t>
  </si>
  <si>
    <t>絶対反対です。_x000D_
最後には権力者に良いように利用されると思います。_x000D_
子供や孫の為にも絶対反対です。</t>
  </si>
  <si>
    <t>＠kawakusening</t>
  </si>
  <si>
    <t>どう考えてもおかしいですよね。_x000D_
知る権利が脅かされるんですよ。_x000D_
全てが謎に包まれるなんてあってはいけない事だと思います。_x000D_
日本人として、日本で起きていることは知る権利があると思います。</t>
  </si>
  <si>
    <t>かのん</t>
  </si>
  <si>
    <t>この法律の全文の中に「日本国憲法において定められている通り」などといった、同法律の制定理由を憲法に基づいて記述した箇所がほとんど見られなかったと思うのですが、なぜですか？こんな法律、怪しくないですか？</t>
  </si>
  <si>
    <t>みお</t>
  </si>
  <si>
    <t>国の秘密が何かを教えず、すべて首長が勝手に決めて、何かの論文を書くために調べたり、公務員に質問しただけで公安にマークされるのだとしたら戦前と同じだ。人々が恐怖心で何もできなくなるから。</t>
  </si>
  <si>
    <t>神戸のボディーワーカー。深津沙織</t>
  </si>
  <si>
    <t>冷静に反対しかない。</t>
  </si>
  <si>
    <t>５０代公務員</t>
  </si>
  <si>
    <t>この法案に反対する新聞は１面全部使って「法案反対！即時廃案！」を訴えて欲しい。よく分からないままにこんな恐ろしい法案が成立してからでは遅いでしょ。</t>
  </si>
  <si>
    <t>大阪のなにわ</t>
  </si>
  <si>
    <t>こんな法律が通ったら日本はどうなってしまうのか。ありえない。断固反対すべきだ。</t>
  </si>
  <si>
    <t>不自由民主党</t>
  </si>
  <si>
    <t>「まずは成立させてから修正します。」なんて欠陥法律は、絶対成立させるべきではないと思います。国会ってこんな低レベルな機関だった？国民として情けない限りです。</t>
  </si>
  <si>
    <t>最悪の法案！絶対に廃案にすべき。</t>
  </si>
  <si>
    <t>埼玉 大学生</t>
  </si>
  <si>
    <t>第三者機関の設置、情報公開の期限、そういったものが存在しないこの法案には賛成できません。</t>
  </si>
  <si>
    <t>国民を無知なままにして、いいように丸め込まれている現実がすでにあるのに、それをさらに悪化させようなんて悪意しか感じない</t>
  </si>
  <si>
    <t>ねね</t>
  </si>
  <si>
    <t>裁判官も公務員。行政裁判は機能するのだろうか。</t>
  </si>
  <si>
    <t>http：／／goo．gl／HVmt6L</t>
  </si>
  <si>
    <t>こんな悪法を押しつけてくる米国によって、日本の国民の安全は脅かされている。その手先となっている安倍政権の売国行為に怒る愛国主義者は、右翼の側にはいないのか。</t>
  </si>
  <si>
    <t>50代　女性</t>
  </si>
  <si>
    <t>国に秘密があって、そのことが国民の目から隠ぺいされることそのものが、危険な法案だと思います。秘密を保護する法案を成立させて、何をしようとしているのでしょうか？私たちは、そのチェックもできなくなります。</t>
  </si>
  <si>
    <t>日本をお守り下さい</t>
  </si>
  <si>
    <t>監視機関を置きたがらない所を考えると、想像を_x000D_
はるかに超える息苦しい世相が待っているのかと・・・_x000D_
後戻りできない所にきている日本・・・_x000D_
絶対に通してはならない！！_x000D_
絶対悪の法案！！_x000D_
日本が分断される！！！</t>
  </si>
  <si>
    <t>ニコ</t>
  </si>
  <si>
    <t>政府にとって都合の悪い情報と時の政権がそう判断し指定すれば原発も放射能汚染もＴＰＰも隠せる法律です。 _x000D_
民主主義の基本は情報公開。このままだと日本の民主主義は崩壊すると思う。怖いです</t>
  </si>
  <si>
    <t>はせどん</t>
  </si>
  <si>
    <t>国家が秘密国家となる時、国民不在の政治が行われ、腐敗が横行する。自民党はどこにこの国を持っていくのか。</t>
  </si>
  <si>
    <t>米国が日本でも盗聴</t>
  </si>
  <si>
    <t>特定秘密保護法案は情報公開とセットでないと成立させてはいけないと思います。</t>
  </si>
  <si>
    <t>ひぃちゃん</t>
  </si>
  <si>
    <t>とんでもない悪法だと思います。悪用されるのは日を見るより明らか。断固反対！安倍首相、信念に基づいての行動だけに非常に怖いです。</t>
  </si>
  <si>
    <t>反戦老人クラブ・京都</t>
  </si>
  <si>
    <t>京丹後市に米軍基地ができる。防衛省や京都府庁は詳細をまったく知らせず教えずただ安全という。これまで説明をもとめる交渉をしてきたが、可決後は上記の交渉や説明責任をいえば逮捕のおそれ、または確実に萎縮する</t>
  </si>
  <si>
    <t>通行人</t>
  </si>
  <si>
    <t>一番心配なのは、マスコミがこぞってのんびりしている事。政府や警察の発表したものそのままの記事なんか誰が買いますか。記者生命をかけての取材ができなくなることに対して、本気で戦わないないなら記者をやめて。</t>
  </si>
  <si>
    <t>momofuji</t>
  </si>
  <si>
    <t>戦時中を思い出し、考えましょう。多大の犠牲の上に勝ち取った「自由」を失ってはなりません。</t>
  </si>
  <si>
    <t>okubo</t>
  </si>
  <si>
    <t>この時代に戦前に戻るような法案を出すとは、民主主義に対する冒涜である。</t>
  </si>
  <si>
    <t>日進通り5丁目</t>
  </si>
  <si>
    <t>自国の根幹にかかわること、問題の核心となることを隠されたまま、自国を愛し誇りを持つことなんてできるのだろうか。結局保護されようとしている「秘密」は権力者の不都合なことでしょ。って思わずにはいられない。</t>
  </si>
  <si>
    <t>29歳男性</t>
  </si>
  <si>
    <t>定義が曖昧過ぎます。</t>
  </si>
  <si>
    <t>マルタロン</t>
  </si>
  <si>
    <t>ただでさえ個人の意見を前面に出すのに消極的な国民が、特定秘密保護法により、口をつぐんで体制と大勢の言いなりになる風潮は加速化される。自民党独裁主義の台頭をゆるしてはならない。</t>
  </si>
  <si>
    <t>P助</t>
  </si>
  <si>
    <t>何も知らずに処罰何て納得出来るはずがない！！</t>
  </si>
  <si>
    <t>国際放浪素浪人　＠fmdstec</t>
  </si>
  <si>
    <t>　此の法案2011年5月7日の時事通信が報じた。爾来世論の盛り上がりやメディアの低調を嘆いて来たがやっと盛り上がってきた。この21日がブラックデーである。ここで廃案にできなければ国を捨てることにも。</t>
  </si>
  <si>
    <t>自民しか無いのか？</t>
  </si>
  <si>
    <t>この法案によって戦前へ戻ると危惧しています。確かに他国から守る保護法は強化すべきですが、米国と比べるとこの法案は日本にとっては危険な法案では。報道側も国民目線で政府の良し悪しを報道して下さい。</t>
  </si>
  <si>
    <t>タケちゃん</t>
  </si>
  <si>
    <t>国内向けの情報隠しの方が、対外脅威より遙かに危険で害毒が大きい。</t>
  </si>
  <si>
    <t>gaku88</t>
  </si>
  <si>
    <t>なぜ特定秘密保護法案を通したがっているのか、その意図が知りたいです。自民党政権はやはり一般市民との感覚のずれが大きいように思います。</t>
  </si>
  <si>
    <t>神奈川県在住62歳女性</t>
  </si>
  <si>
    <t>情報公開は民主主義の基本です。一部の人のみ知り得る情報によって国政が行われるのは憲法違反です。立憲主義を脅かす秘密保護法には絶対反対です。</t>
  </si>
  <si>
    <t>何がヒミツなのかもヒミツ、とは余りにも危険。</t>
  </si>
  <si>
    <t>忘れんぼ</t>
  </si>
  <si>
    <t>国民には知る権利がある。それを脅かす政権は返上すべきである。</t>
  </si>
  <si>
    <t>ゆりちゃん</t>
  </si>
  <si>
    <t>この法案が　成立してしまうと、政府にとって、国民に知られては、まずいことを　秘密にすることができるようになってしまいます。そして　ある日突然　徴兵制度ができ_x000D_
戦争に行かされ、反対すれば、逮捕され・・</t>
  </si>
  <si>
    <t>luckyeddie</t>
  </si>
  <si>
    <t>戦前への逆戻りには断固反対！</t>
  </si>
  <si>
    <t>京都府在住、2児の母</t>
  </si>
  <si>
    <t>現代の治安維持法ですよね。絶対に廃案に！わたしたちが、日本の主権者です。権力者に都合の悪いことは隠すという法律は絶対にいや！</t>
  </si>
  <si>
    <t>必要な事はせずに、やってはいけない事だけをする、それが安倍自民党</t>
  </si>
  <si>
    <t>戦争をするための土台作りの法律だから。素敵なスローガンで人々を魅了し、洗脳し、政権に反する人の口を封じ、捕まえ、恐怖に陥れ、戦争を始める。</t>
  </si>
  <si>
    <t>Boo</t>
  </si>
  <si>
    <t>主権在民、外交上必要な場合もあると思いますが、いつかは国民に知らされることが無ければ時の権力者のなすがまま。_x000D_
それでなくても（沖縄返還時の）密約さえも曖昧になっている現状。</t>
  </si>
  <si>
    <t>＠ponmiya0706</t>
  </si>
  <si>
    <t>反対です。このままだと政府は言いたくないことは秘密にし、それに意見を言う人は弾圧され、まさに昔のような弾圧社会に戻りそうな気がしてならない。新聞紙条例や集会結社禁止などの法令も出るのだろうか。こわい…</t>
  </si>
  <si>
    <t>くまくまもん</t>
  </si>
  <si>
    <t>とんでもない法案！</t>
  </si>
  <si>
    <t>Ronkumi</t>
  </si>
  <si>
    <t>国民が主人公です。</t>
  </si>
  <si>
    <t>はな</t>
  </si>
  <si>
    <t>日本人は我慢強く耐える慎ましい国民性があるけど大声をあげないとだめなときがある。びくびくして生きるのはいや。何が悪いのかわからないと思いながら捕まるのはいや。戦後の自由が冗談だったなんて思いたくない。</t>
  </si>
  <si>
    <t>あっつ</t>
  </si>
  <si>
    <t>知る権利がおびやかされ、戦争に近づくので反対。</t>
  </si>
  <si>
    <t>しろくま737</t>
  </si>
  <si>
    <t>秘密の対象をいくらでも拡大できるように作られており、国民の思想・言論を抹殺することができる法律です。絶対に成立させてはいけません。</t>
  </si>
  <si>
    <t>ネコちゃん</t>
  </si>
  <si>
    <t>86才。戦争中にも同じような法律があり誰も戦争反対や政府批判をしなかった。何か言うと特高警察がくるのでは、と恐れていた大人達。何が秘密かも分からないので_x000D_
何も言えず、聞くことも出来なくなる。絶対反対！</t>
  </si>
  <si>
    <t>おふ</t>
  </si>
  <si>
    <t>アメリカのように情報開示に期限を設けるべき</t>
  </si>
  <si>
    <t>＠tsghoh</t>
  </si>
  <si>
    <t>反対。</t>
  </si>
  <si>
    <t>大阪、無職、６３歳</t>
  </si>
  <si>
    <t>最悪の国民弾圧法です。</t>
  </si>
  <si>
    <t>ぼっち</t>
  </si>
  <si>
    <t>何が秘密で、何が秘密でないのかすら国民には分からん。</t>
  </si>
  <si>
    <t>第9条</t>
  </si>
  <si>
    <t>戦争は秘密から始まる</t>
  </si>
  <si>
    <t>かに</t>
  </si>
  <si>
    <t>絶対反対。今のままでも日本国は大丈夫。</t>
  </si>
  <si>
    <t>ekakimushi</t>
  </si>
  <si>
    <t>特定秘密保護法は、行政の長に秘密の指定権限を与える事により権力の暴走の危険がある。また第7章23条の拡大解釈により秘密取扱者関係者外の一般人にも調査、弾圧が及ぶ危険性すらある。戦中の暗黒社会を彷彿！</t>
  </si>
  <si>
    <t>ゼウス</t>
  </si>
  <si>
    <t>極めて危険な独裁国家を招く法案です。為政者や官僚の主観で「保護されるべき秘密」が容易に決定され、国民が知らないうちに戦争に巻き込まれる、ということも架空ではなく、日本国民の安全が脅かされます。</t>
  </si>
  <si>
    <t>micro−citizen</t>
  </si>
  <si>
    <t>法案を租借理解できていないと思われる、大臣答弁や推進議員の発言が問題。</t>
  </si>
  <si>
    <t>一人の人</t>
  </si>
  <si>
    <t>非常に危険な法案だと思う。国民が議論し合う場を奪われるというのは、国家として失墜していると思う。</t>
  </si>
  <si>
    <t>政治家に全く興味がないが一言言わせて</t>
  </si>
  <si>
    <t>国民にも知らせれない情報がある事態おかしい事なのに、それを正当化しようっていう事が…呆れるわ</t>
  </si>
  <si>
    <t>kaoru</t>
  </si>
  <si>
    <t>STOP、秘密保護法！</t>
  </si>
  <si>
    <t>ナラ大仏</t>
  </si>
  <si>
    <t>何を誰のために秘密にするの？_x000D_
戦争（加担）すれば、誰が儲けるの？（ココが焦点！）_x000D_
そこからタップリ金をもらうのでしょう？！</t>
  </si>
  <si>
    <t>戦前を取り戻そうとしている。</t>
  </si>
  <si>
    <t>法案反対</t>
  </si>
  <si>
    <t>治安維持法の二の舞になる要素は十分にあり、原発に関連した情報が隠蔽されるだけでなく、国民の個人情報をふくめ、多くの点で行動が制限されることとなる。_x000D_
気づいた時にはもう政府の統制体制が完成していることだ</t>
  </si>
  <si>
    <t>会社員62才</t>
  </si>
  <si>
    <t>安倍の本性が見えた！_x000D_
_x000D_
　</t>
  </si>
  <si>
    <t>noway</t>
  </si>
  <si>
    <t>恣意的に運用され、無辜の国民が不当に逮捕される可能性がある。断固反対だ。</t>
  </si>
  <si>
    <t>アラジン</t>
  </si>
  <si>
    <t>特定秘密保護法は一部の人間の独裁国家になってしまう。絶対に反対！国会答弁もTV中継なし、国民に分からないように議決しようとしている。今の政府、与党は異常だ。</t>
  </si>
  <si>
    <t>どんちゃん</t>
  </si>
  <si>
    <t>『特定秘密保護法案』によって、任意の事が全て官僚や嘘着くことしかしない政府に秘密にされ、日本国民の安全が脅かされます。_x000D_
_x000D_
そもそも、法律が新たに必要だという考えがそもそもおかしい〓〓〓〓</t>
  </si>
  <si>
    <t>ごびら！</t>
  </si>
  <si>
    <t>何がどうして秘密で、いつの間にどのようにして決まったのかもわからない。でも、“それ”をうっかりしゃべったら、復活特効警察に捕まって、やはり何が「特別秘密」かは判断しない裁判で、10年のブタ箱行き。？</t>
  </si>
  <si>
    <t>権力者の思うがままやんか。すでに秘密ばっかり作ってるくせに。それを正当化しようなんて。</t>
  </si>
  <si>
    <t>戦後っ子のお順</t>
  </si>
  <si>
    <t>民主主義を否定するこんな悪法は廃案すべきだ。国家に機密は当然。現法でも十分なのに､国民がよく分からない間に成立させようとするのは国民を馬鹿している。絶対廃案。</t>
  </si>
  <si>
    <t>BB</t>
  </si>
  <si>
    <t>日本国民には秘密事項でもアメリカには情報流し、_x000D_
アメリカの言いなり国家になるような危機感があります。_x000D_
_x000D_
日本国として秘密を保護する法案と思えません。</t>
  </si>
  <si>
    <t>かおる</t>
  </si>
  <si>
    <t>この法律で、政府は憲法９条の解釈ですら変更する必要もなく戦争を起こすことができる。政府に反対するものは監視の対象とされ、場合によっては逮捕される。事実イラク戦争時にその事例がある。</t>
  </si>
  <si>
    <t>かせいさん</t>
  </si>
  <si>
    <t>戦前の治安維持法のにおいがする。公安警察が予防捜査を正当化するのではないか。自由に発言が出来なくなる。阿部内閣がある限りこの手の法案が次々出てくる。内閣打倒しかない。</t>
  </si>
  <si>
    <t>承り太郎</t>
  </si>
  <si>
    <t>現政権はネット情報やメディアを掌握しようとしていて甚だ問題だ</t>
  </si>
  <si>
    <t>5合目</t>
  </si>
  <si>
    <t>誰の為の政治か、何を守る為の法か。</t>
  </si>
  <si>
    <t>旋風2013</t>
  </si>
  <si>
    <t>秘密保護法は、国民の目と耳と口をふさぐための権力者の道具である。こんな悪法を通らせては、日本の国民は戦前のような全体主義政治の下で呻吟することになる。新聞は全総力を挙げて反対し廃案に追い込んでほしい。</t>
  </si>
  <si>
    <t>人権を無視した全くもって有害な法である。日本にシュタージができるようなものだ。</t>
  </si>
  <si>
    <t>神奈川県 50代</t>
  </si>
  <si>
    <t>何を秘密の対象にするのかが曖昧なので、権力者に悪用され国民にとっての不利益が生じる危険を感じます。</t>
  </si>
  <si>
    <t>神奈川県　DS</t>
  </si>
  <si>
    <t>問答無用の悪法です。_x000D_
政府に都合の悪い情報を隠したいだけ。_x000D_
独裁政権を作りたいだけです。_x000D_
嘘つき政党の言い分など誰も信用しない。_x000D_
修正だけでは甘い、廃案にして下さい。</t>
  </si>
  <si>
    <t>62blues</t>
  </si>
  <si>
    <t>日本の民主制はこれまでも政権ではなく報道により担保されてきた実感がある。その報道を無力化する特定秘密法案には反対。日本の安全を最も脅かしているのは、日本を戦前の価値観や意識に導こうとする勢力だ。</t>
  </si>
  <si>
    <t>GBCD</t>
  </si>
  <si>
    <t>民主主義の根幹を揺るがすとんでもない法律。民主主義は、すべての情報が公開されてこそ成り立つ。為政者の都合で情報を秘密にされたのでは、正当な選挙などできない。</t>
  </si>
  <si>
    <t>原発問題や、放射能問題で騒がれているこのときに、あえて国民に真実を知らせないことを正当化する法律を作っているだけだ。こんな危険な法を受け入れてはいけない。</t>
  </si>
  <si>
    <t>ＧＯＲＩ</t>
  </si>
  <si>
    <t>何を「機密」とするのかを大臣や一部の者で決められること、何が「機密」か一般にはわからないこと、永久に解禁できないこと、結局は民衆主義を真っ向から否定するものであることが大問題。</t>
  </si>
  <si>
    <t>やったん</t>
  </si>
  <si>
    <t>アメリカ軍と一体となった軍事行動をするため、アメリカから要求された法律で、政府が国民を守るよりアメリカとの蜜月（妄想ではあるが）を守りたいがための立法であって、廃案がしかるべきです。</t>
  </si>
  <si>
    <t>未来心配６４歳</t>
  </si>
  <si>
    <t>情報は国民のもの。国が秘密として一時的に秘密でも、期限をきり全て公開するべき、どの国でもしている。無期限にできるのは許せない。必ず公開の原則をまもるべき。この法案には絶対に反対です。</t>
  </si>
  <si>
    <t>しんきち</t>
  </si>
  <si>
    <t>とにかくこれほど曖昧な法律はない。また人の裁量で決める法律はあってはならない。どうして今、こんなに急ぐのか、もっともっと議論をして煮詰めてからでも遅くはないと思う。</t>
  </si>
  <si>
    <t>マッサー</t>
  </si>
  <si>
    <t>何が秘密かが秘密の法案、戦前の暗黒政治に戻ることになる。</t>
  </si>
  <si>
    <t>お茶</t>
  </si>
  <si>
    <t>日本の安全は、最近の出来事で言えば国内に存在する原発によって脅かされています。この法案が成立すれば、原発に関する情報も隠され、より一層安全が脅かされることになります。</t>
  </si>
  <si>
    <t>ジユン</t>
  </si>
  <si>
    <t>論じるまでもない</t>
  </si>
  <si>
    <t>新潟の主婦</t>
  </si>
  <si>
    <t>数の力の恐ろしさを感じている。次の選挙ではどうなるのか・・・</t>
  </si>
  <si>
    <t>VFR750P</t>
  </si>
  <si>
    <t>沖縄返還に関する、米国との当時の密約が最近になって明らかになったように、政府が国民を欺く危険が増す。秘密保護法案は、廃案するべき。</t>
  </si>
  <si>
    <t>東京　40代教員　</t>
  </si>
  <si>
    <t>そうとは気付かないうちに権力の暴走を許すことになるのではないか。国民の無関心が最も危険。アメリカとの関係強化によって守ろうとしているのは、日本国民ではなく、この法を推進する政治家自身ではないのか。</t>
  </si>
  <si>
    <t>kazamazov</t>
  </si>
  <si>
    <t>軍事的な安全保障にばかり目が行きがちですが、TPPへの参加で日本国内の農業が壊滅すれば食料安全保障はより危険な状態になります。政府の外交政策に物が言えなくなるような秘密保護法案には断固反対です。</t>
  </si>
  <si>
    <t>＠tuigeki</t>
  </si>
  <si>
    <t>そもそも、２割の支持しか得ていない政権が口を出すべきものでない。国民を軽視し、国家を重視する安倍政権下でこのようなことをやれば国民にとっていいことはない。これは国民のためでなく、権力者のためのもの。</t>
  </si>
  <si>
    <t>えっちゃん。</t>
  </si>
  <si>
    <t>「戦争前夜」「特高」そんな時代に戻る法案。「特定秘密」を自由に定義出来るのだから、こんなに悪人にとって都合のいい法案はない。「個人情報保護法案」も色々な不都合を生み出してきた。それ以上に悪い。廃案せよ</t>
  </si>
  <si>
    <t>＠ant＿in＿drop222</t>
  </si>
  <si>
    <t>特定秘密事保護法が決まれば、制限なく特定秘密事項が保護され増やされる可能性大。現段階で秘密事項だと明言されている事も、以後知る事は出来ない。生命の危機を感じている。</t>
  </si>
  <si>
    <t>kuroneko31</t>
  </si>
  <si>
    <t>現政権は、秘密保護法、憲法改正（天皇は元首）、集団的自衛権行使、道徳の教科化、武道必修・・を目標とし、『美しい国、日本』とは、北朝鮮のマスゲームのような、統制国家を目標としているとしか思えない。</t>
  </si>
  <si>
    <t>やまちゃん</t>
  </si>
  <si>
    <t>何が秘密に当たるのかすら明らかにされないまま、国民の知る権利を制限する危険な法律です。安倍政権の悪乗り政治の象徴です。こんな法律が通ったら、日本も北朝鮮と同様の独裁国家になってしまいます。</t>
  </si>
  <si>
    <t>東京 都馬</t>
  </si>
  <si>
    <t>日本は好きですが人としての権利を無視した法案がまかり通る未来だとすればどこか違う国で暮らしたいな。息子が二人います。息子達には友達がいます。私は子供達を戦争に行かせたくありません。人の親なら当然です。</t>
  </si>
  <si>
    <t>cinnamelo</t>
  </si>
  <si>
    <t>一部の人間に都合の良いように情報が統制されるとしか思えない。戦争ができる国にする準備という側面があり非常に危険。</t>
  </si>
  <si>
    <t>根吉</t>
  </si>
  <si>
    <t>領土問題、歴史認識問題等近隣諸国との間で軋轢が起っている。この状態を政府、メディアは国民に煽っている。昭和初期の翼賛体制に突き進んでいった時代を彷彿してしまいそうだ。嫌の世の中に此処１０年なってきた</t>
  </si>
  <si>
    <t>ＫＯＵ</t>
  </si>
  <si>
    <t>秘密保護は現行法の改正で対応可能かと思います。戦前のような言論統制下の軍事国家になってはならない。_x000D_
安全については、軍事的にではなく、ＴＰＰも含めた多国籍企業に日本の国益・文化・伝統が侵害される懸念</t>
  </si>
  <si>
    <t>安倍さんをみているとヒットラーとダブル</t>
  </si>
  <si>
    <t>社会の右傾化を危惧する一人間</t>
  </si>
  <si>
    <t>特定秘密の内容、拡大解釈、国民の知る権利など民主主義の根幹を破壊し、結果的に戦前に執られた国家主義（軍国主義化）へ傾斜していくことに、凄く恐怖を覚える。</t>
  </si>
  <si>
    <t>yuFarrell</t>
  </si>
  <si>
    <t>国の安全保障の為に、他国から必要な情報を確実に入手する為の法整備は必要。とはいえ、何が秘密か、行政機関の長が恣意的に決め、勝手に国民を弾圧して良い訳では無い。隠して弾圧するだけなら治安維持法と同じ。</t>
  </si>
  <si>
    <t>minmin</t>
  </si>
  <si>
    <t>特定秘密保護法案に反対。軍国主義的な法案や方針を次々打ち立て、国民の意見の多様性を減らし、アジアの隣国との関係をわざと悪化させ軍事産業の興隆を狙う、現政権のやり方こそが日本の安全を脅かしていると思う。</t>
  </si>
  <si>
    <t>ビッグ・ブラザー</t>
  </si>
  <si>
    <t>日本は「スパイ天国だ」と中国人の留学生がいった。しかし、現在のこの法案は、あいまいな解釈が多すぎる。充分な定義が定まらないまま法案が通れば、後に解釈によっては表現の自由が脅かされかねない。</t>
  </si>
  <si>
    <t>アメリカも自民も嫌い。</t>
  </si>
  <si>
    <t>すでに世界の人が安倍総理の「汚染水は完全にブロックされている」を目の当たりにしてます。法案が出来上がる前から政府にとって都合の悪い事は嘘で固められて来ました。法案が出来た時、結果がどうなるか分かります</t>
  </si>
  <si>
    <t>エビちゃん・ね</t>
  </si>
  <si>
    <t>同世代だというのに、歴史認識、憲法観が相容れない。口が達者で姑息、担がれて有頂天の首相が目指す国家像が、法案の向こうには垣間見える。価値観の異なる米国政府に言われるがまま。そんな国家実現は阻止したい。</t>
  </si>
  <si>
    <t>私たちの人権を守り抜くためにもこの特定秘密保護法案には絶対反対</t>
  </si>
  <si>
    <t>安全が脅かされていることは事実だが、_x000D_
この法案は、国民に真実を隠そうとする悪法としか考えられない。_x000D_
完璧な法案とのたまった総理の見識を疑う。_x000D_
っていうか、なんでこの人が総理なの？</t>
  </si>
  <si>
    <t>HANA</t>
  </si>
  <si>
    <t>この法案が通ってしまう事自体に、日本（国民）の安全が脅かされていると感じる。</t>
  </si>
  <si>
    <t>アンの涙</t>
  </si>
  <si>
    <t>真実を知りたくても知ることも、伝えることも出来ないこんな法案を通すことは出来ない。こんな右に偏った政権を作ったのは私たちの責任である。反省しなくては。</t>
  </si>
  <si>
    <t>国民学校一期生７９歳男子より</t>
  </si>
  <si>
    <t>現代版「治安維持法」だ。しかも、米国に従属した安保のもとでの、秘密保護法という特異な秘密法だ。戦後勝ち取ってきた民主主義の基幹を奪う希代の悪法だ。断固廃案に追込まなければならない。戦争国家にするな！</t>
  </si>
  <si>
    <t>多培真究朗</t>
  </si>
  <si>
    <t>米国の盗聴で情報がダダ漏れになっているのではないかと危惧されるときに我が国の国民だけ規制する本末転倒で意味不明な法案。盗聴対策の議論が先でしょう。安倍首相の電話も盗聴されているかもしれないんですよ。</t>
  </si>
  <si>
    <t>etsuro＿</t>
  </si>
  <si>
    <t>この法案は官僚主導で出てきたものだろうか？それとも安倍右傾化頭脳が出してきた憲法改悪の序章なのか、どちらにせよ与党政治家達よ良く考えろ、法案が可決された先には官僚による政治家にも伝えない現象がおきるぞ</t>
  </si>
  <si>
    <t>ふつうのひと56歳</t>
  </si>
  <si>
    <t>運用する側が好き勝手に実行できる法律。普通の人が国内において、安心・安全に暮らす事が出来なくなり、互いに信頼出来なくなる社会に変えようとしている。そんな国が国民にとって本当に安全か？</t>
  </si>
  <si>
    <t>yukankmr</t>
  </si>
  <si>
    <t>”国民”の安全が脅かされていると感じる。中国や北朝鮮ではなく、他でもない日本政府自身によって。この法案はこれまでの政府の嘘を覆い隠し、情報を更に隠蔽し、不当逮捕や冤罪を更に増やすだろう。</t>
  </si>
  <si>
    <t>ニコニコ</t>
  </si>
  <si>
    <t>安部晋三こそが日本の安全を脅かしていると思います。早くじいさんと同様に巣鴨プリズンに入れたほうが日本の安全は保たれると思います。</t>
  </si>
  <si>
    <t>うさんくさい国の悲しい国民より</t>
  </si>
  <si>
    <t>先進国の中、日本は情報公開が遅れている。見ざる聞かざる言わざるの国民を脅す法案、悪法だ。今後締め付けが厳しくなり、言論統制が行われるこの国の未来は、暗黒。特定秘密保護法案絶対反対！</t>
  </si>
  <si>
    <t>神奈川・学生・21歳</t>
  </si>
  <si>
    <t>日本の安全が脅威に晒されていることは確かで機密情報漏洩を禁止する法律は必要だと思う。但し、充実した情報公開も同時に法で制定すべき。情報を捨てたり、保存しなかったりする我が国の体質もいい加減改めよ</t>
  </si>
  <si>
    <t>うさぎまんぼう</t>
  </si>
  <si>
    <t>この様な法案が施行されたら日本は終わります。_x000D_
TPPと同じ、日本を壊す最悪の法案。_x000D_
絶対に反対です！</t>
  </si>
  <si>
    <t>こちゃ</t>
  </si>
  <si>
    <t>ひどい法律です。_x000D_
どんな言い訳をしても許されないものだと思います。</t>
  </si>
  <si>
    <t>次世代が健やかに育つ国、を願う者</t>
  </si>
  <si>
    <t>特定秘密の範囲を「その他」の文言で、無限に広げる可能性を_x000D_
含ませるなど、不安要素いっぱいです。_x000D_
政治に対して、国民が異論を唱えたり、行動が制限されたり、真実が隠匿される可能性に危機感を持ちます。</t>
  </si>
  <si>
    <t>ゆうや</t>
  </si>
  <si>
    <t>情報は他国にダダ漏れかもしれないが、今の所実害はない。しかし、必要な情報が公開されなければ、放射線のような危機にさらされていても公開されない場合もあるという事。防衛上言えませんと秘密にできてしまう。</t>
  </si>
  <si>
    <t>日本も中国も北朝鮮も同じって事ですよ。政府が選択した情報しか国民が知る事ができないのでは。歴史は繰り返す。太平戦争中の日本に戻るのは嫌です。</t>
  </si>
  <si>
    <t>ユーサネイジア</t>
  </si>
  <si>
    <t>一部の利権者のみに都合の良い様に情報が操作される危険が大きい。_x000D_
また、全く身に覚えの無い罪を着せられる可能性もあります。_x000D_
特に、原発や被爆に関する情報が隠蔽される可能性が大きい。_x000D_
これらから絶対に反対です。</t>
  </si>
  <si>
    <t>くーさん</t>
  </si>
  <si>
    <t>私の体験から。成田空港二期工事における国による土地の収奪の反対集会に参加したときのこと。集会解散時、出口で、参加者は散り散りばらばらに逃げるように指示されました。その時から、秘密警察が存在していました</t>
  </si>
  <si>
    <t>ラクシュミ</t>
  </si>
  <si>
    <t>市民活動（NPOなど）発言力や行動力を高まりを先手で押さえつけるような法案は危険だと思う。</t>
  </si>
  <si>
    <t>何故自民党内の反対が少ないのか不思議でなりません。</t>
  </si>
  <si>
    <t>ｐ</t>
  </si>
  <si>
    <t>自民党はもう信用しない</t>
  </si>
  <si>
    <t>ひろこ</t>
  </si>
  <si>
    <t>戦争の出来る日本へひた走る為の特定秘密保護法案。近所の80代女性が今の状況は戦前の日本にそっくりだと大変危惧されています。私達国民はこの様な法律を制定しようとする政府に対しNOを突き付けねばいけません</t>
  </si>
  <si>
    <t>あなわい</t>
  </si>
  <si>
    <t>人権思想のないに等しい政府に作って欲しくはありません。理ではなく、内輪による［利害がある］という判断は独裁につながります。改憲に準ずるものを…ナチスのように作っている印象を受けています。</t>
  </si>
  <si>
    <t>北大生</t>
  </si>
  <si>
    <t>戦前に逆戻り_x000D_
真実を大切にしたい。_x000D_
大学の授業や教育まで指図される世の中へなってしまう懸念_x000D_
大学生の自分にとって不安</t>
  </si>
  <si>
    <t>＠mii65052548</t>
  </si>
  <si>
    <t>戦前の日本に戻りそうで不安で仕方ないです。_x000D_
国のお偉いさんの都合の良いように情報を操られてしまいそう。_x000D_
『知る権利』や、『取材の自由』は本当に守られるのでしょうか。</t>
  </si>
  <si>
    <t>amanemi</t>
  </si>
  <si>
    <t>その気になれば何でも「秘密」に指定できるところが、この法案の最も問題な点。法律上の不備またはわざと開けられた穴である。コレに対し自民党は平然と「そんなことはあり得ない」と説明していて不信感しかない。</t>
  </si>
  <si>
    <t>爺＆ばば</t>
  </si>
  <si>
    <t>秘密保護法案は憲法を抹殺する法案_x000D_
軍国独裁への布石法案_x000D_
反対運動そのものができなくなる空気が_x000D_
充満する前につぶすしかない。</t>
  </si>
  <si>
    <t>夕</t>
  </si>
  <si>
    <t>今でも、命に関わる情報がきちんと出てこない国です。情報公開にこそ力を入れ、私たち主権者も、現在も進行中の惨禍や、犠牲にしっかり向き合い、軍事によらない平和と、元気な人権と環境を未来に手渡しましょう。</t>
  </si>
  <si>
    <t>ひさよ</t>
  </si>
  <si>
    <t>安倍政権は日本を再び暗黒政治に戻すつもりなのか。_x000D_
自民、公明の中にはまともな政治家はいなくなったのだろうか。_x000D_
時代錯誤の特定秘密保護法案は絶対反対。</t>
  </si>
  <si>
    <t>右傾化していく日本。民主主義がこわれます。子孫のため特定秘密保護法案には絶対反対です。</t>
  </si>
  <si>
    <t>あべぎらい</t>
  </si>
  <si>
    <t>天下の悪法である。こんなものが施行されたら、国民の自由は塵と化す。日本の安全を守ることとまた別の問題。戦争を経験してきた米寿の母は、ニュースを聞いて悲しんでいます。あの時代がまた来てしまうと。</t>
  </si>
  <si>
    <t>京都・福祉施設職員</t>
  </si>
  <si>
    <t>政府の放射能対策の不備が「秘密」にされるおそれがあり危険。すでに安全は脅かされています。また、西山事件のような「密約」はその当時でも機密扱いです。更に国家秘密の範囲の拡大と罰則の強化に反対します。</t>
  </si>
  <si>
    <t>mune</t>
  </si>
  <si>
    <t>原発でさえ公開されていない情報が膨大なのに特定秘密保護法案で公開されないことが増えることに恐怖を感じます。</t>
  </si>
  <si>
    <t>チャコチ</t>
  </si>
  <si>
    <t>歴史を振り返っても、このような法律ができれば政府が都合の悪いことを隠そうとするのは明白。国民の権利が大幅に侵害される。政府は国民に奉仕する存在であることを肝に銘じてほしい。</t>
  </si>
  <si>
    <t>地方の一町民</t>
  </si>
  <si>
    <t>”日本の”ではなく『日本国民の安全と平和』が政府−−−安倍政権によって脅かされていると考えます。_x000D_
今って、何時代ですか？ 政府がやっている事って戦前と同じにみえます。_x000D_
将来を安心して迎えられません。</t>
  </si>
  <si>
    <t>asukataro</t>
  </si>
  <si>
    <t>この法案が通れば、政府の意に沿わない情報はすべて機密扱いとなり、戦前の言論統制の時代に戻ることになる。</t>
  </si>
  <si>
    <t>老いた鞍馬天狗</t>
  </si>
  <si>
    <t>国民を監視するような社会の到来はゴメンです。_x000D_
法案が成立すれば、政府の国会答弁とは関係なく条文通りの解釈で事態は進むでしょう。廃案を強く求めます。</t>
  </si>
  <si>
    <t>憂国女子</t>
  </si>
  <si>
    <t>危険極まりない法案！隣国の脅威どころではない！絶対に廃案にすべき！「特定秘密」に指定する権利を有しない国権の最高機関である国会が、「大政翼賛会」化して国民はもとより自らの首を絞めることになる恐れ大。</t>
  </si>
  <si>
    <t>田舎の雇われ人</t>
  </si>
  <si>
    <t>政敵が使ったときに問題になる手段は取るべきではない。なぜこんな簡単な指標に従えないのか。</t>
  </si>
  <si>
    <t>世界の平和を願う一主婦</t>
  </si>
  <si>
    <t>こんな法案を通してしまったら、憲法の基本、主権在民はどこへ行ってしまうのか。戦争で犠牲になった三百数十万の尊い命…少しでも良い日本を次世代にバトンタッチしなければ、あの方達に申し訳ないと思います。</t>
  </si>
  <si>
    <t>カジロウ</t>
  </si>
  <si>
    <t>何が秘密にするかも秘密、すべてベールで被われた保護法案は、断固として反対。戦前の日本に戻る可能性がある。平和な日本は、この法案が通れば必ず失われる。みなさん、平和ボケはこの辺にしましょう。</t>
  </si>
  <si>
    <t>平和を心から愛する一市民</t>
  </si>
  <si>
    <t>反対です。戦前の憲兵による国民の活動を監視する制度を思い起こさせます。国民の知る権利を尊重するとともに、時の政府の恣意的な見解により、国民の自由な活動が抑圧されてはならない。</t>
  </si>
  <si>
    <t>日本国庶民</t>
  </si>
  <si>
    <t>この曖昧な法案は独裁主義を助長しているとしか思えない。</t>
  </si>
  <si>
    <t>東京の30代、一児の母</t>
  </si>
  <si>
    <t>とにかく余りにも身勝手で好きにやり放題の政府に絶望感を抱く。一体だれのための国なのか？</t>
  </si>
  <si>
    <t>mapawata</t>
  </si>
  <si>
    <t>秘密の範囲を制限するものもなく， それが秘密たるべきだったのか後年検証することも難しそうな法案はだめだ。共謀罪も混じっているし。原発の警備大丈夫か調べてみよう、と言ったら逮捕ってことでしょ？おかしいよ</t>
  </si>
  <si>
    <t>JT９D</t>
  </si>
  <si>
    <t>庁内の情報共有にGoogleグループを使ったり、1日中ログインしていたりして情報漏洩している現状では公務員のITリテラシーを上げる方が先でしょ。秘密指定継続可否は米国のように独立機関で判断すべき。</t>
  </si>
  <si>
    <t>何でもありの秘密主義法案は「国民のため」からはほど遠い発想です。電力・年金など優先する懸案が山積み、経済成長戦略も未熟なのに、余計な法案と外交問題によって日本の安全を脅かす政権が最大の頭痛の種です。</t>
  </si>
  <si>
    <t>モミジとカエデ</t>
  </si>
  <si>
    <t>戦後最悪の法案。どうしても作るなら何を特定秘密にしたかという公文書をきちんと作成し何年たったら全部公開するかを決めてからにすべき。この法案が通ったら民主主義は崩壊する。賛成者はもっと勉強すべし。</t>
  </si>
  <si>
    <t>戦後っ子</t>
  </si>
  <si>
    <t>日本の安全を脅かしているのは、中国でも、韓国でも、北朝鮮でもなく、今の日本の政治そのものと思う。『いつか来た道』へ突き進んでいるように思えて怖ろしい。次代を担う子供たちに、誇れる日本を！</t>
  </si>
  <si>
    <t>ふーみん</t>
  </si>
  <si>
    <t>珍しく一面に論説主幹の記事があり、新聞社の意気込みを感じた。改めて絶対に許してはならない法案だと思う。言論の自由・知る権利は最優先されるべきものであり、少しでも侵害される恐れを感じる。</t>
  </si>
  <si>
    <t>長野県のおいぼれuedayukimura</t>
  </si>
  <si>
    <t>権力者に都合の悪いことは何でも秘密に出来る法案。しかも強い罰則つき。こんな悪法は絶対反対。民主主義の根幹を壊す。いったん法制化されればどんどん厳しくできる。先祖返りはごめんだ。糞ったれ自公民維新みんな</t>
  </si>
  <si>
    <t>さいとう</t>
  </si>
  <si>
    <t>国民の目・耳・口を塞ぐ悪法です。廃案すべき</t>
  </si>
  <si>
    <t>ねむの木</t>
  </si>
  <si>
    <t>日本は国家官僚を頂点とする、_x000D_
社会主義、言論統制、人権後進国であるので、_x000D_
今更驚かないですが・・・・。</t>
  </si>
  <si>
    <t>山田です</t>
  </si>
  <si>
    <t>軍靴の音をひしひしと感じる　本当に恐ろしい</t>
  </si>
  <si>
    <t>NLchu</t>
  </si>
  <si>
    <t>政府は国民に情報を隠すのではなく、もっと開示するべきだと思います。</t>
  </si>
  <si>
    <t>近現代史研究会</t>
  </si>
  <si>
    <t>特定秘密保護法案。ジワジワと、戦前に逆戻りしている。国、国民の為には、必要な法律だと美味く騙され、信じている人が多いのが、怖い。もう少し、国民としての自覚を持たないと、我国は、大変な事になると思うが？</t>
  </si>
  <si>
    <t>龍神</t>
  </si>
  <si>
    <t>国民主権が失われ、国民の自由が殺される！！</t>
  </si>
  <si>
    <t>ばかじゃないぞ国民は</t>
  </si>
  <si>
    <t>廃案にしていただきたい。冤罪が増えるのではないでしょうか。国家にとって都合の悪い人間が、真実を求める国民にとっては大事な人、という場合もあります。</t>
  </si>
  <si>
    <t>おふさ</t>
  </si>
  <si>
    <t>「何でも総研」という番組で条文を知った。キャスターのｲﾝﾀﾋﾞｭｰで町村氏は否定したが全く信用できない。否定の言葉でなく、条文をあいまいなものにせず変えるのが妥当だ！このままでは国がすき放題出来る。</t>
  </si>
  <si>
    <t>４１歳の関西人</t>
  </si>
  <si>
    <t>政治家のやりたい放題にできる法案だ。曖昧な部分が多すぎだ。政治家は国民の意見を聞くべきなのに、聞かずに成立を急ぐということは、やっぱり詳しくは国民に知られたくないのでは？廃案にするべきだ。</t>
  </si>
  <si>
    <t>erienes</t>
  </si>
  <si>
    <t>今でさえ真の民主主義ではないのに、さらに民主主義から遠ざかるような事は許されない。どんどん右翼化していくのに、自民党に投票してしまう有権者の愚かさが、こうして私たちの権利を脅かす形として現れている。</t>
  </si>
  <si>
    <t>山形県・自営業　４１歳</t>
  </si>
  <si>
    <t>日本は民主主義の国だから、この国で行われていることに責任を持つのは国民自身である。それなのに、国民自身が何が秘密になっているのか知ることが出来ないのでは、この国の行く末に責任が持てない。</t>
  </si>
  <si>
    <t>さよん</t>
  </si>
  <si>
    <t>こんな法案が通ったらおぞましいです。最悪、国外逃亡を視野に入れます。</t>
  </si>
  <si>
    <t>北田秀一</t>
  </si>
  <si>
    <t>「今までないのがおかしい」という人、既に国家公務員法があります。不必要な処罰を新設するのです。_x000D_
「国の秘密を守るべき」という人、国民に開示しないことがどうしてよいと言えるのでしょうか。_x000D_
全くおかしな法律。</t>
  </si>
  <si>
    <t>神奈川のひと</t>
  </si>
  <si>
    <t>基本的人権を脅かされていく、その始まりだと思う。ドイツの７３歳のカメラマン友人から聞いた話を思い出す。まだ大丈夫まだ大丈夫と思っているうちに、いつの間にかベルリンは東と西に分断された。似てる。</t>
  </si>
  <si>
    <t>Guppy</t>
  </si>
  <si>
    <t>戦前の軍国主義に通じる恐れがあり、又言論統制に繋がりかねません。戦前の治安維持法もそうですが勝手に解釈されかねない法律は断固反対です。</t>
  </si>
  <si>
    <t>ふじさん</t>
  </si>
  <si>
    <t>　与党は法案を通したくていろんなこと言っているが、結局通してしまえばやりたい放題になることは歴史が語っている。ツワネ原則を最低限守らねば賛成できない。</t>
  </si>
  <si>
    <t>海外にて日本の将来を憂う一人</t>
  </si>
  <si>
    <t>事実を知らせそれを皆で共有し考える事から民主主義の歩みが始まり、たとえその歩みは遅くても、確実な前進が未来の扉を開くと思います。_x000D_
罰則の脅しと、目隠しの社会に明日は有りません。_x000D_
廃案にすべきです。</t>
  </si>
  <si>
    <t>戦前生まれの主婦</t>
  </si>
  <si>
    <t>秘密保全に関する法制整備は喫緊の課題とする安倍首相の特定秘密保護法案は、情報を扱う公務員、報道機関、一般市民が真実を知ろうとする調査活動を阻止し、権力で都合が悪いと判断された者を逮捕する可能性がある。</t>
  </si>
  <si>
    <t>しのっぴ</t>
  </si>
  <si>
    <t>安倍首相の姿勢に危うさを感じる。今も情報は隠されていると感じる。特定秘密保護法は情報を隠すためではなく、隠されてる情報を探り伝えようとしている人を逮捕する法案だと思う。秘密保護法案は廃案にすべき！</t>
  </si>
  <si>
    <t>minyoneko</t>
  </si>
  <si>
    <t>今でさえ、秘密主義の原発被害隠し、報道の目に余る自己規制。とくにNHKの国会中継のサボり。新聞の一面をずらした報道。めくらましキャンペーン、たとえば、食品の偽装問題で福島の地元食材給食問題をずらすなど</t>
  </si>
  <si>
    <t>SAKURA STATE</t>
  </si>
  <si>
    <t>日本国（というかアメリカ合衆国ジャパン州）が更にブラックボックス化される危険性が大きい。秘密だらけでかつてのソ連のようになってもいいのか？　寧ろ基本的には情報公開を進めるべきだ。軍事機密は別として。</t>
  </si>
  <si>
    <t>Ｓａｇｏｈｅｉ　Ｍｕｒａｍａｔｓｕ</t>
  </si>
  <si>
    <t>「普通の取材は処罰しない」なんて当たり前でしょ、そんなことを問題にするほど戦前を思わせる不安いっぱいの法案だ。_x000D_
　絶対反対。</t>
  </si>
  <si>
    <t>mimi</t>
  </si>
  <si>
    <t>脱原発や戦争放棄も言えなくなる日本にしたくないです。特定秘密保護法案に絶対反対です。</t>
  </si>
  <si>
    <t>ただ平和を望む者</t>
  </si>
  <si>
    <t>冤罪が増える．真実は益々闇の中になってしまう．</t>
  </si>
  <si>
    <t>アメリカに留学して帰ってきました</t>
  </si>
  <si>
    <t>国家は国民のものである。首相や内閣のものではない。国民の知る権利については十分な審議がなされるべきだが、衆参両議院で自民党が過半数を保持している間に早々に片を付けようという姿勢には憤りを感じる。</t>
  </si>
  <si>
    <t>理系大学院生</t>
  </si>
  <si>
    <t>国家機密を守ることは当然必要です。しかし、この法案は適切ではありません。内閣の承認のみで、特定秘密を事実上永遠に隠蔽できること、情報公開制度の不備でこの法律を適用することは三権分立を崩壊させるだけ。</t>
  </si>
  <si>
    <t>ReturnTercel</t>
  </si>
  <si>
    <t>法で縛らなくても少数でも「良心」ある人間が居ればその人達だけでも自ずと解決出来る事は多い。何故その芽を潰す？特定秘密保護法案を通そうとするのは戦中の単なる模倣に思えてならない。</t>
  </si>
  <si>
    <t>まつこ</t>
  </si>
  <si>
    <t>何が「秘密」かをはっきりさせないまま、「秘密」守ってくれなきゃ10年牢屋入れちゃうからね、っておかしいでしょ。権力傘にきて、他人の人生に悪影響及ぼす決め事にしか読み取れません。</t>
  </si>
  <si>
    <t>議論の内容はもとより、必要性の具体的な説明が無いので絶対反対。日本の民主主義の基本が壊される。公的機関の情報は全国民の共有資産で原則は公開されるべきもの。秘密期間を明文化した法案であるべき。</t>
  </si>
  <si>
    <t>ヘーゲル哲学を学ぶもの</t>
  </si>
  <si>
    <t>もっと読者にアピールすべきと思います。</t>
  </si>
  <si>
    <t>maikaicafe</t>
  </si>
  <si>
    <t>個人が自分の安全や生活のために知る権利は守られるべきだと思う。_x000D_
法案には絶対反対です。_x000D_
日本の安全は、アメリカの傘下にのみ存在してる。_x000D_
それは真の安全とは言わないと思う。</t>
  </si>
  <si>
    <t>無心斎</t>
  </si>
  <si>
    <t>安倍政権は課題の優先順位が狂っている。情報公開法をきちんと確立して，その上の事項例えば軍事などの極一部の事項を機密扱いにするなら分かるが，これでは情報収集すら委縮してしまいまさに民主主義の崩壊になる。</t>
  </si>
  <si>
    <t>絶対廃案にすべき。_x000D_
線引きが分からない。_x000D_
日本の安全がこの法案によって脅かされそう。</t>
  </si>
  <si>
    <t>プットネイク</t>
  </si>
  <si>
    <t>家族および同居人も処罰の対象にされる、また、罰則は未遂であっても処罰となる。共謀、教唆した者も罰せられる。どれだけの国民が脅威にさらされるか、を考えてください。</t>
  </si>
  <si>
    <t>ペスカ</t>
  </si>
  <si>
    <t>日本の安全は、日本政府、官僚、原子力ムラによって脅かされている。特定秘密保護法案が通ってしまうと政府、官僚、原子力ムラの犯罪行為がすべて闇に葬り去られてしまう。真実を語る人は刑務所へ、、、。</t>
  </si>
  <si>
    <t>６０代主婦　ボケの花</t>
  </si>
  <si>
    <t>とても恐ろしい法案_x000D_
戦前の絶対主義国家に戻そうというのか。国あっても、国民はロボットにされ滅びていくだろう。安倍政権の考える国のあり方は、北朝鮮のような絶対的権力で国民を支配したいのか。民衆は怒るぞ！</t>
  </si>
  <si>
    <t>凡人の一言。</t>
  </si>
  <si>
    <t>この法律により市民は知る権利を失いまた言論の自由は消えて民主主義そのものが完全に消滅するかもしれない。廃案にしなければなりません。民主主義を維持するためにも反対しなければならないことなのです。</t>
  </si>
  <si>
    <t>へんなおじさん</t>
  </si>
  <si>
    <t>日本の安全は小泉純一郎によるイラク戦争協力などにより脅かされて来ています。日本の政権担当者が、日本が脅かされる原因を作っています。彼らに秘密保護を許す事は日本の安全にとって最大の脅威だと思います。</t>
  </si>
  <si>
    <t>祈る人</t>
  </si>
  <si>
    <t>日本は福島第一による深刻な汚染と、５０基の原発により、また、政府、官僚による汚染、危険の隠蔽により、安全を脅かされている。秘密保護法はこうした隠蔽を合法化し、国民を知らぬまに破局に追い込みかねない。</t>
  </si>
  <si>
    <t>６０代　母親</t>
  </si>
  <si>
    <t>北朝鮮や中国のように、国民が思っていること知っていることを発言出来ない国をつくろうとしているとは、戦中の恐ろしい弾圧統制に向かっているのでしょうか。子供若者を守らなくては！！</t>
  </si>
  <si>
    <t>ミロク</t>
  </si>
  <si>
    <t>安倍首相は米国や経済界偏重で国民の事は何一つ考えていない。祖父と同じように総理大臣になりたかっただけの私利私欲で首相になった人だと思っているのでそんな政権のもと秘密保護法だけでなく原発・TPPも反対。</t>
  </si>
  <si>
    <t>くりこ</t>
  </si>
  <si>
    <t>廃案にすべき悪法です。自民党議員はどこの国の政治家なんでしょうか。</t>
  </si>
  <si>
    <t>断固反対。世論を無視するな。</t>
  </si>
  <si>
    <t>マスゴミン</t>
  </si>
  <si>
    <t>『ＮＡＴＯ（実質アメリカ軍）こそが、テロリスト』←この米国からのスパイが横田基地から出入り自由（ノーチェック）。　_x000D_
米国に仕切られていたイラクでさえノーチェックで出入り自由は不可。　_x000D_
米国は日本の大脅威。</t>
  </si>
  <si>
    <t>公約違反集団のやっている事は信用できない</t>
  </si>
  <si>
    <t>『41万件の秘密は秘密です』何が何だかわからない。行政のすることに疑問も持てない。広辞苑の語録の倍ほどあるのに触れないはずはない。明らかに封殺されている。何が目的なのか薄気味悪い。</t>
  </si>
  <si>
    <t>非正規雇用20年</t>
  </si>
  <si>
    <t>なんか怖ろしい。将来、政治が正しかったのか検証できなくなるような気もする。</t>
  </si>
  <si>
    <t>政府の都合の悪い情報が隠されちゃう。</t>
  </si>
  <si>
    <t>78歳　子供達を守りたい母</t>
  </si>
  <si>
    <t>阿部政権の右傾化は恐ろしい。憲法改悪、国民監視社会に。原発反対も対象に？先行きの分らない原発を外国に売り込む無責任さ。子供達に戦争はさせない。新聞の責任は重大。勇気をもって正しい情報を読者に是非。</t>
  </si>
  <si>
    <t>小学生Ｋの父</t>
  </si>
  <si>
    <t>この法律が施行されると、さまざまな憲法違反の法令が「秘密」のうちにつくられたり、自衛隊の活動を含めた、省庁や政府機関の違憲な行動が秘密裏にまかり通りかねません。絶対に廃案にすべきです。</t>
  </si>
  <si>
    <t>もみじ</t>
  </si>
  <si>
    <t>何が秘密保護法案の対象になるのか、現時点で国会議員の発言が二転三転していることからも、法案を審議する議員自身が法案を理解していないように思います。そのような状況で審議すること自体間違いだと思います。</t>
  </si>
  <si>
    <t>＠NeXTvalval</t>
  </si>
  <si>
    <t>また、戦前にもどるんですか？_x000D_
歴史修正主義者による、民主主義の破壊！！！</t>
  </si>
  <si>
    <t>＠55harahon</t>
  </si>
  <si>
    <t>日本の、というより国民の安全が脅かされている。ねじれ解消してからその思いは更に強くなった。安倍政権は危険。戦争しやすいように、核含め兵器を作れるようになっていってる。アメリカさんと一緒に。</t>
  </si>
  <si>
    <t>除染</t>
  </si>
  <si>
    <t>この法案は政府にとって邪魔な言論を封鎖するために使う事ができる平成の治安維持法である。警察の別件を「秘密法違反です」とやる可能性がある。しかもへたすれば、自分がどんな秘密に抵触したかも分からない。</t>
  </si>
  <si>
    <t>ｚｚｚ</t>
  </si>
  <si>
    <t>何が秘密？なぜ秘密？−それこそ秘密のはず、つまり拡大解釈自由自在でしかも事実上無期限。重い罰則を伴う。_x000D_
こんな危険なことはない。怖いです。_x000D_
安倍独裁政権のもと、日本はどうなってしまうのでしょうか？！！！</t>
  </si>
  <si>
    <t>日本の安全は日本の官僚によって脅かされている。こんな悪法、国会にあがる自体異常。政治を監視する機能を自ら捨てたマスコミ、自分で情報を集め自分で判断するしかない！この法案が通ればそれもできなくなるが</t>
  </si>
  <si>
    <t>ベンジャミン</t>
  </si>
  <si>
    <t>現時点では反対。だがある程度の秘密保護は必要だと思う。非常に難しいとは思うが、今のうちに通してしまえ！ではなく、対象や期間について議論を尽くし、開示する義務も規定してほしい。</t>
  </si>
  <si>
    <t>coara</t>
  </si>
  <si>
    <t>反対です。今でも知らされていないことがあるのに、この法律が成立したら、もう暗黒の社会です。国に対して異議を唱えることもできない、ただ従順なだけの社会はゴメンです。日本には司法も立法も無いのでしょうか？</t>
  </si>
  <si>
    <t>ポーグマホーン</t>
  </si>
  <si>
    <t>うやむやなものを許すのは胸くそ悪いし、後から大変な事態になることは分ってる。ただ生かされるのは真っ平ゴメン。誰の、どこのために決めようとしてるのか考えたら・・・そんなもん絶対反対じゃ！！</t>
  </si>
  <si>
    <t>ただのおばあちゃん</t>
  </si>
  <si>
    <t>絶対反対です。　こんな法律を作って国民を互いに_x000D_
監視させ、自由を奪おうともくろんでいる自民党安倍_x000D_
政権が許せません。民主主義を根底から覆そうとして_x000D_
いるとしか思えません。議論も尽くしていません。</t>
  </si>
  <si>
    <t>ぴこ</t>
  </si>
  <si>
    <t>特定秘密保護法絶対反対！！国会議員、メディアは反対して当たり前。国民も「自分には関係ない。」と思わずこの悪法の実態を知り反対の意思を示すべき。暴走する政府を止められるのは有権者だ。</t>
  </si>
  <si>
    <t>ぽうめ</t>
  </si>
  <si>
    <t>廃案されるべき</t>
  </si>
  <si>
    <t>いのさん</t>
  </si>
  <si>
    <t>原発再稼動、日米軍事同盟強化をもくろみ、国民の知る権利、言論・表現の自由を奪うとんでもない法案であり絶対に反対です。</t>
  </si>
  <si>
    <t>shi−na</t>
  </si>
  <si>
    <t>何を特定秘密とするかわからない不安あり。今の自民党の政策で安心できるものがない。</t>
  </si>
  <si>
    <t>りんこ</t>
  </si>
  <si>
    <t>特別秘密保全法に反対です。この法案が通ると、たとえば日本政府が戦争に参加しますと言い出した時に、戦争に反対しただけで逮捕させる可能性があります。逮捕理由を秘密にできるから。</t>
  </si>
  <si>
    <t>愛知県 社会人 23歳</t>
  </si>
  <si>
    <t>絶対にまずい！_x000D_
将来的に良くない方向に進む！_x000D_
このままでは今までの生活が脅かされる！_x000D_
最悪な歴史が繰り返される事になる！</t>
  </si>
  <si>
    <t>小言堂年金人</t>
  </si>
  <si>
    <t>選挙で多数取ったからと強気の安倍君、投票率を考え謙虚に政策にとり組まないと３年後には悲惨な元首相になるよ！_x000D_
日本人はバランス感覚は抜群だからね。</t>
  </si>
  <si>
    <t>きのこ</t>
  </si>
  <si>
    <t>日本の安全を確保することと、今回の法案は別問題。今後この法律がどのように解釈され、運用されるのかと思うと、本当に怖いです。</t>
  </si>
  <si>
    <t>42歳男性</t>
  </si>
  <si>
    <t>ふざけるな</t>
  </si>
  <si>
    <t>反対です。絶対反対。</t>
  </si>
  <si>
    <t>moria</t>
  </si>
  <si>
    <t>時の権力者が恣意的に何を秘密にできるか決められる法案は危険過ぎる。</t>
  </si>
  <si>
    <t>さねとも</t>
  </si>
  <si>
    <t>この法案は集団的自衛権の行使、消費税増税、社会保障解体、ヘイトスピーチ等の動きと連動している。だからこわい。みずからの基盤を真っ先に崩されようとしている国会議員、メディアは反対の先頭にたってほしい。</t>
  </si>
  <si>
    <t>すみちゃん</t>
  </si>
  <si>
    <t>国民に広く情報が伝わらない不安を持つ法案に絶対反対。発言の自由さえ奪う法案に絶対はんたいです。</t>
  </si>
  <si>
    <t>クロベタン</t>
  </si>
  <si>
    <t>ＣＩＡの各国首脳への盗聴事件。友好国であろうとお構いなし。当然日本の政府首脳へも「最友好国」米国から同じことが。今度の法律でこれらのスパイ行為を取り締まるのか。日本版ＮＳＣで日本も同じ道を歩むのか。</t>
  </si>
  <si>
    <t>kanwa20</t>
  </si>
  <si>
    <t>憲法改変が出来ないので、一部の法案作成して実施し、憲法違反の部分を規定事実化しておくという手段で国民を騙し、最後は言論統制し国民の基本的人権を奪おうとする。正に、戦争できる国とする為の準備法です。</t>
  </si>
  <si>
    <t>きなこ</t>
  </si>
  <si>
    <t>盗聴されているにもかかわらず、友好関係との思いから認めたくないと大臣が言い、いいように使われているように思えて仕方がない。都合のいい女（男）に成り下がっているようだ。</t>
  </si>
  <si>
    <t>ティーワイ</t>
  </si>
  <si>
    <t>政府 の都合良いように政策を進め易くし、異にする意見、批判、調査を排除する力を持たせる危険が怖い。早急に法案を決めようとするところに危険を感じる。</t>
  </si>
  <si>
    <t>kikikihi</t>
  </si>
  <si>
    <t>ガイドラインも結局当局の運用任せとなれば何でも都合が_x000D_
悪いものは秘密扱いになるのは目に見えてくる。_x000D_
目指すのは治安維持法統制化の日本？_x000D_
思想、信条、宗教および言論等の自由はなし。_x000D_
総て監視下に置かれるのでは？</t>
  </si>
  <si>
    <t>ハルボン</t>
  </si>
  <si>
    <t>日本に住み続けるのが怖くなる法案です。</t>
  </si>
  <si>
    <t>sati</t>
  </si>
  <si>
    <t>戦争に加担させられるのは嫌です 知りたいし　言いたい</t>
  </si>
  <si>
    <t>こきおばさん</t>
  </si>
  <si>
    <t>ホテルなどの食品の偽装問題に目を向けさせていて、その隙に国会を通そうとしている。反対意見に耳をかす気のない常套手段、こんな法案が通ったらまた戦争への道をまっしぐら。戦争体験者として断固反対です！！</t>
  </si>
  <si>
    <t>makiko</t>
  </si>
  <si>
    <t>政府はいつも国民の方ではなく、アメリカの方を向いていると感じる。重大な決定は民意も確認せず、外に向かって発表される。意識の隔たりを感じる。ナチスに倣われてたまるか！</t>
  </si>
  <si>
    <t>危険は内に有り。日本の安全を脅かしているのは、日本の政治です。大所高所からどうすべきか判断してもらいたい。</t>
  </si>
  <si>
    <t>日本の「恥の文化」は死に絶えた</t>
  </si>
  <si>
    <t>安全保障を言い訳に、バレたら厄介なことを隠し、隠していられる間に逃げ切ろうという意識が丸見えで、気持ちが悪いです。しかも政治家を操ればほぼ無限に保護期間延長可能って。馬鹿にされてるとしか思えません。</t>
  </si>
  <si>
    <t>もう、知らないよ</t>
  </si>
  <si>
    <t>法案と軍事外交とは全く無関係。自国民への恫喝と弾圧を合法化する条文だけしかない。軍、官僚の統制どころか、当の安倍政権の政治家含めて全国民が彼らに首根っこを押さえられ、手も足も出なくなる。</t>
  </si>
  <si>
    <t>六文錢</t>
  </si>
  <si>
    <t>「知らしむべからずよらしむべし」という時の政権が自由に操作できる怖い法案だ。民主主義国家には全くそぐわない。</t>
  </si>
  <si>
    <t>秘密保護法反対</t>
  </si>
  <si>
    <t>日本の安全を脅かしているのは特定秘密保護法などを作ろうとしてる内閣と、原発再稼働と集団的自衛権行使を行えるように憲法解釈を変えようとしている内閣と、国家主義的憲法に変えようとしている政治家だ</t>
  </si>
  <si>
    <t>くろも</t>
  </si>
  <si>
    <t>支配者のための法案。戦争反対。</t>
  </si>
  <si>
    <t>これで日本は終わりです</t>
  </si>
  <si>
    <t>秘密情報の指定とアクセスにおいて国会が行政府に従属する点で憲法違反。適性評価は重大な人権侵害。秘密の範囲が不明確で恣意的に運用される余地がある点で罪刑法定主義に反する。</t>
  </si>
  <si>
    <t>どん底に落ちよう！</t>
  </si>
  <si>
    <t>官僚たちの悪巧みにまんまと引っかかる国会議員たちの想像力のなさ。制定後は警官の影におびえ「おい、こら、きさま！」の世界がすぐそこにやってくる。衰退する国を自ら作り出す官僚、議員、そして市民たち。</t>
  </si>
  <si>
    <t>国民主権・民主主義の立場から法案に反対。この法案が成立してしまうことこそが、日本の安全が脅かされることになると感じる。この法案は国力を自ら下げていく。</t>
  </si>
  <si>
    <t>なくなれ堕落政治家</t>
  </si>
  <si>
    <t>国が国民に嘘をつくことを認めてしまう法案。為政者の都合でどうにでも使える法案。認めるわけにはいかない。</t>
  </si>
  <si>
    <t>みやこ</t>
  </si>
  <si>
    <t>私たちには知る権利があるし、国が間違った方向に行った時、良心ある人が内部告発できないようにするための法律は、つくるべきでないと思います。</t>
  </si>
  <si>
    <t>みん</t>
  </si>
  <si>
    <t>秘密保護法案には反対です！一般の人は反対や慎重に、という考えの人が多いのに、国会議員でまともに反対している人が少なすぎる。どんどんおかしな方向に向かっている日本。中国や北朝鮮の事を笑えない。</t>
  </si>
  <si>
    <t>kegasa2007</t>
  </si>
  <si>
    <t>安倍晋三自民党独裁政権になりそうな危険な法案。都合の悪い事は永遠に秘密にされ、自由を奪われた国民は使い捨てにされ泣き寝入り。</t>
  </si>
  <si>
    <t>＠chibiroo</t>
  </si>
  <si>
    <t>危険だと感じています。国民を縛り、政府に都合の悪い情報を全て「秘密」にされてしまうのでしょう。絶対に反対です。</t>
  </si>
  <si>
    <t>主婦50代</t>
  </si>
  <si>
    <t>十分に議論もされず、なずし的になっていくことに非常にこの国の危うさを感じる。6</t>
  </si>
  <si>
    <t>32歳会社員女性</t>
  </si>
  <si>
    <t>いまや経済も失速し、世界への影響力も失いつつあるアメリカが、日本から奪えるものは全て奪い尽くそうとしていることの一環にこの法案があります。日本の安全や平和はアメリカによって脅かされています。</t>
  </si>
  <si>
    <t>憲法改悪、武器3原則の緩和、特定秘密保護法案、など安部内閣の動きは、結局、アメリカに従属して自衛隊員の血で、少しばかりの経済的恩恵を得るために、日本に関係ない戦争に踏み込んでいく危険な道だ。、</t>
  </si>
  <si>
    <t>戦前のよう</t>
  </si>
  <si>
    <t>かっちゃん</t>
  </si>
  <si>
    <t>「秘密」の定義が極めて恣意的。_x000D_
特に報道の自由を侵害しかねない。_x000D_
断固反対する。</t>
  </si>
  <si>
    <t>せこ三平</t>
  </si>
  <si>
    <t>特定秘密の指定や、取扱者の認定、適性評価などの権限はこれを恣意的に拡大解釈することがいくらでも可能であり、そもそも取り扱うものが秘密なら、権力の濫用をチェックする手段が国民には全く無くなってしまう。</t>
  </si>
  <si>
    <t>PONYO</t>
  </si>
  <si>
    <t>危機は、情報を公開することで解決の道が開かれます。日本中に被曝者が広がっている今、政府がすることは、国民をいじめることではないはず。もっと、国民を信頼してください。憲法違反の、この法案には反対です。</t>
  </si>
  <si>
    <t>カールおじさん</t>
  </si>
  <si>
    <t>採決を急がず審議を徹底してほしい。マスコミももっと重要視すべきでは…_x000D_
安倍内閣は危険すぎる</t>
  </si>
  <si>
    <t>パンおじ＠f高校</t>
  </si>
  <si>
    <t>絶対反対。政府の利己的な情報統制を助長し国民の知る権利を含む基本的人権をおかす恐れがあるから。また、法案等の決め方にも反対。多数をいいことに野党の修正案もあまり考慮せず、審議に応じない姿勢はおかしい。</t>
  </si>
  <si>
    <t>いがぐり おばさん</t>
  </si>
  <si>
    <t>国に都合の悪い事はすべて秘密となったら、国民の知る権利はなくなり、まさに暗黒政治です。国民が主人公のはずの民主主義が危ういとき、マスコミにはもっと気概をもってはっきりと主張し共に立ち向かって欲しいです</t>
  </si>
  <si>
    <t>Norihiro</t>
  </si>
  <si>
    <t>知りたいことも知りたいと言えなくなる。いったい民主主義ってなんだろう。政治家や権力者は自分たちの名誉や権力や財産を守ることしか考えていない。国民の代表であるはずの政治家と国民の望むことが乖離している。</t>
  </si>
  <si>
    <t>アベノジゴクに反対</t>
  </si>
  <si>
    <t>安倍独裁政権の民主主義無視の悪政・言論弾圧こそが日本の安全を脅かしている。</t>
  </si>
  <si>
    <t>賢</t>
  </si>
  <si>
    <t>米英と秘密情報を共有する為にはやむなしと言う人がいるが、共有するのは他国のリーダーの通話の盗聴等から得た違法な情報である。共有して利用するだけでも同罪であり、そんな違法行為に日本が加担するべきでない。</t>
  </si>
  <si>
    <t>ｍｏｍｏｋｏ</t>
  </si>
  <si>
    <t>弱者を守るために、近所の人でも子供の命を守るために通報する必要もある。取調室の可視化も必要。密室状態になれば、権力や力ある者が弱者を支配できる環境が整う。秘密保護法は国民の安全にも重大な影響が及ぶ。</t>
  </si>
  <si>
    <t>戦後生まれのおっちゃん。</t>
  </si>
  <si>
    <t>昭和21年生まれで、現在迄にその間法律も勉強しましたが、日本は戦争に負け、国が特定秘密を持つことのない主権在民の国であるにもかかわらず、政府が国益を考え秘密保持するのは、国民を馬鹿にしています。</t>
  </si>
  <si>
    <t>DYNA</t>
  </si>
  <si>
    <t>賛成している人は海外に対する情報漏えいしか考えていないように見える。何が秘密かも開示されないのでは、いつどこでどのように漏洩した疑いかも分からず弁護不可能なまま有罪にされかねない。冤罪作り放題では？</t>
  </si>
  <si>
    <t>現在でも秘密にできる法律はあるのに、わざわざ作るのは、発言、追及した人を罰することを目的としていると思います。_x000D_
反対です。</t>
  </si>
  <si>
    <t>penko0900</t>
  </si>
  <si>
    <t>原発、TPP、生活保護改悪、そして特定秘密保護法案。自ら日本の安全を脅かす日本政府＆官僚。今国が行っていることに反対します。</t>
  </si>
  <si>
    <t>＠murayuki7</t>
  </si>
  <si>
    <t>3．11を経て、政府への信頼を失っている今、強引な進め方で国民から知る権利を奪う行為には、国外というより国内に国民を脅かす存在があると言う風に感じます。もっと議論を尽くす必要があるのでは？</t>
  </si>
  <si>
    <t>うさみ</t>
  </si>
  <si>
    <t>運用次第でどうとでもなる法律なので危機感を感じる。_x000D_
知る自由を奪われたくない。</t>
  </si>
  <si>
    <t>国民は主権を失い、奴隷化される。_x000D_
特別秘密にすれば、憲法を変えなくても何でもできるようになってしまう。_x000D_
原発の補償を免れ､TPPを強行し、軍国化する恐れがある。</t>
  </si>
  <si>
    <t>ノゾミ</t>
  </si>
  <si>
    <t>この法律があってもなくても政府にとって不都合な事実や国民が混乱する情報は秘密にされるだろう。この法律を作ることは無意味だ。国民の人権よりも国際社会におもねる事を優先したとしか思えない。</t>
  </si>
  <si>
    <t>大魔神</t>
  </si>
  <si>
    <t>私の考えと他の皆さんとの考えは一緒だと思います。_x000D_
今の自民党の政治家は信用できない、小泉さんみたいな政治家が一人もいない。</t>
  </si>
  <si>
    <t>バーバラ</t>
  </si>
  <si>
    <t>この法案が成立したら、戦前のように自由にものの言えない社会になるのではないかと恐ろしくなる。政府は国民の知る権利は保証するというが、まったく信用できない。</t>
  </si>
  <si>
    <t>どんどん隠そうとしている。苦しんでいる人はまだまだ沢山いるのに、どうしてもっと色々模索してくれないんだろう。_x000D_
特に原発の問題は、もっと一般市民に情報を流すべき。_x000D_
それがテレビや新聞が出来る事のはず。</t>
  </si>
  <si>
    <t>macfreesoftjp</t>
  </si>
  <si>
    <t>知る権利を脅かす特定秘密保護法案には反対です。そして例外を設ける事ようなザル法は不要です。</t>
  </si>
  <si>
    <t>jinbonham</t>
  </si>
  <si>
    <t>権力は腐敗するのが世の常。米国の法律ですら「どうなれば国の安全が脅かされたと見なすか」が明文化されている。曖昧な文言の現法案は権力側の都合でどうにでもなる。気づいた時には治安維持法時代に逆戻り。</t>
  </si>
  <si>
    <t>戦前に戻るような新規の立法には反対</t>
  </si>
  <si>
    <t>ときまつ</t>
  </si>
  <si>
    <t>当然、外交・安全保障面に対して危機感を常備することが重要である。でも、しかしまずは内外の状況を把握して理解すべきである。現時点での立法化は治安維持法のことを忘れているような懸念が現実になる。</t>
  </si>
  <si>
    <t>自民党は不誠実</t>
  </si>
  <si>
    <t>秘密の範囲が不明確で、情報公開しないのはのは、政治家の無責任。安倍首相は、いつも私が責任者と大見えを切っているが、責任をとるとは言わない。このような人は信頼出来ない。戦争になれば真っ先に逃げそう。</t>
  </si>
  <si>
    <t>がんちゃん</t>
  </si>
  <si>
    <t>私たちの「知る権利」＝基本的人権を根底から奪う暴挙です。国の主人公である私たちには知る権利が保障されねばなりません。戦前の暗黒政治への道、戦争への道を許す事は出来ません。</t>
  </si>
  <si>
    <t>ゼンジ</t>
  </si>
  <si>
    <t>できない。原発の再稼働や原発の輸出と併せ絶対反対です。ちなみに私は特定の支持政党はありません。</t>
  </si>
  <si>
    <t>ありがとう星</t>
  </si>
  <si>
    <t>国民の為の法案が、国民を脅かすなんてあり得ません！</t>
  </si>
  <si>
    <t>MAY</t>
  </si>
  <si>
    <t>特定の人たちだけが秘密を保護できる法律は危険です。もっと国民の声を聞いてから法案を決めるべきだと思います。</t>
  </si>
  <si>
    <t>（−．−；）</t>
  </si>
  <si>
    <t>法案が可決されれば独裁国家と同じになってしまうと思うので反対です。</t>
  </si>
  <si>
    <t>政府の思惑通りに、ことが進むような政府は、もはや独裁、軍事国家と言われても仕方が無い状況です。 軍国主義再来にしたいのでしょうか？ 国民投票で、世論を問い、論議を重ねなければ！</t>
  </si>
  <si>
    <t>いざフクシマ</t>
  </si>
  <si>
    <t>日米地位協定をはじめわが国は米国の属国状態だ。ＴＰＰ問題でも盗聴疑惑でも言いなりで、この上こんな法案が可決されたら国民は手足をもがれたも同然。しっかりと拒否の姿勢を明らかにすべきだ。</t>
  </si>
  <si>
    <t>なっちゃん</t>
  </si>
  <si>
    <t>戦前の日本の状況に戻ってしまうのではないかと、気がかりです。基本的人権が危機にさらされていると思います。</t>
  </si>
  <si>
    <t>freakout</t>
  </si>
  <si>
    <t>今現在でも十分に情報公開がなされているとはとても思えない。これが法制化されてしまえば結果は容易に想像がつく。我々は歴史の岐路に立っているのでは？メディアの方々頑張ってください。</t>
  </si>
  <si>
    <t>maki</t>
  </si>
  <si>
    <t>行政が「何が罪かを決められる」仕組みに反対です。（秘密の中身を司法・国会・国民がチェック出来ずに、罰則だけ受ける）情報公開法改正と公文書管理法改正が必要ですし、米だけに情報を頼るのも危険過ぎます。</t>
  </si>
  <si>
    <t>べじ</t>
  </si>
  <si>
    <t>日本の上部は責任をとらない。説明責任すら果たさない。民主主義国・先進国として異常。　常に下の者が尻拭いさせられる。先の戦争で、そして原発で。いい加減思い知ったのではないか？日本国民。まだわからんのか？</t>
  </si>
  <si>
    <t>深谷のねぎ太郎</t>
  </si>
  <si>
    <t>こう言う法律は必要が無い。国民の立場から言ってそうとしか言えない。やめてもらいたい。</t>
  </si>
  <si>
    <t>自由老人</t>
  </si>
  <si>
    <t>運用の仕方によっては、戦前の治安維持法よりも危険。_x000D_
共謀罪とは、人の心の中を推測するだけで 犯罪者に仕立ててしまうことが可能ということ。</t>
  </si>
  <si>
    <t>子を持つ母</t>
  </si>
  <si>
    <t>まさに戦前の治安維持法のような運用が出来るということが非常に不安です。絶対に反対です。</t>
  </si>
  <si>
    <t>まさお ＠mark＿n＿sophia</t>
  </si>
  <si>
    <t>既存の国家公務員法などで充分対応可能で、改めて制度化の必要全くなし。むしろ国民の知る権利や表現の自由が奪われ、言論統制、弾圧に繋がる恐れがある。_x000D_
有識者も議事録も、何が「秘密」かも秘密とは異常な法案。</t>
  </si>
  <si>
    <t>猫</t>
  </si>
  <si>
    <t>情報公開は民主主義の大原則！！報道の自由、表現の自由を奪う。人権侵害です。政府は何を慌てて隠そうとしているのでしょうか？絶対反対！！！絶対廃案！！</t>
  </si>
  <si>
    <t>自分の身は自分たちで守るのが原則でしょう。</t>
  </si>
  <si>
    <t>hirocomhiro</t>
  </si>
  <si>
    <t>真の脅威は主同盟国による日本への軍事分業化の次ステップの押し付けにある。それに追従した軍事強化、強権政治化は人権剥奪、侵害、戦争への道そのものであり、治安維持法に等しい特定秘密保護法に強く反対する。</t>
  </si>
  <si>
    <t>まっは</t>
  </si>
  <si>
    <t>尖閣の映像、公開した保安員にエールを送りたい。保護する情報は、政府の都合によるもので、国民の不利益になることは必至。ほぼ永久に開示されないとは、日本も中国化するということか？</t>
  </si>
  <si>
    <t>ＪＪ</t>
  </si>
  <si>
    <t>米国、官僚主導でなく自国民のための法案にすべき。_x000D_
自衛隊法、公務員法強化ではだめなのか？</t>
  </si>
  <si>
    <t>国民の自由が第一</t>
  </si>
  <si>
    <t>最も大切な日本国民の安全（思想・発言の自由）が脅かされている．国民が何が秘密か判定できないのに罰せられるという法律は，もはや法律の体をなしていない．言語道断，絶対反対．</t>
  </si>
  <si>
    <t>えみさん</t>
  </si>
  <si>
    <t>賛成する理由が理解不能。悪意があるか、歴史から学べてないか、何れにせよ危険すぎる。</t>
  </si>
  <si>
    <t>mamasan＿h</t>
  </si>
  <si>
    <t>他国によるものではなく、現政権のありよう、憲法改正への方向性を考えれば、日本の安全、平和主義が自国政府によって脅かされていると強く感じます。</t>
  </si>
  <si>
    <t>sei201</t>
  </si>
  <si>
    <t>国民にはあらゆる事を永久に合法的に秘密にするけれども、米国にはいつでも秘密を提供しますという信じられない悪法です。米国による植民地政策です。_x000D_
安倍政権は国民を守る気は全く無いと思います。</t>
  </si>
  <si>
    <t>itslaw</t>
  </si>
  <si>
    <t>国民の知る権利が失われる。日本の国が萎縮してしまう。メディア、とりわけ新聞社の危機でもある。_x000D_
大反対。</t>
  </si>
  <si>
    <t>７５歳老人</t>
  </si>
  <si>
    <t>全ての基本的人権を侵害する戦後最悪の法案です。戦前の治安維持法に並ぶものです。報道、マスコミも、もっと反対の声を上げてほしい。明日では遅すぎる。今でしょ！！</t>
  </si>
  <si>
    <t>なお。２児の母。２９才。</t>
  </si>
  <si>
    <t>安倍さんは戦争したいんじゃないかと、不安。</t>
  </si>
  <si>
    <t>ma．．．</t>
  </si>
  <si>
    <t>とても危険な方向へ進んでいます。戻ろうと思っても無理。昭和10年代と同じです。</t>
  </si>
  <si>
    <t>都合の悪いことは全て秘密。_x000D_
国民に何も言わせないようにし、トップの数人の意見だけで国を動かしていこうとしているように見えるので怖い</t>
  </si>
  <si>
    <t>正己</t>
  </si>
  <si>
    <t>安倍内閣じゃなかったら、民主党政権だったら、誤って賛成していたかもしれない。危険な内閣が主張しているから法案の危険性に気付けたような気がする。</t>
  </si>
  <si>
    <t>国民を舐めるなよ。</t>
  </si>
  <si>
    <t>自民党がいくら選挙で勝ったといってもそこまで国民は委託していない。やりたい放題の今の政権は非常に危険。警戒信号点滅中！</t>
  </si>
  <si>
    <t>yuseiM</t>
  </si>
  <si>
    <t>国家の歴史的存在そのもを否定するに等しい。_x000D_
その時の為政者の無知・無力を　無謀な法でかばうことは断じて許されない。</t>
  </si>
  <si>
    <t>ムショゾク</t>
  </si>
  <si>
    <t>これによって誰の為の安全を守れるのか・守ろうとするのかが分からないので。賛成する理由が見つけられない。</t>
  </si>
  <si>
    <t>中途半端な侍</t>
  </si>
  <si>
    <t>特定秘密保護法案についてのあらゆる情報の定義あいまいで誰の目に触れても納得の行く状態ではないから反対。戦争も反対ではあるが相手国の勝手な理論で開戦してしまった場合はその限りではない。</t>
  </si>
  <si>
    <t>こねこのみーこ</t>
  </si>
  <si>
    <t>何が秘密か規定があいまい！さらに処罰あり１０年とは？国民の身辺調査まで義務づけるなんて。憲法の３本柱（主権在民、基本的人権、平和主義）のすべてを投げ捨てさせる怖ろしい企て！メディアがもっと知らせて？</t>
  </si>
  <si>
    <t>Babalorixa</t>
  </si>
  <si>
    <t>こんなもの、すべて秘密にできるので「不特定」秘密法案です。民主主義は論理にそった討論で成り立つものですが、根底から破壊される。こんなものができたら日本はまた戦争を始める。</t>
  </si>
  <si>
    <t>猫の親</t>
  </si>
  <si>
    <t>意味不明の法律を作ってはいけない。</t>
  </si>
  <si>
    <t>鬼太郎</t>
  </si>
  <si>
    <t>　常に国家と国民とは区別して考える必要あり。法案は典型的な権力の増強。国民にとって不利になることが多く憲法の趣旨にも反する。政権は米国が本当に日本を助けると考えているのか。</t>
  </si>
  <si>
    <t>陸奥の國の自由人</t>
  </si>
  <si>
    <t>確かに、今までに日本が情報の面で他国に遅れをとっていたことは否定できないが、このままでは政治家、官僚が恣意に情報を隠す法案になる。民主主義の危機にもなりかねない。絶対に反対。</t>
  </si>
  <si>
    <t>京都のたぬき爺</t>
  </si>
  <si>
    <t>政府は、歴史の反省を解らないのか、解ってやっているのかもちろん後者であることは、火をみるより明らかである。国民はこのような売国奴の改正は断固反対すべきである</t>
  </si>
  <si>
    <t>AI</t>
  </si>
  <si>
    <t>「特定権力者保護法」が実態。残り少ない人権が脅かされている。</t>
  </si>
  <si>
    <t>カッポ</t>
  </si>
  <si>
    <t>米国は軍事予算縮減をもくろみ、日本に肩代わりして貰いたいのだ。その為の法案、次には集団的安全保障へとつながる道筋が見える。戦前の治安維持法の轍を踏むな！</t>
  </si>
  <si>
    <t>40代 女性</t>
  </si>
  <si>
    <t>桜</t>
  </si>
  <si>
    <t>都合がいいように使われるだけ。_x000D_
絶対に反対。</t>
  </si>
  <si>
    <t>＠kumikonyanko</t>
  </si>
  <si>
    <t>政府は特定秘密保護法の悪用は無い、知る権利、報道の自由に配慮すると条文に書かれているというが、「軽犯罪法も破防法も濫用してはいけないと条文に書いてあるが、それでも公安警察によって実際に濫用されている。</t>
  </si>
  <si>
    <t>もーやん</t>
  </si>
  <si>
    <t>将来に汚点を残さないように反対します。</t>
  </si>
  <si>
    <t>まっちゃん</t>
  </si>
  <si>
    <t>ゾンビ自民党、とうとう無辜の民を犯罪者に祭り上げようとし始めた。これでは七十年代中国の「四人組」ではないか。</t>
  </si>
  <si>
    <t>とみさん・６０代・女性</t>
  </si>
  <si>
    <t>許せない！_x000D_
安倍政権だけでなく、公明・民主・みんな・維新・・・_x000D_
みんな過去の歴史を学んでいない。_x000D_
朝日新聞は、どんどん皆の声を結集する方向で頑張ってほしいです。</t>
  </si>
  <si>
    <t>絶対に反対</t>
  </si>
  <si>
    <t>これをきっかけに、政府の都合が最優先される_x000D_
戦前と同じ世界になる。絶対に反対。</t>
  </si>
  <si>
    <t>しばけん</t>
  </si>
  <si>
    <t>戦後民主主義の恩恵を受けた人々が、それを否定する講堂をとるのは許し難い。日本国憲法を完全に使いこなしてから考えよう。</t>
  </si>
  <si>
    <t>＠qiplapla</t>
  </si>
  <si>
    <t>アメリカと一緒に戦争をやりたいとしか考えられない。</t>
  </si>
  <si>
    <t>普段意見など投稿しない会社員</t>
  </si>
  <si>
    <t>むしろ全てを開示するオープンガバメントを目指すべく時代に、あまりに逆行している。_x000D_
安部政権はいったい何を目指しているのか、恐怖すら感じる。絶対に反対。</t>
  </si>
  <si>
    <t>himiko</t>
  </si>
  <si>
    <t>戦前の治安維持法を彷彿とさせる。選挙前の公約でもないこの法案を数に任せて通そうとするのは、国民をばかにしているとしか思えない。拡大解釈されて言論は時の政権に都合の良いように今以上に規制されるだろう。</t>
  </si>
  <si>
    <t>な</t>
  </si>
  <si>
    <t>法案反対します。</t>
  </si>
  <si>
    <t>キリト</t>
  </si>
  <si>
    <t>原発関係も秘密にされるかも_x000D_
国民に秘密で再稼動、建設され、事故が起きても隠されるかもしれない、核燃料の地上での輸送も秘密で輸送されるな危険が_x000D_
北朝鮮がミサイル発射しそうでも隠されたら逃げられない</t>
  </si>
  <si>
    <t>T</t>
  </si>
  <si>
    <t>基本的人権を踏みにじる悪法。_x000D_
日本に生まれたことを後悔させられるような、国民を奴隷の如く縛り付ける、悪法。_x000D_
反対するのは当たり前です。</t>
  </si>
  <si>
    <t>何が秘密かということまで秘密なんて。国民に知られてはまずいことを調べようとすることを禁止する圧力は、国民のためにならない。治安維持法と同じです。こわい世の中になりそうです。</t>
  </si>
  <si>
    <t>mw＿kaxe</t>
  </si>
  <si>
    <t>身勝手すぎる。全て自民棟の思うまま。なにか政治というものが、国民主権ではない、矛盾を感じる。</t>
  </si>
  <si>
    <t>ZH</t>
  </si>
  <si>
    <t>法律の違憲審査が独立審査されない以上、今回の法案は成立させるべきでない。日本の安全が脅かされていると感じるのは確かにそうだが、今回の特定秘密保護法案によって日本の安全が有意に高まるか疑問。</t>
  </si>
  <si>
    <t>ミモレット</t>
  </si>
  <si>
    <t>政府が自分に都合の悪い事柄を隠蔽できるという状況は非常に危険です。日本の主権者は政府ではなく国民なのですから、国民の知る権利を制限することは、日本の主権を侵害することだとも言えるのではないでしょうか。</t>
  </si>
  <si>
    <t>縦軸の日本の安全というより国民の人権と安全にすべき。_x000D_
日本の安全が脅かされるとは外から攻められるというより、売国政府によって日本の安全が脅かされると考える。</t>
  </si>
  <si>
    <t>BONO</t>
  </si>
  <si>
    <t>日本国憲法で保障されている基本的人権を制限する法案であり、廃案にすべきである。</t>
  </si>
  <si>
    <t>　真実を知ることが大事</t>
  </si>
  <si>
    <t>安全が脅かしているのは海外よりむしろ国内事情。_x000D_
自分の身を自分で守れなくなるので絶対に反対です。</t>
  </si>
  <si>
    <t>＠tosi831</t>
  </si>
  <si>
    <t>可視化されてるものでも特定秘密に指定されていたら、それを周知しただけで禁固または罰金刑なんて、国家が国民を陥れるためにするもの。しかもアメリカにはその秘密を易々と渡してしまう、売国に等しい悪法です。</t>
  </si>
  <si>
    <t>あたいちゃん</t>
  </si>
  <si>
    <t>嘘つき政府のさじ加減で、国家秘密をどんどん 作ろうとしている。都合の悪い情報は、特定秘密にされ、捜査・逮捕されては、たまらない。基本的人権を侵害するおそれあり。絶対反対。</t>
  </si>
  <si>
    <t>nonukesman</t>
  </si>
  <si>
    <t>政府に不都合な情報が隠され、不都合な人間は逮捕され、国民の知る権利・言論の自由・表現の自由が奪われ、全国民のプライバシーも無くなる。マスコミも国会議員も政府の暴走を防げなくなり、独裁国会になる！</t>
  </si>
  <si>
    <t>流流</t>
  </si>
  <si>
    <t>国民を騙すためだけでしょ。_x000D_
反対です。</t>
  </si>
  <si>
    <t>AREX8316</t>
  </si>
  <si>
    <t>治安維持法に等しい法案_x000D_
国民の目と口をふさぎ、権力者の好き放題に国民を縛る法案に変貌する。戦争をするための法案と言っていい</t>
  </si>
  <si>
    <t>裁判官</t>
  </si>
  <si>
    <t>おかす</t>
  </si>
  <si>
    <t>立憲</t>
  </si>
  <si>
    <t>行き過ぎ</t>
  </si>
  <si>
    <t>人命</t>
  </si>
  <si>
    <t>瑣末</t>
  </si>
  <si>
    <t>莫大</t>
  </si>
  <si>
    <t>魅入る</t>
  </si>
  <si>
    <t>囚</t>
  </si>
  <si>
    <t>まっしぐら</t>
  </si>
  <si>
    <t>東電</t>
  </si>
  <si>
    <t>移す</t>
  </si>
  <si>
    <t>ゆっくり</t>
  </si>
  <si>
    <t>へいこら</t>
  </si>
  <si>
    <t>完ぺき</t>
  </si>
  <si>
    <t>歩む</t>
  </si>
  <si>
    <t>岸</t>
  </si>
  <si>
    <t>お祖父さん</t>
  </si>
  <si>
    <t>亡霊</t>
  </si>
  <si>
    <t>藤岡</t>
  </si>
  <si>
    <t>信勝</t>
  </si>
  <si>
    <t>氏</t>
  </si>
  <si>
    <t>化す</t>
  </si>
  <si>
    <t>与する</t>
  </si>
  <si>
    <t>死滅</t>
  </si>
  <si>
    <t>トップ</t>
  </si>
  <si>
    <t>滅茶苦茶</t>
  </si>
  <si>
    <t>あらわす</t>
  </si>
  <si>
    <t>船</t>
  </si>
  <si>
    <t>本島</t>
  </si>
  <si>
    <t>遭う</t>
  </si>
  <si>
    <t>思い起こす</t>
  </si>
  <si>
    <t>古今</t>
  </si>
  <si>
    <t>しがない</t>
  </si>
  <si>
    <t>真意</t>
  </si>
  <si>
    <t>裁量</t>
  </si>
  <si>
    <t>一任</t>
  </si>
  <si>
    <t>ファシスト</t>
  </si>
  <si>
    <t>是認</t>
  </si>
  <si>
    <t>公聴</t>
  </si>
  <si>
    <t>劣悪</t>
  </si>
  <si>
    <t>島</t>
  </si>
  <si>
    <t>領有</t>
  </si>
  <si>
    <t>悲惨</t>
  </si>
  <si>
    <t>逆戻り</t>
  </si>
  <si>
    <t>足がかり</t>
  </si>
  <si>
    <t>兎</t>
  </si>
  <si>
    <t>角</t>
  </si>
  <si>
    <t>広い</t>
  </si>
  <si>
    <t>伏せる</t>
  </si>
  <si>
    <t>森</t>
  </si>
  <si>
    <t>有識者</t>
  </si>
  <si>
    <t>ばかげる</t>
  </si>
  <si>
    <t>在民</t>
  </si>
  <si>
    <t>創る</t>
  </si>
  <si>
    <t>こわい</t>
  </si>
  <si>
    <t>あの</t>
  </si>
  <si>
    <t>忌まわしい</t>
  </si>
  <si>
    <t>学ぶ</t>
  </si>
  <si>
    <t>かいい</t>
  </si>
  <si>
    <t>決まって</t>
  </si>
  <si>
    <t>賄賂</t>
  </si>
  <si>
    <t>コイツ</t>
  </si>
  <si>
    <t>天下り</t>
  </si>
  <si>
    <t>役員</t>
  </si>
  <si>
    <t>健康</t>
  </si>
  <si>
    <t>薩長</t>
  </si>
  <si>
    <t>後戻り</t>
  </si>
  <si>
    <t>骨</t>
  </si>
  <si>
    <t>いいかげん</t>
  </si>
  <si>
    <t>置き去り</t>
  </si>
  <si>
    <t>憎む</t>
  </si>
  <si>
    <t>石破</t>
  </si>
  <si>
    <t>持ち主</t>
  </si>
  <si>
    <t>化け物</t>
  </si>
  <si>
    <t>どうし</t>
  </si>
  <si>
    <t>常用</t>
  </si>
  <si>
    <t>下部</t>
  </si>
  <si>
    <t>暗黒</t>
  </si>
  <si>
    <t>大本営</t>
  </si>
  <si>
    <t>断つ</t>
  </si>
  <si>
    <t>戻す</t>
  </si>
  <si>
    <t>短時間</t>
  </si>
  <si>
    <t>決め方</t>
  </si>
  <si>
    <t>うかぶ</t>
  </si>
  <si>
    <t>くず</t>
  </si>
  <si>
    <t>夢</t>
  </si>
  <si>
    <t>希望</t>
  </si>
  <si>
    <t>溢れる</t>
  </si>
  <si>
    <t>貫ける</t>
  </si>
  <si>
    <t>見物</t>
  </si>
  <si>
    <t>アカウンタビリティ</t>
  </si>
  <si>
    <t>福一</t>
  </si>
  <si>
    <t>ＴＰＰ</t>
  </si>
  <si>
    <t>虚偽</t>
  </si>
  <si>
    <t>界</t>
  </si>
  <si>
    <t>布石</t>
  </si>
  <si>
    <t>社会党</t>
  </si>
  <si>
    <t>ハト</t>
  </si>
  <si>
    <t>小さい</t>
  </si>
  <si>
    <t>連想</t>
  </si>
  <si>
    <t>税</t>
  </si>
  <si>
    <t>軽視</t>
  </si>
  <si>
    <t>吐く</t>
  </si>
  <si>
    <t>議会</t>
  </si>
  <si>
    <t>暴挙</t>
  </si>
  <si>
    <t>誰か</t>
  </si>
  <si>
    <t>ジャンケン</t>
  </si>
  <si>
    <t>随時</t>
  </si>
  <si>
    <t>始まり</t>
  </si>
  <si>
    <t>封じ込める</t>
  </si>
  <si>
    <t>身勝手</t>
  </si>
  <si>
    <t>むかう</t>
  </si>
  <si>
    <t>形勢</t>
  </si>
  <si>
    <t>回避</t>
  </si>
  <si>
    <t>大方</t>
  </si>
  <si>
    <t>疑惑</t>
  </si>
  <si>
    <t>深い</t>
  </si>
  <si>
    <t>よけい</t>
  </si>
  <si>
    <t>証</t>
  </si>
  <si>
    <t>基盤</t>
  </si>
  <si>
    <t>みすみす</t>
  </si>
  <si>
    <t>手放す</t>
  </si>
  <si>
    <t>世間</t>
  </si>
  <si>
    <t>共謀</t>
  </si>
  <si>
    <t>目指す</t>
  </si>
  <si>
    <t>ますます</t>
  </si>
  <si>
    <t>なんだか</t>
  </si>
  <si>
    <t>前途</t>
  </si>
  <si>
    <t>多難</t>
  </si>
  <si>
    <t>極右</t>
  </si>
  <si>
    <t>ヘイトスピーチレイシスト</t>
  </si>
  <si>
    <t>人種</t>
  </si>
  <si>
    <t>右翼</t>
  </si>
  <si>
    <t>阿倍</t>
  </si>
  <si>
    <t>公明党</t>
  </si>
  <si>
    <t>山崎</t>
  </si>
  <si>
    <t>豊子</t>
  </si>
  <si>
    <t>運命</t>
  </si>
  <si>
    <t>むける</t>
  </si>
  <si>
    <t>典型</t>
  </si>
  <si>
    <t>矮小</t>
  </si>
  <si>
    <t>震災</t>
  </si>
  <si>
    <t>加速</t>
  </si>
  <si>
    <t>きそう</t>
  </si>
  <si>
    <t>後世</t>
  </si>
  <si>
    <t>研究</t>
  </si>
  <si>
    <t>日頃</t>
  </si>
  <si>
    <t>前代未聞</t>
  </si>
  <si>
    <t>塞ぐ</t>
  </si>
  <si>
    <t>無理矢理</t>
  </si>
  <si>
    <t>デモクラシー</t>
  </si>
  <si>
    <t>かられる</t>
  </si>
  <si>
    <t>経理</t>
  </si>
  <si>
    <t>複数</t>
  </si>
  <si>
    <t>収監</t>
  </si>
  <si>
    <t>フリー</t>
  </si>
  <si>
    <t>ダム</t>
  </si>
  <si>
    <t>抑圧</t>
  </si>
  <si>
    <t>中継</t>
  </si>
  <si>
    <t>崩れる</t>
  </si>
  <si>
    <t>次第に</t>
  </si>
  <si>
    <t>気配</t>
  </si>
  <si>
    <t>稚拙</t>
  </si>
  <si>
    <t>だめ</t>
  </si>
  <si>
    <t>冒涜</t>
  </si>
  <si>
    <t>骨格</t>
  </si>
  <si>
    <t>麻生</t>
  </si>
  <si>
    <t>彼</t>
  </si>
  <si>
    <t>ヒットラー</t>
  </si>
  <si>
    <t>今夜</t>
  </si>
  <si>
    <t>最後</t>
  </si>
  <si>
    <t>諦める</t>
  </si>
  <si>
    <t>逆行</t>
  </si>
  <si>
    <t>開く</t>
  </si>
  <si>
    <t>意</t>
  </si>
  <si>
    <t>生かす</t>
  </si>
  <si>
    <t>､</t>
  </si>
  <si>
    <t>小学生</t>
  </si>
  <si>
    <t>ころ</t>
  </si>
  <si>
    <t>教科書</t>
  </si>
  <si>
    <t>明治</t>
  </si>
  <si>
    <t>あたり</t>
  </si>
  <si>
    <t>警官</t>
  </si>
  <si>
    <t>多分</t>
  </si>
  <si>
    <t>二の舞</t>
  </si>
  <si>
    <t>そよぐ</t>
  </si>
  <si>
    <t>葦</t>
  </si>
  <si>
    <t>立ち向かう</t>
  </si>
  <si>
    <t>立ち上がる</t>
  </si>
  <si>
    <t>想う</t>
  </si>
  <si>
    <t>起す</t>
  </si>
  <si>
    <t>いつの間にか</t>
  </si>
  <si>
    <t>再現</t>
  </si>
  <si>
    <t>ごり押し</t>
  </si>
  <si>
    <t>見抜ける</t>
  </si>
  <si>
    <t>アリバイ</t>
  </si>
  <si>
    <t>片棒</t>
  </si>
  <si>
    <t>担ぐ</t>
  </si>
  <si>
    <t>湧く</t>
  </si>
  <si>
    <t>遠ざかる</t>
  </si>
  <si>
    <t>被疑</t>
  </si>
  <si>
    <t>括る</t>
  </si>
  <si>
    <t>暗部</t>
  </si>
  <si>
    <t>愚</t>
  </si>
  <si>
    <t>有利</t>
  </si>
  <si>
    <t>例外</t>
  </si>
  <si>
    <t>あり</t>
  </si>
  <si>
    <t>偽装</t>
  </si>
  <si>
    <t>由々しき</t>
  </si>
  <si>
    <t>はむ</t>
  </si>
  <si>
    <t>とおる</t>
  </si>
  <si>
    <t>公明</t>
  </si>
  <si>
    <t>返し</t>
  </si>
  <si>
    <t>土下座</t>
  </si>
  <si>
    <t>大々的</t>
  </si>
  <si>
    <t>晋</t>
  </si>
  <si>
    <t>道具</t>
  </si>
  <si>
    <t>殺す</t>
  </si>
  <si>
    <t>何とも</t>
  </si>
  <si>
    <t>JFK</t>
  </si>
  <si>
    <t>DVD</t>
  </si>
  <si>
    <t>水</t>
  </si>
  <si>
    <t>冷やす</t>
  </si>
  <si>
    <t>中学生</t>
  </si>
  <si>
    <t>公民</t>
  </si>
  <si>
    <t>突破</t>
  </si>
  <si>
    <t>がんばる</t>
  </si>
  <si>
    <t>小手先</t>
  </si>
  <si>
    <t>絞る</t>
  </si>
  <si>
    <t>感ずる</t>
  </si>
  <si>
    <t>自公</t>
  </si>
  <si>
    <t>迷走</t>
  </si>
  <si>
    <t>回帰</t>
  </si>
  <si>
    <t>番</t>
  </si>
  <si>
    <t>サイバーテロ</t>
  </si>
  <si>
    <t>希代</t>
  </si>
  <si>
    <t>気侭</t>
  </si>
  <si>
    <t>許容</t>
  </si>
  <si>
    <t>方便</t>
  </si>
  <si>
    <t>失墜</t>
  </si>
  <si>
    <t>控える</t>
  </si>
  <si>
    <t>配備</t>
  </si>
  <si>
    <t>公文書</t>
  </si>
  <si>
    <t>提示</t>
  </si>
  <si>
    <t>不足</t>
  </si>
  <si>
    <t>ばれる</t>
  </si>
  <si>
    <t>令</t>
  </si>
  <si>
    <t>，</t>
  </si>
  <si>
    <t>シールド</t>
  </si>
  <si>
    <t>息苦しい</t>
  </si>
  <si>
    <t>様々</t>
  </si>
  <si>
    <t>能</t>
  </si>
  <si>
    <t>ツケ</t>
  </si>
  <si>
    <t>食い止める</t>
  </si>
  <si>
    <t>翌日</t>
  </si>
  <si>
    <t>打ち切る</t>
  </si>
  <si>
    <t>揺るがす</t>
  </si>
  <si>
    <t>到来</t>
  </si>
  <si>
    <t>段階</t>
  </si>
  <si>
    <t>public</t>
  </si>
  <si>
    <t>comment</t>
  </si>
  <si>
    <t>無意味</t>
  </si>
  <si>
    <t>衆議院</t>
  </si>
  <si>
    <t>猪瀬</t>
  </si>
  <si>
    <t>知事</t>
  </si>
  <si>
    <t>市</t>
  </si>
  <si>
    <t>傍聴</t>
  </si>
  <si>
    <t>ないがしろ</t>
  </si>
  <si>
    <t>しがみつく</t>
  </si>
  <si>
    <t>膨らむ</t>
  </si>
  <si>
    <t>ワイマール</t>
  </si>
  <si>
    <t>腐る</t>
  </si>
  <si>
    <t>用</t>
  </si>
  <si>
    <t>救急</t>
  </si>
  <si>
    <t>車</t>
  </si>
  <si>
    <t>県</t>
  </si>
  <si>
    <t>イプシロン</t>
  </si>
  <si>
    <t>増産</t>
  </si>
  <si>
    <t>オバマ</t>
  </si>
  <si>
    <t>石原</t>
  </si>
  <si>
    <t>ユドヨノ・シン・キャメロン・プーチン</t>
  </si>
  <si>
    <t>朴</t>
  </si>
  <si>
    <t>槿惠</t>
  </si>
  <si>
    <t>誘う</t>
  </si>
  <si>
    <t>項目</t>
  </si>
  <si>
    <t>永遠</t>
  </si>
  <si>
    <t>移住</t>
  </si>
  <si>
    <t>特高警察</t>
  </si>
  <si>
    <t>果て</t>
  </si>
  <si>
    <t>押し通す</t>
  </si>
  <si>
    <t>やり直す</t>
  </si>
  <si>
    <t>不明瞭</t>
  </si>
  <si>
    <t>所有</t>
  </si>
  <si>
    <t>たかだか</t>
  </si>
  <si>
    <t>汲み取る</t>
  </si>
  <si>
    <t>傲慢</t>
  </si>
  <si>
    <t>まわり</t>
  </si>
  <si>
    <t>絆</t>
  </si>
  <si>
    <t>深める</t>
  </si>
  <si>
    <t>向き</t>
  </si>
  <si>
    <t>大人</t>
  </si>
  <si>
    <t>押し切る</t>
  </si>
  <si>
    <t>学級</t>
  </si>
  <si>
    <t>紹介</t>
  </si>
  <si>
    <t>大政</t>
  </si>
  <si>
    <t>翼賛</t>
  </si>
  <si>
    <t>じゃぁ</t>
  </si>
  <si>
    <t>いかにも</t>
  </si>
  <si>
    <t>粗末</t>
  </si>
  <si>
    <t>疑心暗鬼</t>
  </si>
  <si>
    <t>不安定</t>
  </si>
  <si>
    <t>湾</t>
  </si>
  <si>
    <t>たまたま</t>
  </si>
  <si>
    <t>潜水艦</t>
  </si>
  <si>
    <t>写る</t>
  </si>
  <si>
    <t>外れる</t>
  </si>
  <si>
    <t>舐める</t>
  </si>
  <si>
    <t>届ける</t>
  </si>
  <si>
    <t>指</t>
  </si>
  <si>
    <t>もどかしい</t>
  </si>
  <si>
    <t>独走</t>
  </si>
  <si>
    <t>闇</t>
  </si>
  <si>
    <t>踏みにじる</t>
  </si>
  <si>
    <t>尊重</t>
  </si>
  <si>
    <t>汚職</t>
  </si>
  <si>
    <t>際限</t>
  </si>
  <si>
    <t>議決</t>
  </si>
  <si>
    <t>信</t>
  </si>
  <si>
    <t>解散</t>
  </si>
  <si>
    <t>ふさぐ</t>
  </si>
  <si>
    <t>次期</t>
  </si>
  <si>
    <t>国政</t>
  </si>
  <si>
    <t>おもねる</t>
  </si>
  <si>
    <t>天皇</t>
  </si>
  <si>
    <t>万歳</t>
  </si>
  <si>
    <t>趣味</t>
  </si>
  <si>
    <t>販促</t>
  </si>
  <si>
    <t>ながい</t>
  </si>
  <si>
    <t>日の丸</t>
  </si>
  <si>
    <t>君が代</t>
  </si>
  <si>
    <t>順番</t>
  </si>
  <si>
    <t>断じて</t>
  </si>
  <si>
    <t>ベルリン</t>
  </si>
  <si>
    <t>国威</t>
  </si>
  <si>
    <t>高揚</t>
  </si>
  <si>
    <t>ナチス</t>
  </si>
  <si>
    <t>じっくり</t>
  </si>
  <si>
    <t>足元</t>
  </si>
  <si>
    <t>祖父母</t>
  </si>
  <si>
    <t>体験</t>
  </si>
  <si>
    <t>聴く</t>
  </si>
  <si>
    <t>す</t>
  </si>
  <si>
    <t>増幅</t>
  </si>
  <si>
    <t>伊勢神宮</t>
  </si>
  <si>
    <t>胸</t>
  </si>
  <si>
    <t>願い</t>
  </si>
  <si>
    <t>繁栄</t>
  </si>
  <si>
    <t>証拠</t>
  </si>
  <si>
    <t>アベ</t>
  </si>
  <si>
    <t>ガッカリ</t>
  </si>
  <si>
    <t>適切</t>
  </si>
  <si>
    <t>ぜったいに</t>
  </si>
  <si>
    <t>没する</t>
  </si>
  <si>
    <t>ヒトラー</t>
  </si>
  <si>
    <t>真似</t>
  </si>
  <si>
    <t>招致</t>
  </si>
  <si>
    <t>スタンドプレー</t>
  </si>
  <si>
    <t>当該</t>
  </si>
  <si>
    <t>裁判</t>
  </si>
  <si>
    <t>取調べ</t>
  </si>
  <si>
    <t>拷問</t>
  </si>
  <si>
    <t>乱れる</t>
  </si>
  <si>
    <t>スットプ</t>
  </si>
  <si>
    <t>次世代</t>
  </si>
  <si>
    <t>老い</t>
  </si>
  <si>
    <t>シッカリ</t>
  </si>
  <si>
    <t>壊れる</t>
  </si>
  <si>
    <t>日比谷</t>
  </si>
  <si>
    <t>年齢</t>
  </si>
  <si>
    <t>重なる</t>
  </si>
  <si>
    <t>挑円</t>
  </si>
  <si>
    <t>爆弾</t>
  </si>
  <si>
    <t>破裂</t>
  </si>
  <si>
    <t>カ月</t>
  </si>
  <si>
    <t>経つ</t>
  </si>
  <si>
    <t>選べる</t>
  </si>
  <si>
    <t>進路</t>
  </si>
  <si>
    <t>覚ませる</t>
  </si>
  <si>
    <t>混乱</t>
  </si>
  <si>
    <t>担当</t>
  </si>
  <si>
    <t>パーセント</t>
  </si>
  <si>
    <t>猿</t>
  </si>
  <si>
    <t>ブタ</t>
  </si>
  <si>
    <t>行き</t>
  </si>
  <si>
    <t>図書館</t>
  </si>
  <si>
    <t>あなどる</t>
  </si>
  <si>
    <t>職</t>
  </si>
  <si>
    <t>貫徹</t>
  </si>
  <si>
    <t>介入</t>
  </si>
  <si>
    <t>赦す</t>
  </si>
  <si>
    <t>ホント</t>
  </si>
  <si>
    <t>信三</t>
  </si>
  <si>
    <t>おそろしい</t>
  </si>
  <si>
    <t>うばう</t>
  </si>
  <si>
    <t>クーデター</t>
  </si>
  <si>
    <t>ムラ</t>
  </si>
  <si>
    <t>破滅</t>
  </si>
  <si>
    <t>老人</t>
  </si>
  <si>
    <t>救助</t>
  </si>
  <si>
    <t>官房</t>
  </si>
  <si>
    <t>鈴木</t>
  </si>
  <si>
    <t>良之</t>
  </si>
  <si>
    <t>ブロガー</t>
  </si>
  <si>
    <t>議席</t>
  </si>
  <si>
    <t>ツワネ</t>
  </si>
  <si>
    <t>船長</t>
  </si>
  <si>
    <t>丸</t>
  </si>
  <si>
    <t>戦場</t>
  </si>
  <si>
    <t>黙る</t>
  </si>
  <si>
    <t>各党</t>
  </si>
  <si>
    <t>調整</t>
  </si>
  <si>
    <t>次元</t>
  </si>
  <si>
    <t>急ぎ</t>
  </si>
  <si>
    <t>企てる</t>
  </si>
  <si>
    <t>罠</t>
  </si>
  <si>
    <t>見切り</t>
  </si>
  <si>
    <t>発車</t>
  </si>
  <si>
    <t>同時に</t>
  </si>
  <si>
    <t>我慢</t>
  </si>
  <si>
    <t>幅広い</t>
  </si>
  <si>
    <t>ケネディ</t>
  </si>
  <si>
    <t>暗殺</t>
  </si>
  <si>
    <t>原爆</t>
  </si>
  <si>
    <t>投下</t>
  </si>
  <si>
    <t>スキャンダル</t>
  </si>
  <si>
    <t>模倣</t>
  </si>
  <si>
    <t>おびえる</t>
  </si>
  <si>
    <t>カバー</t>
  </si>
  <si>
    <t>根付く</t>
  </si>
  <si>
    <t>所業</t>
  </si>
  <si>
    <t>小中</t>
  </si>
  <si>
    <t>何より</t>
  </si>
  <si>
    <t>事案</t>
  </si>
  <si>
    <t>イヤ</t>
  </si>
  <si>
    <t>両親</t>
  </si>
  <si>
    <t>知らぬ顔</t>
  </si>
  <si>
    <t>よぶ</t>
  </si>
  <si>
    <t>駄作</t>
  </si>
  <si>
    <t>しら</t>
  </si>
  <si>
    <t>悪事</t>
  </si>
  <si>
    <t>悪しい</t>
  </si>
  <si>
    <t>新興</t>
  </si>
  <si>
    <t>群雄割拠</t>
  </si>
  <si>
    <t>カオス</t>
  </si>
  <si>
    <t>たつ</t>
  </si>
  <si>
    <t>協定</t>
  </si>
  <si>
    <t>築き上げる</t>
  </si>
  <si>
    <t>かんがえる</t>
  </si>
  <si>
    <t>縛り付ける</t>
  </si>
  <si>
    <t>良心</t>
  </si>
  <si>
    <t>最善</t>
  </si>
  <si>
    <t>侍</t>
  </si>
  <si>
    <t>ジャパン</t>
  </si>
  <si>
    <t>過ち</t>
  </si>
  <si>
    <t>くりかえす</t>
  </si>
  <si>
    <t>予測</t>
  </si>
  <si>
    <t>去年</t>
  </si>
  <si>
    <t>ねじれ</t>
  </si>
  <si>
    <t>純粋</t>
  </si>
  <si>
    <t>あわてる</t>
  </si>
  <si>
    <t>反感</t>
  </si>
  <si>
    <t>馬脚</t>
  </si>
  <si>
    <t>施策</t>
  </si>
  <si>
    <t>静か</t>
  </si>
  <si>
    <t>あやしい</t>
  </si>
  <si>
    <t>母</t>
  </si>
  <si>
    <t>子ども</t>
  </si>
  <si>
    <t>恐る</t>
  </si>
  <si>
    <t>威</t>
  </si>
  <si>
    <t>ハンドラーズ</t>
  </si>
  <si>
    <t>達成</t>
  </si>
  <si>
    <t>ボイコット</t>
  </si>
  <si>
    <t>下手</t>
  </si>
  <si>
    <t>広める</t>
  </si>
  <si>
    <t>裏切り</t>
  </si>
  <si>
    <t>可視</t>
  </si>
  <si>
    <t>逆手</t>
  </si>
  <si>
    <t>重ね合う</t>
  </si>
  <si>
    <t>隅</t>
  </si>
  <si>
    <t>覆う</t>
  </si>
  <si>
    <t>抹殺</t>
  </si>
  <si>
    <t>党是</t>
  </si>
  <si>
    <t>めざす</t>
  </si>
  <si>
    <t>便乗</t>
  </si>
  <si>
    <t>踏む</t>
  </si>
  <si>
    <t>全国</t>
  </si>
  <si>
    <t>消失</t>
  </si>
  <si>
    <t>うかつ</t>
  </si>
  <si>
    <t>沈黙</t>
  </si>
  <si>
    <t>築く</t>
  </si>
  <si>
    <t>放射</t>
  </si>
  <si>
    <t>物質</t>
  </si>
  <si>
    <t>見捨てる</t>
  </si>
  <si>
    <t>間接</t>
  </si>
  <si>
    <t>築ける</t>
  </si>
  <si>
    <t>利権</t>
  </si>
  <si>
    <t>誇り</t>
  </si>
  <si>
    <t>切に</t>
  </si>
  <si>
    <t>話題</t>
  </si>
  <si>
    <t>アベノミクス</t>
  </si>
  <si>
    <t>アメ</t>
  </si>
  <si>
    <t>ムチ</t>
  </si>
  <si>
    <t>セオリー</t>
  </si>
  <si>
    <t>如何なる</t>
  </si>
  <si>
    <t>反映</t>
  </si>
  <si>
    <t>慎太郎</t>
  </si>
  <si>
    <t>もっとも</t>
  </si>
  <si>
    <t>リアル</t>
  </si>
  <si>
    <t>目隠し</t>
  </si>
  <si>
    <t>少子化</t>
  </si>
  <si>
    <t>隷属</t>
  </si>
  <si>
    <t>壊滅</t>
  </si>
  <si>
    <t>浴</t>
  </si>
  <si>
    <t>委ねる</t>
  </si>
  <si>
    <t>難い</t>
  </si>
  <si>
    <t>いのち</t>
  </si>
  <si>
    <t>生まれ</t>
  </si>
  <si>
    <t>占領</t>
  </si>
  <si>
    <t>活用</t>
  </si>
  <si>
    <t>いわき</t>
  </si>
  <si>
    <t>根底</t>
  </si>
  <si>
    <t>向き合う</t>
  </si>
  <si>
    <t>おくる</t>
  </si>
  <si>
    <t>通常</t>
  </si>
  <si>
    <t>喚起</t>
  </si>
  <si>
    <t>明言</t>
  </si>
  <si>
    <t>実証</t>
  </si>
  <si>
    <t>ずみ</t>
  </si>
  <si>
    <t>要するに</t>
  </si>
  <si>
    <t>昨冬</t>
  </si>
  <si>
    <t>自業自得</t>
  </si>
  <si>
    <t>猛進</t>
  </si>
  <si>
    <t>あっさり</t>
  </si>
  <si>
    <t>寒気</t>
  </si>
  <si>
    <t>握り</t>
  </si>
  <si>
    <t>あやふや</t>
  </si>
  <si>
    <t>雲</t>
  </si>
  <si>
    <t>立ち込める</t>
  </si>
  <si>
    <t>封鎖</t>
  </si>
  <si>
    <t>振る舞い</t>
  </si>
  <si>
    <t>会話</t>
  </si>
  <si>
    <t>たまらない</t>
  </si>
  <si>
    <t>渡す</t>
  </si>
  <si>
    <t>有効</t>
  </si>
  <si>
    <t>取り決め</t>
  </si>
  <si>
    <t>創価学会</t>
  </si>
  <si>
    <t>調子</t>
  </si>
  <si>
    <t>乗る</t>
  </si>
  <si>
    <t>山口</t>
  </si>
  <si>
    <t>べったり</t>
  </si>
  <si>
    <t>さらい</t>
  </si>
  <si>
    <t>振り返る</t>
  </si>
  <si>
    <t>気に入る</t>
  </si>
  <si>
    <t>つるしあげる</t>
  </si>
  <si>
    <t>成熟</t>
  </si>
  <si>
    <t>操る</t>
  </si>
  <si>
    <t>ソマリア</t>
  </si>
  <si>
    <t>いくらでも</t>
  </si>
  <si>
    <t>做</t>
  </si>
  <si>
    <t>余り</t>
  </si>
  <si>
    <t>歩き</t>
  </si>
  <si>
    <t>罪刑法定</t>
  </si>
  <si>
    <t>突然</t>
  </si>
  <si>
    <t>覚え</t>
  </si>
  <si>
    <t>突き進む</t>
  </si>
  <si>
    <t>使い</t>
  </si>
  <si>
    <t>巨木</t>
  </si>
  <si>
    <t>化ける</t>
  </si>
  <si>
    <t>切り倒せる</t>
  </si>
  <si>
    <t>握り潰す</t>
  </si>
  <si>
    <t>道徳</t>
  </si>
  <si>
    <t>彷彿</t>
  </si>
  <si>
    <t>懐柔</t>
  </si>
  <si>
    <t>働き</t>
  </si>
  <si>
    <t>乗り</t>
  </si>
  <si>
    <t>連立</t>
  </si>
  <si>
    <t>狂気</t>
  </si>
  <si>
    <t>ごめん</t>
  </si>
  <si>
    <t>及び腰</t>
  </si>
  <si>
    <t>司法</t>
  </si>
  <si>
    <t>統一教会</t>
  </si>
  <si>
    <t>グル</t>
  </si>
  <si>
    <t>ズルズル</t>
  </si>
  <si>
    <t>公然</t>
  </si>
  <si>
    <t>爆発</t>
  </si>
  <si>
    <t>スピーディ</t>
  </si>
  <si>
    <t>悔しい</t>
  </si>
  <si>
    <t>輪</t>
  </si>
  <si>
    <t>レッドカード</t>
  </si>
  <si>
    <t>突きつける</t>
  </si>
  <si>
    <t>売り込む</t>
  </si>
  <si>
    <t>あかん</t>
  </si>
  <si>
    <t>尚早</t>
  </si>
  <si>
    <t>ごまかす</t>
  </si>
  <si>
    <t>手助け</t>
  </si>
  <si>
    <t>そろい踏み</t>
  </si>
  <si>
    <t>物静か</t>
  </si>
  <si>
    <t>忍び寄る</t>
  </si>
  <si>
    <t>ネオ</t>
  </si>
  <si>
    <t>人間らしい</t>
  </si>
  <si>
    <t>補完</t>
  </si>
  <si>
    <t>代議士</t>
  </si>
  <si>
    <t>高等</t>
  </si>
  <si>
    <t>特高</t>
  </si>
  <si>
    <t>はびこる</t>
  </si>
  <si>
    <t>ちょび髭</t>
  </si>
  <si>
    <t>生やす</t>
  </si>
  <si>
    <t>三権分立</t>
  </si>
  <si>
    <t>死語</t>
  </si>
  <si>
    <t>おこる</t>
  </si>
  <si>
    <t>汚点</t>
  </si>
  <si>
    <t>非常時</t>
  </si>
  <si>
    <t>整然</t>
  </si>
  <si>
    <t>萎縮</t>
  </si>
  <si>
    <t>大人しい</t>
  </si>
  <si>
    <t>史</t>
  </si>
  <si>
    <t>国立</t>
  </si>
  <si>
    <t>官公庁</t>
  </si>
  <si>
    <t>閉塞</t>
  </si>
  <si>
    <t>独占</t>
  </si>
  <si>
    <t>被ばく</t>
  </si>
  <si>
    <t>憧れる</t>
  </si>
  <si>
    <t>きれる</t>
  </si>
  <si>
    <t>たしかに</t>
  </si>
  <si>
    <t>異論</t>
  </si>
  <si>
    <t>短期間</t>
  </si>
  <si>
    <t>容認</t>
  </si>
  <si>
    <t>法的</t>
  </si>
  <si>
    <t>朝鮮半島</t>
  </si>
  <si>
    <t>都道府県</t>
  </si>
  <si>
    <t>職員</t>
  </si>
  <si>
    <t>納入</t>
  </si>
  <si>
    <t>相互</t>
  </si>
  <si>
    <t>メール</t>
  </si>
  <si>
    <t>電話</t>
  </si>
  <si>
    <t>悲劇</t>
  </si>
  <si>
    <t>フラッシュ</t>
  </si>
  <si>
    <t>バック</t>
  </si>
  <si>
    <t>正</t>
  </si>
  <si>
    <t>春</t>
  </si>
  <si>
    <t>勇気</t>
  </si>
  <si>
    <t>告発</t>
  </si>
  <si>
    <t>明示</t>
  </si>
  <si>
    <t>稀代</t>
  </si>
  <si>
    <t>みずから</t>
  </si>
  <si>
    <t>自由民主党</t>
  </si>
  <si>
    <t>画像</t>
  </si>
  <si>
    <t>下す</t>
  </si>
  <si>
    <t>食べ物</t>
  </si>
  <si>
    <t>医療</t>
  </si>
  <si>
    <t>円</t>
  </si>
  <si>
    <t>安</t>
  </si>
  <si>
    <t>一時</t>
  </si>
  <si>
    <t>株価</t>
  </si>
  <si>
    <t>上昇</t>
  </si>
  <si>
    <t>妄信</t>
  </si>
  <si>
    <t>タッチ</t>
  </si>
  <si>
    <t>ゲーム</t>
  </si>
  <si>
    <t>アン</t>
  </si>
  <si>
    <t>息子</t>
  </si>
  <si>
    <t>理不尽</t>
  </si>
  <si>
    <t>燐</t>
  </si>
  <si>
    <t>格差</t>
  </si>
  <si>
    <t>取引</t>
  </si>
  <si>
    <t>ガス</t>
  </si>
  <si>
    <t>田</t>
  </si>
  <si>
    <t>なめる</t>
  </si>
  <si>
    <t>上手い</t>
  </si>
  <si>
    <t>健やか</t>
  </si>
  <si>
    <t>渇望</t>
  </si>
  <si>
    <t>おっぱじめる</t>
  </si>
  <si>
    <t>学徒</t>
  </si>
  <si>
    <t>発生</t>
  </si>
  <si>
    <t>否決</t>
  </si>
  <si>
    <t>まかせる</t>
  </si>
  <si>
    <t>応援</t>
  </si>
  <si>
    <t>愛想</t>
  </si>
  <si>
    <t>気がかり</t>
  </si>
  <si>
    <t>暴発</t>
  </si>
  <si>
    <t>あたる</t>
  </si>
  <si>
    <t>遺伝子</t>
  </si>
  <si>
    <t>組み換え</t>
  </si>
  <si>
    <t>食品</t>
  </si>
  <si>
    <t>うける</t>
  </si>
  <si>
    <t>正々堂々</t>
  </si>
  <si>
    <t>補強</t>
  </si>
  <si>
    <t>年代</t>
  </si>
  <si>
    <t>なか</t>
  </si>
  <si>
    <t>精神</t>
  </si>
  <si>
    <t>表明</t>
  </si>
  <si>
    <t>盛り返す</t>
  </si>
  <si>
    <t>置き換える</t>
  </si>
  <si>
    <t>繁盛</t>
  </si>
  <si>
    <t>牢屋</t>
  </si>
  <si>
    <t>蚊帳</t>
  </si>
  <si>
    <t>使える</t>
  </si>
  <si>
    <t>正気</t>
  </si>
  <si>
    <t>棄権</t>
  </si>
  <si>
    <t>発電</t>
  </si>
  <si>
    <t>外出</t>
  </si>
  <si>
    <t>資料</t>
  </si>
  <si>
    <t>判明</t>
  </si>
  <si>
    <t>透明</t>
  </si>
  <si>
    <t>易い</t>
  </si>
  <si>
    <t>かけ離れる</t>
  </si>
  <si>
    <t>ズタズタ</t>
  </si>
  <si>
    <t>有無</t>
  </si>
  <si>
    <t>言わす</t>
  </si>
  <si>
    <t>見抜く</t>
  </si>
  <si>
    <t>project</t>
  </si>
  <si>
    <t>現場</t>
  </si>
  <si>
    <t>開催</t>
  </si>
  <si>
    <t>危ぶむ</t>
  </si>
  <si>
    <t>賠償</t>
  </si>
  <si>
    <t>亡くなる</t>
  </si>
  <si>
    <t>メッセージ</t>
  </si>
  <si>
    <t>率先</t>
  </si>
  <si>
    <t>強まる</t>
  </si>
  <si>
    <t>封じ込め</t>
  </si>
  <si>
    <t>憲兵</t>
  </si>
  <si>
    <t>正に</t>
  </si>
  <si>
    <t>わが国</t>
  </si>
  <si>
    <t>理念</t>
  </si>
  <si>
    <t>翻る</t>
  </si>
  <si>
    <t>起因</t>
  </si>
  <si>
    <t>二の次</t>
  </si>
  <si>
    <t>前哨</t>
  </si>
  <si>
    <t>魔女</t>
  </si>
  <si>
    <t>狩り</t>
  </si>
  <si>
    <t>一言</t>
  </si>
  <si>
    <t>ズル</t>
  </si>
  <si>
    <t>い</t>
  </si>
  <si>
    <t>パブ</t>
  </si>
  <si>
    <t>コメ</t>
  </si>
  <si>
    <t>へつらう</t>
  </si>
  <si>
    <t>洩れる</t>
  </si>
  <si>
    <t>明るい</t>
  </si>
  <si>
    <t>老後</t>
  </si>
  <si>
    <t>子供騙し</t>
  </si>
  <si>
    <t>満足</t>
  </si>
  <si>
    <t>ひとつ</t>
  </si>
  <si>
    <t>無くす</t>
  </si>
  <si>
    <t>オタク</t>
  </si>
  <si>
    <t>SNS</t>
  </si>
  <si>
    <t>地震</t>
  </si>
  <si>
    <t>愛</t>
  </si>
  <si>
    <t>増</t>
  </si>
  <si>
    <t>書ける</t>
  </si>
  <si>
    <t>一存</t>
  </si>
  <si>
    <t>ミーニング</t>
  </si>
  <si>
    <t>窮する</t>
  </si>
  <si>
    <t>展開</t>
  </si>
  <si>
    <t>負</t>
  </si>
  <si>
    <t>安易</t>
  </si>
  <si>
    <t>共犯</t>
  </si>
  <si>
    <t>乖離</t>
  </si>
  <si>
    <t>足かせ</t>
  </si>
  <si>
    <t>如</t>
  </si>
  <si>
    <t>駆り出す</t>
  </si>
  <si>
    <t>海戦</t>
  </si>
  <si>
    <t>東條</t>
  </si>
  <si>
    <t>信介</t>
  </si>
  <si>
    <t>じい</t>
  </si>
  <si>
    <t>信奉</t>
  </si>
  <si>
    <t>生粋</t>
  </si>
  <si>
    <t>恨む</t>
  </si>
  <si>
    <t>日弁連</t>
  </si>
  <si>
    <t>ただしい</t>
  </si>
  <si>
    <t>帰省</t>
  </si>
  <si>
    <t>引き戻す</t>
  </si>
  <si>
    <t>お上</t>
  </si>
  <si>
    <t>約束</t>
  </si>
  <si>
    <t>六</t>
  </si>
  <si>
    <t>反論</t>
  </si>
  <si>
    <t>なくす</t>
  </si>
  <si>
    <t>こども</t>
  </si>
  <si>
    <t>翳</t>
  </si>
  <si>
    <t>旨</t>
  </si>
  <si>
    <t>亡者</t>
  </si>
  <si>
    <t>金融</t>
  </si>
  <si>
    <t>牛耳る</t>
  </si>
  <si>
    <t>懐</t>
  </si>
  <si>
    <t>イラク</t>
  </si>
  <si>
    <t>中東</t>
  </si>
  <si>
    <t>派兵</t>
  </si>
  <si>
    <t>洩らす</t>
  </si>
  <si>
    <t>天賦</t>
  </si>
  <si>
    <t>容易</t>
  </si>
  <si>
    <t>ひむ</t>
  </si>
  <si>
    <t>はや</t>
  </si>
  <si>
    <t>くに</t>
  </si>
  <si>
    <t>なかよい</t>
  </si>
  <si>
    <t>ごっこ</t>
  </si>
  <si>
    <t>前線</t>
  </si>
  <si>
    <t>放射能</t>
  </si>
  <si>
    <t>めちゃくちゃ</t>
  </si>
  <si>
    <t>分る</t>
  </si>
  <si>
    <t>とっくに</t>
  </si>
  <si>
    <t>まさこ</t>
  </si>
  <si>
    <t>バレ</t>
  </si>
  <si>
    <t>ちょっと</t>
  </si>
  <si>
    <t>搾取</t>
  </si>
  <si>
    <t>腐敗</t>
  </si>
  <si>
    <t>替える</t>
  </si>
  <si>
    <t>膿</t>
  </si>
  <si>
    <t>賢者</t>
  </si>
  <si>
    <t>大正</t>
  </si>
  <si>
    <t>住民</t>
  </si>
  <si>
    <t>焦点</t>
  </si>
  <si>
    <t>抹消</t>
  </si>
  <si>
    <t>済み</t>
  </si>
  <si>
    <t>いくつ</t>
  </si>
  <si>
    <t>誤魔化す</t>
  </si>
  <si>
    <t>満ちる</t>
  </si>
  <si>
    <t>殺し</t>
  </si>
  <si>
    <t>様相</t>
  </si>
  <si>
    <t>呈す</t>
  </si>
  <si>
    <t>攘米</t>
  </si>
  <si>
    <t>納税</t>
  </si>
  <si>
    <t>立ちはだかる</t>
  </si>
  <si>
    <t>却下</t>
  </si>
  <si>
    <t>マル</t>
  </si>
  <si>
    <t>スタンプ</t>
  </si>
  <si>
    <t>押す</t>
  </si>
  <si>
    <t>役所</t>
  </si>
  <si>
    <t>ヘマ</t>
  </si>
  <si>
    <t>おじいちゃん</t>
  </si>
  <si>
    <t>希求</t>
  </si>
  <si>
    <t>センシティブ</t>
  </si>
  <si>
    <t>公務</t>
  </si>
  <si>
    <t>やばい</t>
  </si>
  <si>
    <t>欠陥</t>
  </si>
  <si>
    <t>就任</t>
  </si>
  <si>
    <t>計算</t>
  </si>
  <si>
    <t>欲</t>
  </si>
  <si>
    <t>悲しみ</t>
  </si>
  <si>
    <t>絶望</t>
  </si>
  <si>
    <t>狩る</t>
  </si>
  <si>
    <t>忌わしい</t>
  </si>
  <si>
    <t>ドイツ</t>
  </si>
  <si>
    <t>合法</t>
  </si>
  <si>
    <t>歪む</t>
  </si>
  <si>
    <t>弱肉強食</t>
  </si>
  <si>
    <t>専制</t>
  </si>
  <si>
    <t>予感</t>
  </si>
  <si>
    <t>ヒト</t>
  </si>
  <si>
    <t>だんだん</t>
  </si>
  <si>
    <t>根っこ</t>
  </si>
  <si>
    <t>踏襲</t>
  </si>
  <si>
    <t>妥当</t>
  </si>
  <si>
    <t>お構い</t>
  </si>
  <si>
    <t>集める</t>
  </si>
  <si>
    <t>法相</t>
  </si>
  <si>
    <t>御用</t>
  </si>
  <si>
    <t>轍</t>
  </si>
  <si>
    <t>明々白々</t>
  </si>
  <si>
    <t>ヤジ</t>
  </si>
  <si>
    <t>将軍</t>
  </si>
  <si>
    <t>雅子</t>
  </si>
  <si>
    <t>立ち往生</t>
  </si>
  <si>
    <t>真っ向</t>
  </si>
  <si>
    <t>暴政</t>
  </si>
  <si>
    <t>刑法</t>
  </si>
  <si>
    <t>新しい</t>
  </si>
  <si>
    <t>想定</t>
  </si>
  <si>
    <t>現役</t>
  </si>
  <si>
    <t>武官</t>
  </si>
  <si>
    <t>経験</t>
  </si>
  <si>
    <t>即ち</t>
  </si>
  <si>
    <t>くん</t>
  </si>
  <si>
    <t>回す</t>
  </si>
  <si>
    <t>崇高</t>
  </si>
  <si>
    <t>取り残す</t>
  </si>
  <si>
    <t>生き残る</t>
  </si>
  <si>
    <t>受け入れる</t>
  </si>
  <si>
    <t>チャンス</t>
  </si>
  <si>
    <t>おきる</t>
  </si>
  <si>
    <t>言い張る</t>
  </si>
  <si>
    <t>あれ</t>
  </si>
  <si>
    <t>もしかして</t>
  </si>
  <si>
    <t>きっと</t>
  </si>
  <si>
    <t>ヤバ</t>
  </si>
  <si>
    <t>くい</t>
  </si>
  <si>
    <t>失する</t>
  </si>
  <si>
    <t>上程</t>
  </si>
  <si>
    <t>いた事</t>
  </si>
  <si>
    <t>さめる</t>
  </si>
  <si>
    <t>ワンマン</t>
  </si>
  <si>
    <t>腹</t>
  </si>
  <si>
    <t>弱者</t>
  </si>
  <si>
    <t>おもいやる</t>
  </si>
  <si>
    <t>おもてなし</t>
  </si>
  <si>
    <t>とてつもない</t>
  </si>
  <si>
    <t>漢字</t>
  </si>
  <si>
    <t>読める</t>
  </si>
  <si>
    <t>共々</t>
  </si>
  <si>
    <t>ぐちゃぐちゃ</t>
  </si>
  <si>
    <t>引きずり込む</t>
  </si>
  <si>
    <t>英</t>
  </si>
  <si>
    <t>強固</t>
  </si>
  <si>
    <t>どんなに</t>
  </si>
  <si>
    <t>反故</t>
  </si>
  <si>
    <t>枚挙</t>
  </si>
  <si>
    <t>マトリックス</t>
  </si>
  <si>
    <t>DAN</t>
  </si>
  <si>
    <t>父</t>
  </si>
  <si>
    <t>かくまう</t>
  </si>
  <si>
    <t>父親</t>
  </si>
  <si>
    <t>着任</t>
  </si>
  <si>
    <t>右寄り</t>
  </si>
  <si>
    <t>複雑</t>
  </si>
  <si>
    <t>絡む</t>
  </si>
  <si>
    <t>線引き</t>
  </si>
  <si>
    <t>やっぱ</t>
  </si>
  <si>
    <t>坂本</t>
  </si>
  <si>
    <t>竜馬</t>
  </si>
  <si>
    <t>一語</t>
  </si>
  <si>
    <t>勅語</t>
  </si>
  <si>
    <t>名ばかり</t>
  </si>
  <si>
    <t>明瞭</t>
  </si>
  <si>
    <t>百</t>
  </si>
  <si>
    <t>譲る</t>
  </si>
  <si>
    <t>再考</t>
  </si>
  <si>
    <t>錯覚</t>
  </si>
  <si>
    <t>納める</t>
  </si>
  <si>
    <t>締め付ける</t>
  </si>
  <si>
    <t>露出</t>
  </si>
  <si>
    <t>強要</t>
  </si>
  <si>
    <t>流行る</t>
  </si>
  <si>
    <t>改訂</t>
  </si>
  <si>
    <t>検定</t>
  </si>
  <si>
    <t>抜け穴</t>
  </si>
  <si>
    <t>ダメージ</t>
  </si>
  <si>
    <t>あきらめる</t>
  </si>
  <si>
    <t>爺</t>
  </si>
  <si>
    <t>被災</t>
  </si>
  <si>
    <t>乗じる</t>
  </si>
  <si>
    <t>合わす</t>
  </si>
  <si>
    <t>入口</t>
  </si>
  <si>
    <t>不祥事</t>
  </si>
  <si>
    <t>にぎわす</t>
  </si>
  <si>
    <t>一変</t>
  </si>
  <si>
    <t>朕</t>
  </si>
  <si>
    <t>君主</t>
  </si>
  <si>
    <t>意志</t>
  </si>
  <si>
    <t>心底</t>
  </si>
  <si>
    <t>今朝</t>
  </si>
  <si>
    <t>漏出</t>
  </si>
  <si>
    <t>圧倒的</t>
  </si>
  <si>
    <t>かさ</t>
  </si>
  <si>
    <t>訪れる</t>
  </si>
  <si>
    <t>ピーマン</t>
  </si>
  <si>
    <t>〜」</t>
  </si>
  <si>
    <t>ホッ</t>
  </si>
  <si>
    <t>サイ</t>
  </si>
  <si>
    <t>アク</t>
  </si>
  <si>
    <t>要注意</t>
  </si>
  <si>
    <t>デス</t>
  </si>
  <si>
    <t>ぎりぎり</t>
  </si>
  <si>
    <t>親戚</t>
  </si>
  <si>
    <t>冷たい</t>
  </si>
  <si>
    <t>こそこそ</t>
  </si>
  <si>
    <t>きかせる</t>
  </si>
  <si>
    <t>究極</t>
  </si>
  <si>
    <t>謳う</t>
  </si>
  <si>
    <t>職権</t>
  </si>
  <si>
    <t>私利</t>
  </si>
  <si>
    <t>続出</t>
  </si>
  <si>
    <t>風景</t>
  </si>
  <si>
    <t>軍港</t>
  </si>
  <si>
    <t>抵抗</t>
  </si>
  <si>
    <t>餌</t>
  </si>
  <si>
    <t>奴隷</t>
  </si>
  <si>
    <t>死守</t>
  </si>
  <si>
    <t>すんなり</t>
  </si>
  <si>
    <t>イメージ</t>
  </si>
  <si>
    <t>物言い</t>
  </si>
  <si>
    <t>合意</t>
  </si>
  <si>
    <t>依拠</t>
  </si>
  <si>
    <t>独自</t>
  </si>
  <si>
    <t>方位</t>
  </si>
  <si>
    <t>応じる</t>
  </si>
  <si>
    <t>判決</t>
  </si>
  <si>
    <t>主体</t>
  </si>
  <si>
    <t>手遅れ</t>
  </si>
  <si>
    <t>共闘</t>
  </si>
  <si>
    <t>作文</t>
  </si>
  <si>
    <t>目先</t>
  </si>
  <si>
    <t>絡める</t>
  </si>
  <si>
    <t>新た</t>
  </si>
  <si>
    <t>見込む</t>
  </si>
  <si>
    <t>材料</t>
  </si>
  <si>
    <t>載る</t>
  </si>
  <si>
    <t>ぶれる</t>
  </si>
  <si>
    <t>おごり</t>
  </si>
  <si>
    <t>立腹</t>
  </si>
  <si>
    <t>ＮＯ</t>
  </si>
  <si>
    <t>突き付ける</t>
  </si>
  <si>
    <t>孕む</t>
  </si>
  <si>
    <t>苦い</t>
  </si>
  <si>
    <t>思い通り</t>
  </si>
  <si>
    <t>後日</t>
  </si>
  <si>
    <t>衆</t>
  </si>
  <si>
    <t>参</t>
  </si>
  <si>
    <t>大勝</t>
  </si>
  <si>
    <t>無限</t>
  </si>
  <si>
    <t>解除</t>
  </si>
  <si>
    <t>最高裁</t>
  </si>
  <si>
    <t>放射線</t>
  </si>
  <si>
    <t>量</t>
  </si>
  <si>
    <t>切り捨てる</t>
  </si>
  <si>
    <t>謎</t>
  </si>
  <si>
    <t>首長</t>
  </si>
  <si>
    <t>論文</t>
  </si>
  <si>
    <t>マーク</t>
  </si>
  <si>
    <t>冷静</t>
  </si>
  <si>
    <t>丸め込む</t>
  </si>
  <si>
    <t>押しつける</t>
  </si>
  <si>
    <t>愛国</t>
  </si>
  <si>
    <t>はるか</t>
  </si>
  <si>
    <t>世相</t>
  </si>
  <si>
    <t>分断</t>
  </si>
  <si>
    <t>隠せる</t>
  </si>
  <si>
    <t>不在</t>
  </si>
  <si>
    <t>信念</t>
  </si>
  <si>
    <t>京</t>
  </si>
  <si>
    <t>丹後</t>
  </si>
  <si>
    <t>省</t>
  </si>
  <si>
    <t>京都</t>
  </si>
  <si>
    <t>府庁</t>
  </si>
  <si>
    <t>もとめる</t>
  </si>
  <si>
    <t>上記</t>
  </si>
  <si>
    <t>のんびり</t>
  </si>
  <si>
    <t>多大</t>
  </si>
  <si>
    <t>勝ち取る</t>
  </si>
  <si>
    <t>愛す</t>
  </si>
  <si>
    <t>前面</t>
  </si>
  <si>
    <t>つぐむ</t>
  </si>
  <si>
    <t>大勢</t>
  </si>
  <si>
    <t>ゆるす</t>
  </si>
  <si>
    <t>時事通信</t>
  </si>
  <si>
    <t>爾来</t>
  </si>
  <si>
    <t>盛り上がり</t>
  </si>
  <si>
    <t>低調</t>
  </si>
  <si>
    <t>嘆く</t>
  </si>
  <si>
    <t>盛り上がる</t>
  </si>
  <si>
    <t>ブラック</t>
  </si>
  <si>
    <t>デー</t>
  </si>
  <si>
    <t>向け</t>
  </si>
  <si>
    <t>隠し</t>
  </si>
  <si>
    <t>対外</t>
  </si>
  <si>
    <t>遙</t>
  </si>
  <si>
    <t>害毒</t>
  </si>
  <si>
    <t>ずれ</t>
  </si>
  <si>
    <t>ヒミツ</t>
  </si>
  <si>
    <t>行かす</t>
  </si>
  <si>
    <t>わたし</t>
  </si>
  <si>
    <t>素敵</t>
  </si>
  <si>
    <t>スローガン</t>
  </si>
  <si>
    <t>魅了</t>
  </si>
  <si>
    <t>条例</t>
  </si>
  <si>
    <t>結社</t>
  </si>
  <si>
    <t>主人公</t>
  </si>
  <si>
    <t>我慢強い</t>
  </si>
  <si>
    <t>慎ましい</t>
  </si>
  <si>
    <t>びく</t>
  </si>
  <si>
    <t>捕まる</t>
  </si>
  <si>
    <t>才</t>
  </si>
  <si>
    <t>章</t>
  </si>
  <si>
    <t>取扱</t>
  </si>
  <si>
    <t>主観</t>
  </si>
  <si>
    <t>架空</t>
  </si>
  <si>
    <t>租借</t>
  </si>
  <si>
    <t>STOP</t>
  </si>
  <si>
    <t>儲ける</t>
  </si>
  <si>
    <t>タップリ</t>
  </si>
  <si>
    <t>ふくめる</t>
  </si>
  <si>
    <t>完成</t>
  </si>
  <si>
    <t>本性</t>
  </si>
  <si>
    <t>無辜</t>
  </si>
  <si>
    <t>任意</t>
  </si>
  <si>
    <t>着く</t>
  </si>
  <si>
    <t>いつの間に</t>
  </si>
  <si>
    <t>うっかり</t>
  </si>
  <si>
    <t>しゃべる</t>
  </si>
  <si>
    <t>特効</t>
  </si>
  <si>
    <t>変更</t>
  </si>
  <si>
    <t>におい</t>
  </si>
  <si>
    <t>予防</t>
  </si>
  <si>
    <t>次々</t>
  </si>
  <si>
    <t>打倒</t>
  </si>
  <si>
    <t>呻吟</t>
  </si>
  <si>
    <t>総力</t>
  </si>
  <si>
    <t>シュタージ</t>
  </si>
  <si>
    <t>問答</t>
  </si>
  <si>
    <t>言い分</t>
  </si>
  <si>
    <t>あえて</t>
  </si>
  <si>
    <t>解禁</t>
  </si>
  <si>
    <t>蜜月</t>
  </si>
  <si>
    <t>きり</t>
  </si>
  <si>
    <t>煮詰める</t>
  </si>
  <si>
    <t>一層</t>
  </si>
  <si>
    <t>論じる</t>
  </si>
  <si>
    <t>がち</t>
  </si>
  <si>
    <t>農業</t>
  </si>
  <si>
    <t>食料</t>
  </si>
  <si>
    <t>生み出す</t>
  </si>
  <si>
    <t>以後</t>
  </si>
  <si>
    <t>元首</t>
  </si>
  <si>
    <t>教科</t>
  </si>
  <si>
    <t>武道</t>
  </si>
  <si>
    <t>必修</t>
  </si>
  <si>
    <t>目標</t>
  </si>
  <si>
    <t>美しい</t>
  </si>
  <si>
    <t>マスゲーム</t>
  </si>
  <si>
    <t>悪乗り</t>
  </si>
  <si>
    <t>象徴</t>
  </si>
  <si>
    <t>友達</t>
  </si>
  <si>
    <t>側面</t>
  </si>
  <si>
    <t>軋轢</t>
  </si>
  <si>
    <t>起る</t>
  </si>
  <si>
    <t>此処</t>
  </si>
  <si>
    <t>伝統</t>
  </si>
  <si>
    <t>傾斜</t>
  </si>
  <si>
    <t>打ち立てる</t>
  </si>
  <si>
    <t>多様</t>
  </si>
  <si>
    <t>わざと</t>
  </si>
  <si>
    <t>興隆</t>
  </si>
  <si>
    <t>留学生</t>
  </si>
  <si>
    <t>定まる</t>
  </si>
  <si>
    <t>ブロック</t>
  </si>
  <si>
    <t>固める</t>
  </si>
  <si>
    <t>相容れない</t>
  </si>
  <si>
    <t>達者</t>
  </si>
  <si>
    <t>有頂天</t>
  </si>
  <si>
    <t>向こう</t>
  </si>
  <si>
    <t>垣間見る</t>
  </si>
  <si>
    <t>守り抜く</t>
  </si>
  <si>
    <t>のたまう</t>
  </si>
  <si>
    <t>見識</t>
  </si>
  <si>
    <t>従属</t>
  </si>
  <si>
    <t>特異</t>
  </si>
  <si>
    <t>基幹</t>
  </si>
  <si>
    <t>追込む</t>
  </si>
  <si>
    <t>頭脳</t>
  </si>
  <si>
    <t>序章</t>
  </si>
  <si>
    <t>現象</t>
  </si>
  <si>
    <t>冤罪</t>
  </si>
  <si>
    <t>じいさん</t>
  </si>
  <si>
    <t>巣鴨</t>
  </si>
  <si>
    <t>プリズン</t>
  </si>
  <si>
    <t>文言</t>
  </si>
  <si>
    <t>太平</t>
  </si>
  <si>
    <t>着せる</t>
  </si>
  <si>
    <t>成田空港</t>
  </si>
  <si>
    <t>工事</t>
  </si>
  <si>
    <t>土地</t>
  </si>
  <si>
    <t>収奪</t>
  </si>
  <si>
    <t>出口</t>
  </si>
  <si>
    <t>散り散り</t>
  </si>
  <si>
    <t>ばらばら</t>
  </si>
  <si>
    <t>NPO</t>
  </si>
  <si>
    <t>高まり</t>
  </si>
  <si>
    <t>先手</t>
  </si>
  <si>
    <t>押さえつける</t>
  </si>
  <si>
    <t>近所</t>
  </si>
  <si>
    <t>そっくり</t>
  </si>
  <si>
    <t>ねばい</t>
  </si>
  <si>
    <t>内輪</t>
  </si>
  <si>
    <t>大学</t>
  </si>
  <si>
    <t>授業</t>
  </si>
  <si>
    <t>指図</t>
  </si>
  <si>
    <t>偉い</t>
  </si>
  <si>
    <t>開ける</t>
  </si>
  <si>
    <t>充満</t>
  </si>
  <si>
    <t>惨禍</t>
  </si>
  <si>
    <t>元気</t>
  </si>
  <si>
    <t>こわれる</t>
  </si>
  <si>
    <t>塵</t>
  </si>
  <si>
    <t>米寿</t>
  </si>
  <si>
    <t>悲しむ</t>
  </si>
  <si>
    <t>膨大</t>
  </si>
  <si>
    <t>奉仕</t>
  </si>
  <si>
    <t>銘じる</t>
  </si>
  <si>
    <t>−−−</t>
  </si>
  <si>
    <t>迎える</t>
  </si>
  <si>
    <t>沿う</t>
  </si>
  <si>
    <t>有</t>
  </si>
  <si>
    <t>国権</t>
  </si>
  <si>
    <t>絞める</t>
  </si>
  <si>
    <t>政敵</t>
  </si>
  <si>
    <t>指標</t>
  </si>
  <si>
    <t>従える</t>
  </si>
  <si>
    <t>尊い</t>
  </si>
  <si>
    <t>バトンタッチ</t>
  </si>
  <si>
    <t>申し訳</t>
  </si>
  <si>
    <t>ベール</t>
  </si>
  <si>
    <t>被う</t>
  </si>
  <si>
    <t>混じる</t>
  </si>
  <si>
    <t>庁</t>
  </si>
  <si>
    <t>Google</t>
  </si>
  <si>
    <t>ログイン</t>
  </si>
  <si>
    <t>IT</t>
  </si>
  <si>
    <t>可否</t>
  </si>
  <si>
    <t>ほど遠い</t>
  </si>
  <si>
    <t>電力</t>
  </si>
  <si>
    <t>年金</t>
  </si>
  <si>
    <t>懸案</t>
  </si>
  <si>
    <t>山積み</t>
  </si>
  <si>
    <t>未熟</t>
  </si>
  <si>
    <t>余計</t>
  </si>
  <si>
    <t>頭痛</t>
  </si>
  <si>
    <t>作成</t>
  </si>
  <si>
    <t>次代</t>
  </si>
  <si>
    <t>珍しい</t>
  </si>
  <si>
    <t>主幹</t>
  </si>
  <si>
    <t>意気込み</t>
  </si>
  <si>
    <t>つき</t>
  </si>
  <si>
    <t>いったん</t>
  </si>
  <si>
    <t>先祖返り</t>
  </si>
  <si>
    <t>自公民</t>
  </si>
  <si>
    <t>頂点</t>
  </si>
  <si>
    <t>後進</t>
  </si>
  <si>
    <t>ひしひし</t>
  </si>
  <si>
    <t>ジワジワ</t>
  </si>
  <si>
    <t>美味い</t>
  </si>
  <si>
    <t>総研</t>
  </si>
  <si>
    <t>キャスター</t>
  </si>
  <si>
    <t>ｲﾝﾀﾋﾞｭｰ</t>
  </si>
  <si>
    <t>すき</t>
  </si>
  <si>
    <t>有権者</t>
  </si>
  <si>
    <t>逃亡</t>
  </si>
  <si>
    <t>新設</t>
  </si>
  <si>
    <t>カメラマン</t>
  </si>
  <si>
    <t>東</t>
  </si>
  <si>
    <t>歩み</t>
  </si>
  <si>
    <t>扉</t>
  </si>
  <si>
    <t>サボる</t>
  </si>
  <si>
    <t>めくる</t>
  </si>
  <si>
    <t>地元</t>
  </si>
  <si>
    <t>食材</t>
  </si>
  <si>
    <t>給食</t>
  </si>
  <si>
    <t>アメリカ合衆国</t>
  </si>
  <si>
    <t>州</t>
  </si>
  <si>
    <t>ブラックボックス</t>
  </si>
  <si>
    <t>議院</t>
  </si>
  <si>
    <t>過半数</t>
  </si>
  <si>
    <t>片</t>
  </si>
  <si>
    <t>承認</t>
  </si>
  <si>
    <t>少数</t>
  </si>
  <si>
    <t>芽</t>
  </si>
  <si>
    <t>傘</t>
  </si>
  <si>
    <t>決め</t>
  </si>
  <si>
    <t>公的</t>
  </si>
  <si>
    <t>資産</t>
  </si>
  <si>
    <t>傘下</t>
  </si>
  <si>
    <t>同居</t>
  </si>
  <si>
    <t>未遂</t>
  </si>
  <si>
    <t>ロボット</t>
  </si>
  <si>
    <t>消滅</t>
  </si>
  <si>
    <t>小泉</t>
  </si>
  <si>
    <t>純一郎</t>
  </si>
  <si>
    <t>ま</t>
  </si>
  <si>
    <t>破局</t>
  </si>
  <si>
    <t>何一つ</t>
  </si>
  <si>
    <t>祖父</t>
  </si>
  <si>
    <t>ＮＡＴＯ</t>
  </si>
  <si>
    <t>横田</t>
  </si>
  <si>
    <t>出入り</t>
  </si>
  <si>
    <t>仕切る</t>
  </si>
  <si>
    <t>不可</t>
  </si>
  <si>
    <t>何だか</t>
  </si>
  <si>
    <t>広辞苑</t>
  </si>
  <si>
    <t>語録</t>
  </si>
  <si>
    <t>薄気味悪い</t>
  </si>
  <si>
    <t>先行き</t>
  </si>
  <si>
    <t>さまざま</t>
  </si>
  <si>
    <t>転</t>
  </si>
  <si>
    <t>もどる</t>
  </si>
  <si>
    <t>へた</t>
  </si>
  <si>
    <t>？−</t>
  </si>
  <si>
    <t>自由自在</t>
  </si>
  <si>
    <t>あがる</t>
  </si>
  <si>
    <t>従順</t>
  </si>
  <si>
    <t>う</t>
  </si>
  <si>
    <t>むや</t>
  </si>
  <si>
    <t>胸くそ</t>
  </si>
  <si>
    <t>真っ平</t>
  </si>
  <si>
    <t>もくろむ</t>
  </si>
  <si>
    <t>稼動</t>
  </si>
  <si>
    <t>強気</t>
  </si>
  <si>
    <t>君</t>
  </si>
  <si>
    <t>組む</t>
  </si>
  <si>
    <t>抜群</t>
  </si>
  <si>
    <t>増税</t>
  </si>
  <si>
    <t>連動</t>
  </si>
  <si>
    <t>真っ先</t>
  </si>
  <si>
    <t>先頭</t>
  </si>
  <si>
    <t>はん</t>
  </si>
  <si>
    <t>ＣＩＡ</t>
  </si>
  <si>
    <t>首脳</t>
  </si>
  <si>
    <t>ＮＳＣ</t>
  </si>
  <si>
    <t>改変</t>
  </si>
  <si>
    <t>女</t>
  </si>
  <si>
    <t>当局</t>
  </si>
  <si>
    <t>任す</t>
  </si>
  <si>
    <t>ホテル</t>
  </si>
  <si>
    <t>確認</t>
  </si>
  <si>
    <t>隔たり</t>
  </si>
  <si>
    <t>大所高所</t>
  </si>
  <si>
    <t>逃げ切る</t>
  </si>
  <si>
    <t>丸見え</t>
  </si>
  <si>
    <t>ほぼ</t>
  </si>
  <si>
    <t>首根っこ</t>
  </si>
  <si>
    <t>稼働</t>
  </si>
  <si>
    <t>適性</t>
  </si>
  <si>
    <t>悪巧み</t>
  </si>
  <si>
    <t>まんまと</t>
  </si>
  <si>
    <t>引っかかる</t>
  </si>
  <si>
    <t>おい</t>
  </si>
  <si>
    <t>こら</t>
  </si>
  <si>
    <t>さま</t>
  </si>
  <si>
    <t>作り出す</t>
  </si>
  <si>
    <t>使い捨て</t>
  </si>
  <si>
    <t>泣き寝入り</t>
  </si>
  <si>
    <t>ずし</t>
  </si>
  <si>
    <t>いまや</t>
  </si>
  <si>
    <t>失速</t>
  </si>
  <si>
    <t>奪える</t>
  </si>
  <si>
    <t>一環</t>
  </si>
  <si>
    <t>緩和</t>
  </si>
  <si>
    <t>血</t>
  </si>
  <si>
    <t>被曝</t>
  </si>
  <si>
    <t>いじめる</t>
  </si>
  <si>
    <t>利己</t>
  </si>
  <si>
    <t>名誉</t>
  </si>
  <si>
    <t>悪政</t>
  </si>
  <si>
    <t>通話</t>
  </si>
  <si>
    <t>同罪</t>
  </si>
  <si>
    <t>通報</t>
  </si>
  <si>
    <t>取調</t>
  </si>
  <si>
    <t>室</t>
  </si>
  <si>
    <t>密室</t>
  </si>
  <si>
    <t>整う</t>
  </si>
  <si>
    <t>生まれでる</t>
  </si>
  <si>
    <t>負ける</t>
  </si>
  <si>
    <t>免れる</t>
  </si>
  <si>
    <t>模索</t>
  </si>
  <si>
    <t>世の常</t>
  </si>
  <si>
    <t>見なす</t>
  </si>
  <si>
    <t>新規</t>
  </si>
  <si>
    <t>常備</t>
  </si>
  <si>
    <t>大見え</t>
  </si>
  <si>
    <t>輸出</t>
  </si>
  <si>
    <t>重ねる</t>
  </si>
  <si>
    <t>日米地位協定</t>
  </si>
  <si>
    <t>手足</t>
  </si>
  <si>
    <t>もぐ</t>
  </si>
  <si>
    <t>岐路</t>
  </si>
  <si>
    <t>頼る</t>
  </si>
  <si>
    <t>上部</t>
  </si>
  <si>
    <t>尻拭い</t>
  </si>
  <si>
    <t>推測</t>
  </si>
  <si>
    <t>仕立てる</t>
  </si>
  <si>
    <t>慌てる</t>
  </si>
  <si>
    <t>分業</t>
  </si>
  <si>
    <t>ステップ</t>
  </si>
  <si>
    <t>押し</t>
  </si>
  <si>
    <t>追従</t>
  </si>
  <si>
    <t>強権</t>
  </si>
  <si>
    <t>保安</t>
  </si>
  <si>
    <t>エール</t>
  </si>
  <si>
    <t>送る</t>
  </si>
  <si>
    <t>判定</t>
  </si>
  <si>
    <t>学べる</t>
  </si>
  <si>
    <t>何れ</t>
  </si>
  <si>
    <t>植民</t>
  </si>
  <si>
    <t>とりわけ</t>
  </si>
  <si>
    <t>並ぶ</t>
  </si>
  <si>
    <t>動かす</t>
  </si>
  <si>
    <t>信号</t>
  </si>
  <si>
    <t>点滅</t>
  </si>
  <si>
    <t>かばう</t>
  </si>
  <si>
    <t>見つける</t>
  </si>
  <si>
    <t>身辺</t>
  </si>
  <si>
    <t>義務づける</t>
  </si>
  <si>
    <t>柱</t>
  </si>
  <si>
    <t>投げ捨てる</t>
  </si>
  <si>
    <t>しいる</t>
  </si>
  <si>
    <t>企て</t>
  </si>
  <si>
    <t>討論</t>
  </si>
  <si>
    <t>区別</t>
  </si>
  <si>
    <t>増強</t>
  </si>
  <si>
    <t>遅れ</t>
  </si>
  <si>
    <t>残り少ない</t>
  </si>
  <si>
    <t>予算</t>
  </si>
  <si>
    <t>縮減</t>
  </si>
  <si>
    <t>肩代わり</t>
  </si>
  <si>
    <t>道筋</t>
  </si>
  <si>
    <t>軽犯罪法</t>
  </si>
  <si>
    <t>破防法</t>
  </si>
  <si>
    <t>ゾンビ</t>
  </si>
  <si>
    <t>とうとう</t>
  </si>
  <si>
    <t>祭り上げる</t>
  </si>
  <si>
    <t>七</t>
  </si>
  <si>
    <t>人組</t>
  </si>
  <si>
    <t>結集</t>
  </si>
  <si>
    <t>講堂</t>
  </si>
  <si>
    <t>使いこなす</t>
  </si>
  <si>
    <t>オープンガバメント</t>
  </si>
  <si>
    <t>公約</t>
  </si>
  <si>
    <t>かも</t>
  </si>
  <si>
    <t>建設</t>
  </si>
  <si>
    <t>地上</t>
  </si>
  <si>
    <t>輸送</t>
  </si>
  <si>
    <t>如く</t>
  </si>
  <si>
    <t>棟</t>
  </si>
  <si>
    <t>有意</t>
  </si>
  <si>
    <t>縦</t>
  </si>
  <si>
    <t>軸</t>
  </si>
  <si>
    <t>禁固</t>
  </si>
  <si>
    <t>罰金</t>
  </si>
  <si>
    <t>さじ加減</t>
  </si>
  <si>
    <t>目と</t>
  </si>
  <si>
    <t>post7</t>
  </si>
  <si>
    <t>反対派の論拠は感情論ばかりでほとんど説得力が感じられない。確かにこうすればという点はあるが、それに固執して何も決められないのなら、まだそれを受け入れた方がまし。全てはろくな対案を出せなかった結果。</t>
  </si>
  <si>
    <t>db</t>
  </si>
  <si>
    <t>日本人も自国は自らの手で守る意識が強くなってきたと感じる、さらに進めて諸外国にはあるスパイ防止法もあった方がいいと思う</t>
  </si>
  <si>
    <t>山口県の大学院生</t>
  </si>
  <si>
    <t>今までスパイ天国と言われるほどのザルな体制だったことの方が異常だ。_x000D_
これで普通のレベルに一歩近づくのだから大賛成だ。_x000D_
この法案に反対しているのは後ろめたい事がある連中だと思う。</t>
  </si>
  <si>
    <t>あぱー</t>
  </si>
  <si>
    <t>社会主義に近づいた感じもするが、国益などにつながるものなら仕方ないとも思える。しかし条件をつけるなどの対応も必要不可欠。</t>
  </si>
  <si>
    <t>普通の国家として当たり前の法案。スパイ天国な現状をどうするのか？反対派の人々には対案を示して欲しい。</t>
  </si>
  <si>
    <t>なんきー</t>
  </si>
  <si>
    <t>要はスパイ禁止法案ですよね。あって当然。マスコミではなぜか国民が会話しただけでこの法案に引っかかるとか誇大解釈的なミスリードをしていますが、変ですよね。とても違和感を覚えます。</t>
  </si>
  <si>
    <t>サラリーマン３８</t>
  </si>
  <si>
    <t>多いに賛成である_x000D_
報道しない自由を主張するようなマスコミには反対する権利もない。_x000D_
そもそも秘密なので事柄を特定したら意味がない</t>
  </si>
  <si>
    <t>hito</t>
  </si>
  <si>
    <t>賛成です。_x000D_
子供たちを守る為に反対という主張がありますが、_x000D_
全く同じ理由で賛成です。</t>
  </si>
  <si>
    <t>qiwip</t>
  </si>
  <si>
    <t>外国と対等に外交するには必要不可欠。アルジェリアで邦人が拘束されたときに、日本だけ他国と情報交換できなかったことを考えれば妥当。_x000D_
議論すべきは、秘密にすべきかどうかを決めるシステムを考えることだと思う。</t>
  </si>
  <si>
    <t>kukuri</t>
  </si>
  <si>
    <t>頭がお花畑でない限り、国家として凛とした態度で他国に臨むべき。アメリカのスパイ活動を見ても、_x000D_
「まー昔から日本はザルだよね」という海外からの見方もわかる。法案は諸刃の剣だと思うのでこのあたりで_x000D_
妥協したい</t>
  </si>
  <si>
    <t>ごん</t>
  </si>
  <si>
    <t>国家機密を扱う立場の人が漏洩させないための当たり前の法律。朝日新聞はじめこじつけであたかも一般の人たちが冤罪で逮捕されるようなデマを繰り返し繰り返し流している媒体は恥を知れと言いたい</t>
  </si>
  <si>
    <t>senkaku</t>
  </si>
  <si>
    <t>国家の秘密が守れてこそ、国の存続があると思います。</t>
  </si>
  <si>
    <t>よろ色即是空</t>
  </si>
  <si>
    <t>反対に回っているのってスパイ活動に勤しんでいる人だけでしょ？</t>
  </si>
  <si>
    <t>まるるる</t>
  </si>
  <si>
    <t>特定秘密保護法自体は必要だと思います。ただ、今の法案はもっと考える必要があるのでは？最大60年は長いと感じます。</t>
  </si>
  <si>
    <t>Mayamic</t>
  </si>
  <si>
    <t>報道機関は、報道の自由を盾に、歪めた報道によって国民の知る権利を損なっている。国の存立は、個人の権利を保全する大前提である。報道機関に自浄作用はない。</t>
  </si>
  <si>
    <t>茨城の会社員、４０代</t>
  </si>
  <si>
    <t>衆議院の委員会での参考人質疑をインターネットで長時間拝聴し、本法律が必要であることを確信しました。ここでなされた骨太の議論に比べ、朝日新聞の反対論は表面的で世論をミスリードするものと感じています。</t>
  </si>
  <si>
    <t>普通の国家になるだけです。</t>
  </si>
  <si>
    <t>masa</t>
  </si>
  <si>
    <t>同様の法律は世界各国にあります_x000D_
日本に今まで無かったのが異常</t>
  </si>
  <si>
    <t>論拠</t>
  </si>
  <si>
    <t>ろくな</t>
  </si>
  <si>
    <t>対案</t>
  </si>
  <si>
    <t>要は</t>
  </si>
  <si>
    <t>邦人</t>
  </si>
  <si>
    <t>拘束</t>
  </si>
  <si>
    <t>凛と</t>
  </si>
  <si>
    <t>見方</t>
  </si>
  <si>
    <t>諸刃</t>
  </si>
  <si>
    <t>剣</t>
  </si>
  <si>
    <t>繰り返し</t>
  </si>
  <si>
    <t>媒体</t>
  </si>
  <si>
    <t>勤しむ</t>
  </si>
  <si>
    <t>歪める</t>
  </si>
  <si>
    <t>存立</t>
  </si>
  <si>
    <t>大前提</t>
  </si>
  <si>
    <t>作用</t>
  </si>
  <si>
    <t>参考</t>
  </si>
  <si>
    <t>長時間</t>
  </si>
  <si>
    <t>拝聴</t>
  </si>
  <si>
    <t>骨太</t>
  </si>
  <si>
    <t>表面</t>
  </si>
  <si>
    <t>なずな</t>
  </si>
  <si>
    <t>特定秘密保護法案に賛成_x000D_
検閲対象は公務員に限られている_x000D_
祖国よフツーの国になれ_x000D_
_x000D_
民主党の人権法に反対_x000D_
検閲対象が一般国民の恐ろしい悪法だから</t>
  </si>
  <si>
    <t>teru</t>
  </si>
  <si>
    <t>te</t>
  </si>
  <si>
    <t>下北のねこ</t>
  </si>
  <si>
    <t>正直、内容と範囲がわかりません。きちんと広報番組を作り、また、新聞に一面を使った説明を載せるべきです。それほどの重要性を持っていると思います。</t>
  </si>
  <si>
    <t>横浜　大学生　２１歳</t>
  </si>
  <si>
    <t>情緒的かつ感情的、扇動的な報道は本来の反対運動の趣旨を弱めることになっていると思う。戦前の朝日新聞の翼賛論調に近い。科学的かつ論理的な報道を望む。</t>
  </si>
  <si>
    <t>税金払う一庶民</t>
  </si>
  <si>
    <t>何もかもに例外を入れた法案は受け入れられない。民意を反映しない内閣は解散せよ！内外の状況は二の次ですか？</t>
  </si>
  <si>
    <t>国民主権を守った民主党政権に戻して！！</t>
  </si>
  <si>
    <t>内容を知られたくないからこそ強行採決する。現在の政権が、いかに国民主権とかけ離れたことをやっているかが、今回の採決でよく分かった。国民のためと平然と言い張る首相に言葉に現せないほどの怒りを感じる。</t>
  </si>
  <si>
    <t>しゅうじ</t>
  </si>
  <si>
    <t>日本はスパイ天国しっかりとした情報管理は必要</t>
  </si>
  <si>
    <t>祖国</t>
  </si>
  <si>
    <t>フツー</t>
  </si>
  <si>
    <t>広報</t>
  </si>
  <si>
    <t>弱める</t>
  </si>
  <si>
    <t>何もかも</t>
  </si>
  <si>
    <t>現せる</t>
  </si>
  <si>
    <t>東京３０歳会社員</t>
  </si>
  <si>
    <t>アメリカのように公務員は指紋登録して、特定の思想に偏ったら解雇くらいすべきです。税金で国と国民に奉仕しているのですよ？移民がいるのにスパイ防止法すらない。いい加減、普通の国になりましょうよ。</t>
  </si>
  <si>
    <t>hepuban</t>
  </si>
  <si>
    <t>国家機密を守るのは当然で、知る権利を上回ると_x000D_
思う。特定秘密などと言わず、「スパイ防止法」こそ_x000D_
成立させるべき。スパイは命がけで情報を取りに来る。_x000D_
「知る権利」などと甘いことを言っていたら寝首をかかれる。</t>
  </si>
  <si>
    <t>指紋</t>
  </si>
  <si>
    <t>移民</t>
  </si>
  <si>
    <t>大阪34歳</t>
  </si>
  <si>
    <t>至極当然</t>
  </si>
  <si>
    <t>我楽多</t>
  </si>
  <si>
    <t>賛成です。ただしその秘密は国家のもので、政党のものが対象ではない。</t>
  </si>
  <si>
    <t>茶</t>
  </si>
  <si>
    <t>議論の余地はあると思いますが必死に反対している人達に疑問を感じます。</t>
  </si>
  <si>
    <t>月澄渡瑠</t>
  </si>
  <si>
    <t>国の安全を守る上でスパイを防止する為に当然必要。_x000D_
そして意図的に国の安全を脅かしたのであれば−国民が死の危険に晒す様な行為に対しては、報いとしては死刑でしょう。最高刑10年なんて優し過ぎです。</t>
  </si>
  <si>
    <t>一般市民ＡＡＡ</t>
  </si>
  <si>
    <t>日本の安全が現在脅かされている、いないに関わらず、似つ様な法案。_x000D_
飲酒運転常習者が危険運転致死傷罪の重罰化に反対するような反対の仕方はどうかと思う。</t>
  </si>
  <si>
    <t>kytry</t>
  </si>
  <si>
    <t>優しい</t>
  </si>
  <si>
    <t>飲酒</t>
  </si>
  <si>
    <t>運転</t>
  </si>
  <si>
    <t>常習</t>
  </si>
  <si>
    <t>致死傷</t>
  </si>
  <si>
    <t>重罰</t>
  </si>
  <si>
    <t>ヨン</t>
  </si>
  <si>
    <t>国民から知る権利を奪い、自分たちの戦争のしやすい環境を整えている安倍内閣。私たちが安全に穏やかに生活することを脅かしている首相にとても恐怖心があります。この国の行く末が心配です。</t>
  </si>
  <si>
    <t>10代法学部生</t>
  </si>
  <si>
    <t>日本は平和。不要な法案。安倍になるまで中国韓国と仲良かったのが何よりもの証拠。会談後ろくに共同首脳声明出せず世界中で嫌われ税金捨てる、外遊で国会無視の安倍。自民が解党したら世界中の国と仲良くなるのに。</t>
  </si>
  <si>
    <t>千葉のJazz ファン</t>
  </si>
  <si>
    <t>国民に不安や懸念があることをしっているならば、まずそれを解消してから議案上程すべき。安全や平和に価値をおかない首相なのだと、痛感する！</t>
  </si>
  <si>
    <t>rikoe</t>
  </si>
  <si>
    <t>この法案は「日本の安全が脅かされている」から作ろうとしているわけではない。参院で絶対廃案に！</t>
  </si>
  <si>
    <t>賛成に書き込んだらなかなかアップされないので、_x000D_
反対側で動作確認中です。ちなみに賛成でアップされれば６００になるはずです。</t>
  </si>
  <si>
    <t>40代法曹関係者</t>
  </si>
  <si>
    <t>汚職隠し法案。オスプレイ全土配備？勝手に原発再稼働で放射能ばら撒き？そんな反平和行為許せない。事故殺人オスプレイで震災救助されてアジア挑発の片棒担ぐなら天に帰る。安倍の対話拒否強硬で益々世界中から孤立</t>
  </si>
  <si>
    <t>ちえこ</t>
  </si>
  <si>
    <t>日本の安全を脅かしているのは、外国政府ではなく、国内の政府官僚。こんな悪法を平気で上程、人々の声を露骨に無視して審議の時から採決まで茶番。ファシズム国家そのもの。国内外の不安不信を煽るのは彼らの行動。</t>
  </si>
  <si>
    <t>aa</t>
  </si>
  <si>
    <t>「秘密にしておきましょう」という姿勢が日本の安全を脅かすと感じます</t>
  </si>
  <si>
    <t>この法案が成立したら日本の安全が脅かされてしまう</t>
  </si>
  <si>
    <t>愛知の36歳男性会社員</t>
  </si>
  <si>
    <t>結局強行採決で決めたのは、やましいことがわかっているから。しかしここまで劣化してしまったのか、唖然。いまの日本の5〜60歳台の指導者はどうしてしまったのだろう。</t>
  </si>
  <si>
    <t>マンボウ。東京の50代。</t>
  </si>
  <si>
    <t>これでは日本が民主主義国であるか、根本的に疑問。国民の知る権利は最優先であるべき。権力側が平気でこんなことができることが論外。朝日新聞はじめ、マスコミの責任も重大である。</t>
  </si>
  <si>
    <t>era＿0519</t>
  </si>
  <si>
    <t>沖縄返還にまつわる「密約」問題で、米公文書館の資料で「密約」の存在が確認されてもなお、認めない政府に秘密指定の権限を許すわけにはいかない。また国民の平穏な活動が取り締まられる恐れすらある。許せない。</t>
  </si>
  <si>
    <t>30代で2児の母の臨床心理士です。</t>
  </si>
  <si>
    <t>私の患者のネット右翼君は殆ど賛成。日常の不遇の反動でこのレイシズム助長法案に賛成だとか。人権派言論人弁護士や大多数の日本市民が廃案求める中、民主社民時代にない僅か40時間審議で強行採決、ヒドイ（＞＜）</t>
  </si>
  <si>
    <t>東京在住３１歳主婦</t>
  </si>
  <si>
    <t>戦前へ逆戻りする悪法。絶対廃案にすべき。逮捕される理由が秘密なんておかしい。</t>
  </si>
  <si>
    <t>内藤ホライゾン</t>
  </si>
  <si>
    <t>違憲状態でない直近の選挙って、いつですか？知ってる人がいたら教えて！選挙で選ばれた国会議員によって決議されたんだから、民意を反映しているんじゃないんですか？</t>
  </si>
  <si>
    <t>ワシオヤジ</t>
  </si>
  <si>
    <t>何が秘密かわからないまま、一般人までも捜索、逮捕される危険がある。個人の権利を時の政府の思うままに侵害できる。こんな法律は反対。</t>
  </si>
  <si>
    <t>憂いの魑魅魍魎</t>
  </si>
  <si>
    <t>国を守るため？滅ぼすため？うるさい国民を封じ込めるためではないのか？今後は「何が特定秘密なのかどうか？」は、府・省・庁・院・委員会（内閣府、裁判所等含む）の長が勝手に決めらられる。本当に恐ろしい法律！</t>
  </si>
  <si>
    <t>神奈川・元教員・６１歳</t>
  </si>
  <si>
    <t>戦前の「治安維持法」の誤りを再び繰り返さないようにして欲しい。「特定秘密保護法案」には、断固反対します。</t>
  </si>
  <si>
    <t>御岳山の写真を早く撮っておきたい男</t>
  </si>
  <si>
    <t>法を犯したとされる者が罪状を告げられず逮捕されたり、裁判にかけられる。明らかな憲法違反の法律です。_x000D_
普通の人は特定秘密に接することはない、と安倍。法案の的を得ている。余計な事に出しするな_x000D_
との脅しだ。</t>
  </si>
  <si>
    <t>これからは見ざる言わざる聞かざるだ。</t>
  </si>
  <si>
    <t>最悪の法案、情報公開は不十分、原発事故のときの議事録も無いこの国、真実は闇の中に葬られる。美しい国から暗黒の国への第一歩、法案は必ず拡大解釈される。この法律の国で生きる国民はあわれ、歴史は繰り返す。</t>
  </si>
  <si>
    <t>トッコ</t>
  </si>
  <si>
    <t>戦後最悪の悪法が衆院を通過し、極右安倍政権の「（戦前の）日本を取り戻そう」が事実上実現してしまった。マスコミにも多いに責任がある。朝日新聞には自由と平和のためにもっと頑張って欲しい。</t>
  </si>
  <si>
    <t>京都の医療従事者</t>
  </si>
  <si>
    <t>内容、運用、法律の必要性など、あらゆる面で審議が尽くされていないと感じる。基本的人権と国家の秘密を比較すること自体がナンセンス。</t>
  </si>
  <si>
    <t>はにくま</t>
  </si>
  <si>
    <t>安全についてマスコミが煽りすぎ。自衛隊法に不備があるなら修正すればいいだけ。秘密保護はIT Techの問題で（高セキュリティが必要で懲罰不要）根本的にダメな法案。外国が重要情報を日本に渡すとは思えない</t>
  </si>
  <si>
    <t>秘密隠蔽法</t>
  </si>
  <si>
    <t>秘密の開示が６０年後じゃみんな死んでるかボケてる。</t>
  </si>
  <si>
    <t>議会の中で議論をせず、どこかの政党が賛成したから、数合わせでいこうなんて絶対にあってはならないはずだ。_x000D_
前回の選挙がすべて全てだとする傲慢なやり方にも異議あり。国民に事実を隠して国が守れるはずはない。</t>
  </si>
  <si>
    <t>アノン</t>
  </si>
  <si>
    <t>既に秘密にすべきことは国民には知らされずにいる実態があり本法案の意味が無い。</t>
  </si>
  <si>
    <t>安倍さん密室で好き放題やり過ぎ</t>
  </si>
  <si>
    <t>知る権利を脅かす重大な問題なのに、首相は自ら国民に説明しようとしないし、国民の声を聞こうともしないのは無責任。_x000D_
なぜそんなに急ぐのか？_x000D_
次の選挙では絶対に自民党には投票しません！_x000D_
数の論理で日本を壊すな！</t>
  </si>
  <si>
    <t>たまちゃん</t>
  </si>
  <si>
    <t>安倍さんは何を考えているのか。_x000D_
この法案が通ったら国民の知る権利が侵害される。_x000D_
日本が自由にものを言える国でなくなりそうで怖い。</t>
  </si>
  <si>
    <t>東京下町。主婦</t>
  </si>
  <si>
    <t>如何してそんなに急ぐのか？とても変だと思います。良くも悪くもシッカリ、審議しようとしない姿勢はおかしいと思います。</t>
  </si>
  <si>
    <t>東北大学学生</t>
  </si>
  <si>
    <t>言論の自由を奪い、国民の基本的人権を脅かす戦後最悪の悪法。政治家と官僚の台頭をこれほどまでに許す国を先進国と呼べようか。日本はいったいどこまで後進国に成り下がろうというのか。断固反対。</t>
  </si>
  <si>
    <t>初老の労働者</t>
  </si>
  <si>
    <t>物が言えない暗黒の時代の再来を危惧する。</t>
  </si>
  <si>
    <t>シュー坊</t>
  </si>
  <si>
    <t>人間は自分の都合で善し悪しを決めてしまう。そして都合の悪いものは排除したくなる。そんな人間が法律を都合よく解釈するようになるのは目に見えている。これまでの歴史が証明している絶対に成立さててはいけない。</t>
  </si>
  <si>
    <t>絶対に反対。昨日の福島での公聴会はただのアリバイ作り。賛否両論でも慎重に審議すべきだし、ましてや反対のほうが多い悪法を議席数の多い今がチャンスだと、こんなに簡単に強行採決するなんて。国民を苦しめるな。</t>
  </si>
  <si>
    <t>60歳　教員</t>
  </si>
  <si>
    <t>民主的決定には国民の知る権利の保障が前提です。それを権力が勝手に制限できるとすれば、もう民主主義社会ではない。</t>
  </si>
  <si>
    <t>メグ</t>
  </si>
  <si>
    <t>誰のための秘密？守るべきは国民の知る権利です。</t>
  </si>
  <si>
    <t>鞍馬天狗</t>
  </si>
  <si>
    <t>国は頭巾で身を隠しながら国民を丸裸にし沈黙させようとしている。まさにアブナイ閣といわざるをえない。</t>
  </si>
  <si>
    <t>わんこ</t>
  </si>
  <si>
    <t>明治維新以降、もしかしたら一番脅かされてない時代なのでは？と思っています。攻入られてるわけでも、世界から孤立してるわけでもない。万一拗れそうになったら、国際社会の法に則って平和的に解決できる道筋もある</t>
  </si>
  <si>
    <t>村上格57歳</t>
  </si>
  <si>
    <t>一定期間秘匿必要な情報が存在する事は国民にとって必要悪では有るが、公文書の保管及び公開ルールが無ければ国民は歴史から何も学べなく成ってしまう。恐ろしい事だと思う</t>
  </si>
  <si>
    <t>MADONNA</t>
  </si>
  <si>
    <t>日本が自由にものが言えなくなる国にはならないでほしい。</t>
  </si>
  <si>
    <t>（＝＾・＾＝）</t>
  </si>
  <si>
    <t>悪法。違憲状態の国会で、この法案が可決されたら、良心のある全国の弁護士は、違憲訴訟をお願いします。</t>
  </si>
  <si>
    <t>masoyagi</t>
  </si>
  <si>
    <t>スパイ防止法以上の悪法である。沖縄返還密約事件ですら、国民の目を隠蔽しがちな、官庁が、こんどは、内部告発すらできない隠密体質になる。</t>
  </si>
  <si>
    <t>海外在住。この問題は疑問を呈する形で海外の新聞にも大きく取り上げられている。国民の多数が反対なのに聞く耳を持たない政権は、日本を滅亡に導く。こんな法律を作るような国は世界の民主国家から仲間はずれ。</t>
  </si>
  <si>
    <t>＠kitunezaki</t>
  </si>
  <si>
    <t>安倍晋三の右旋回は酷い。平和憲法を護れ。_x000D_
フクシマの事故収束をやれ。原発は全部廃炉にしよう。</t>
  </si>
  <si>
    <t>yos</t>
  </si>
  <si>
    <t>言論や報道を束縛し、国家権力の暴走を牽制する世論の力をそぐものだ。今までそう不都合があるとも思えないが、あるならもっと他の道を探るべき。</t>
  </si>
  <si>
    <t>progress</t>
  </si>
  <si>
    <t>戦前の治安維持法の復活を策する秘密保護法案は世界の歴史の流れと相容れない極めてファッショ的な性格を持っている。改めて自民党をはじめとする推進勢力の頭の中を見た思いがする。必ず打ち破らなければならない。</t>
  </si>
  <si>
    <t>＠peace71544</t>
  </si>
  <si>
    <t>民主主義の下で、日本の安全とは「国民」の安全でなければならない。現在最大の危険は原発。これも含めて安全は情報を国民全体が共有してこそ確保される。今日の世界でナショナリズムはかえって安全を脅かす。</t>
  </si>
  <si>
    <t>mariko＿bitch</t>
  </si>
  <si>
    <t>絶対反対。国民の多数が反対しているのにろくに審議もせずに通そうとしている時点でおかしい。そんな政府に信じて欲しいと言われて信じられる訳がない。日本のためではなくアメリカのためと言われるとなるほどと思う</t>
  </si>
  <si>
    <t>cinemule</t>
  </si>
  <si>
    <t>絶対反対です。アメリカのように秘密だらけで他国の情報まで盗み取るような政治は絶対必要ありません。しかも情報公開が６０年後で任意だなんて、国民は知らされないことだらけで死んで行くようなもの。廃案にするべ</t>
  </si>
  <si>
    <t>matra1718</t>
  </si>
  <si>
    <t>対米従属の極めつけの悪法である。自衛隊を米軍の手足として使うための軍機保護法および治安維持法だ。恣意的に何でも秘密にして言論統制するつもりだろう。安倍政権はやりたい放題だ。</t>
  </si>
  <si>
    <t>東京の自営業（65歳）</t>
  </si>
  <si>
    <t>最大限譲って「秘密」の存在を許すとしても、公文書として保管、期限をきっての「公開」を担保しない限り、法案には反対する。「秘密」と言われている物こそが「安全」を脅かしているとしか考えられない。</t>
  </si>
  <si>
    <t>２児の父親：子供たちの未来をどうしよう</t>
  </si>
  <si>
    <t>外交秘密のような秘密にとどまらず、社会のいたるところに「秘密」の黒い雲を覆いかぶせるような法案だと思います。この法案が通す人たちは、権力機構を肥大化させ、人々を委縮させたいのだ思う。いやだ！</t>
  </si>
  <si>
    <t>＠satoyamatiba</t>
  </si>
  <si>
    <t>チャイナが日本の領空に防空識別圏を設定したり、尖閣がチャイナの核心的利益などと言っているのに、まだ日本の安全保障が脅かされてないと考えている人たちは、人民解放軍にお花畑から解放されるまで目覚めないのか</t>
  </si>
  <si>
    <t>いーだ</t>
  </si>
  <si>
    <t>脅えさせて物を売りつけたり、恐怖心を煽って人心を掌握したりというのは、古代ローマ帝国から続いている権力者のやり方。怖いから慄いているのではなく、煽られるから慄いているだけなのである。</t>
  </si>
  <si>
    <t>神奈川の大学院生（23歳）</t>
  </si>
  <si>
    <t>誰のための法律なのか。一般市民ではなく、都合の悪い情報を隠したい政府・政治家・官僚のための法律である。反対の声も多いのに、それに耳を傾けず、突っ走る政府与党＋野党2党。誰のために政治をやってるのかい？</t>
  </si>
  <si>
    <t>日本の右翼化を断固阻止する者</t>
  </si>
  <si>
    <t>外国が日本を脅かすのではない。政府や危険政党が強引に戦時体制を作り日本国民を脅かす。かつてのナチスそのままだ。原発隠し、賄賂天国、言論思想統制、徴兵制、、国民を踏みにじる引き金となる法案に断固反対する</t>
  </si>
  <si>
    <t>林子</t>
  </si>
  <si>
    <t>国民の生活にかかわる情報を知る権利を著しく制限するもの。脱原発運動や、政府の政策に反対するマスコミや一般市民の活動を委縮させるものだと思う。_x000D_
原発や放射能の情報など、命に係わる情報が隠される恐れがある。</t>
  </si>
  <si>
    <t>練馬区の社会人</t>
  </si>
  <si>
    <t>情報は国民のものであり、外交や防衛に関する情報が一時的に非公開であっても、必ず歴史の検証が行われるルールを設けないと、隠れて悪事を行う為政者と役人が必ず現れます。</t>
  </si>
  <si>
    <t>ねこも平和に生きる権利</t>
  </si>
  <si>
    <t>みんなで社会をつくっていく、正しい情報をもとにみんなで話って決めていく。こうした民主主義と、わたしたちがわたしたちのことを決めるという主権在民を守るために、秘密保護法案は廃案。安倍政権が平和を脅かす。</t>
  </si>
  <si>
    <t>黒猫ｎｅｒｏ</t>
  </si>
  <si>
    <t>安倍内閣がとんでもない内閣だと言うことがはっきりしたし、公明、みんな、維新などの政党がもはや政党としての存立基盤がなくなった感がある。それにしても、国会の論議が短すぎるし軽すぎる。恐ろしい感じがする。</t>
  </si>
  <si>
    <t>霧人</t>
  </si>
  <si>
    <t>国民に知らせない情報が増えることは、国民主権の理念とは対局の発想です。選挙公約の軽さと同じように、公民を愚弄するものとしかいいようがありません。今でも十分に不自由です。</t>
  </si>
  <si>
    <t>大学院生</t>
  </si>
  <si>
    <t>拡大解釈される余地がある曖昧さを残し、十分な議論もなく成立させようとするのはあまりにも乱暴。法案は、仮に将来恣意的に援用しようとする人が出てきた場合でも、そうさせないものでなければならない。</t>
  </si>
  <si>
    <t>次の選挙は慎重に</t>
  </si>
  <si>
    <t>秘密であることも秘密というのは、いかにも「あの手口」が着々と進んでいるという危機感を覚える。あまりにも危ない法律であり、今止めないと後悔するだろう。_x000D_
人々の無関心も怖い。</t>
  </si>
  <si>
    <t>きりん</t>
  </si>
  <si>
    <t>法律としての体をなしていない。こんな法律通したら世界の笑いものになる。</t>
  </si>
  <si>
    <t>TF3021</t>
  </si>
  <si>
    <t>審議を尽くせばよいという性格のものではありません。そもそもこの法案自体が憲法の精神に反するのではないかと思います。即時廃案しかありえません。</t>
  </si>
  <si>
    <t>ツワネ条約守れ</t>
  </si>
  <si>
    <t>何が秘密かヒミツ、というのも怖いけれど、何よりこんなに反対と慎重が多いのに、まるっきり無視して進めるやり方が恐ろしい。メディアも反対するのおそ過ぎ。特にNHK。</t>
  </si>
  <si>
    <t>怒れる獅子</t>
  </si>
  <si>
    <t>公明党は「綱領」で国家のための個人でなく人権の保障と拡大を謳っている。しかし自民党の影に隠れ国家権力の旨味を知って「人権」への配慮などどこ吹く風。「みんな」も内閣改造人事をあてにすり寄る一大茶番劇だ！</t>
  </si>
  <si>
    <t>ムーちゃん</t>
  </si>
  <si>
    <t>戦前の言論統制と同じ。歴史は繰り返す。あの時よりさらに悪いのは、民主主義の教育を受けた国民が、自分の権利を守ろうとしないこと。</t>
  </si>
  <si>
    <t>Orange Cab</t>
  </si>
  <si>
    <t>福島の公聴会では、自民党推薦の陳述人も含め全員が反対。これだけ国民の民意との乖離が明らかでも、突っ走る。第１次安倍政権が強行採決を連発したこと、そのままに繰り返そうとしている。いつか来た道・・・。</t>
  </si>
  <si>
    <t>おけいちゃん</t>
  </si>
  <si>
    <t>戦前の、戦争に繋がった時代に戻る危険を強く感じる。国の政策にとって都合の悪い情報が隠され、真実が知らされないまま、国民は流されていくだけになってしまう。絶対に反対です！</t>
  </si>
  <si>
    <t>DRG57</t>
  </si>
  <si>
    <t>先週判明した猪瀬東京都知事が徳洲会から政治献金５千万円をもらっていた事件に代表される政治家や官僚の賄賂犯罪を合法化するための特定秘密保護法の成立には絶対に反対です！</t>
  </si>
  <si>
    <t>自・公政権に都合の悪い物は秘密にする。秘密とも知らないで知ろうとした者も罰される。こんな政府が文明社会を創れるはずが無い。暗黒政府だ！修正なんてとでもない。_x000D_
即、廃案です！</t>
  </si>
  <si>
    <t>namepyon</t>
  </si>
  <si>
    <t>日本を脅かすのはこの法案である。治安維持法成立後からの坂道の転がり方は当時の国民も予想していなかっただろう。歴史に学ばねばならない。</t>
  </si>
  <si>
    <t>納税すれど、生活は良くならない。</t>
  </si>
  <si>
    <t>特定機密法案ができ、身近な言動が危険だ！特定機密に触れた！と言えば、理由はそれだけで逮捕ができるようになる。事実は闇の中へ、国の為に人を駆り立てる。恐怖政治がこの法律ができればいつでも開始できる。</t>
  </si>
  <si>
    <t>富士</t>
  </si>
  <si>
    <t>何でも秘密にできるから、秘密にアクセスしたと誰でも逮捕できるという一般国民弾圧法案。廃案あるのみ。外</t>
  </si>
  <si>
    <t>神奈川の弁護士</t>
  </si>
  <si>
    <t>脅かされているのは国民の知る権利や、マスコミの取材する権利ではないか。日本の安全は、すでに存在する自衛隊法や国家公務員法などで守れば足ります。</t>
  </si>
  <si>
    <t>Akira</t>
  </si>
  <si>
    <t>何が秘密なのかさえ分からないような法律は悪法としか言いようがないではないですか！</t>
  </si>
  <si>
    <t>タッキー</t>
  </si>
  <si>
    <t>戦後最悪の悪法、憲法と民主主義を空洞化するものです。機密保護は現行法で十分。上程されている特定秘密保護法案は、修正案も含めて廃案しかない。また「日本の安全」とこの法案をリンクさせるの短絡的すぎます。</t>
  </si>
  <si>
    <t>日本人は日本市民と平和に共存すべき</t>
  </si>
  <si>
    <t>日本人右翼が平和的な中華朝鮮の市民を怖がらせる。反動で彼らは警告してるのみ。安倍内閣と自民党解散で日本市民が平和になる。テロ標的の日本の原発不要。メタハイ採掘権を中華朝鮮で共有、秘密保護は反平和人権侵</t>
  </si>
  <si>
    <t>jiyuunomegami</t>
  </si>
  <si>
    <t>時代は情報開示に動いているのに、なぜ逆行なのか。秘密の保持は現行法で対応できる。この法案は、どの様にも変身する怪物の卵の_x000D_
ようなもの。すぐに廃案にすべし。</t>
  </si>
  <si>
    <t>ひよどり</t>
  </si>
  <si>
    <t>何を秘密にするかも秘密です、というのでは国民は何も知ることができない。秘密にして良いかどうかをチェックする第3者機関は最低限必要だ。それさえない現在の法案は廃案にして出直すべきだ。</t>
  </si>
  <si>
    <t>ぽむ</t>
  </si>
  <si>
    <t>何が秘密かも、何が罰則の対象になるかも、逮捕されてもその理由もわからない。政府が秘密と決めれば永遠に秘密。こんな恐ろしい法案が通ったら、日本は「秘密」という地雷がたくさん埋まった国になってしまう。</t>
  </si>
  <si>
    <t>まろんはっぴぃ</t>
  </si>
  <si>
    <t>自民党は民意を踏みにじり好き勝手し我々の血税である税気を泥棒して悪政に使いたい放題している。戦争をしたい安倍政権は平和ボケして自分達は最前線に立たないからこんな事をしたいのだろうが、そうはさせまいぞ！</t>
  </si>
  <si>
    <t>むーちょ</t>
  </si>
  <si>
    <t>処罰対象を大きくひろげられる点で、まさに治安維持法を思い起こさせる悪法。担当大臣が答弁で「今後の改善」を明言し、提案者の間での解釈すら一致しないなど、法案の体すらなしていない。即刻廃案にすべき。</t>
  </si>
  <si>
    <t>５８歳K男</t>
  </si>
  <si>
    <t>この法律こそ、日本国民の安全を脅かすもの。百害あって一利なし。</t>
  </si>
  <si>
    <t>こたろう</t>
  </si>
  <si>
    <t>知る権利を奪わないでください。</t>
  </si>
  <si>
    <t>ジャスティ</t>
  </si>
  <si>
    <t>まさに悪法。国民は目隠し状態で暗黒時代へ連れていかれようとしている。断固廃案にすべき。</t>
  </si>
  <si>
    <t>反対する一市民</t>
  </si>
  <si>
    <t>「国民の安全の確保に資することを目的」とあるが、国民が何も知らず安全の確保なんて出来ない。前の大戦も国民が何も知らず戦争に巻き込まれてしまった。主権は国民にある。知る権利が制限されるのは憲法違反。</t>
  </si>
  <si>
    <t>ラックさん</t>
  </si>
  <si>
    <t>国民の財産である情報を、強引に取り上げようとしている。「不特定情報隠蔽法」では？委員会を見たが、空席だらけで、噛み合った議論無し。世論調査無視。この暴走政権に国民の権利や命に拘る法律は委ねられない。</t>
  </si>
  <si>
    <t>シガラミのない団塊世代</t>
  </si>
  <si>
    <t>情報公開は民主主義の基本であり、主権者である市民の知る権利（報道の自由）は憲法にも規定されている。15年戦争以前の暗澹たる時代に逆行してはならない。</t>
  </si>
  <si>
    <t>30歳OL</t>
  </si>
  <si>
    <t>完全に国民を馬鹿にした法案。そもそも情報は国民のものであって、公開が原則。</t>
  </si>
  <si>
    <t>ヘムヘム</t>
  </si>
  <si>
    <t>現在、歪んだナショナリズムが煽られているように感じる。まず政府は原発事故後の対応や経済立て直しなど国内で取り組むべき課題に取り組む必要があるにも関わらず、対外的な問題を使って責任を全うしていない。</t>
  </si>
  <si>
    <t>michicom</t>
  </si>
  <si>
    <t>原爆被害の実態が、米占領軍のプレスコードにより隠され、多くの被爆者が放置され偏見に苦しみました。この法案は、この法案は、自国の中でそれをしようとするものだと思います。</t>
  </si>
  <si>
    <t>岩尺山</t>
  </si>
  <si>
    <t>大本営発表と異なる発言をすると刑罰の対象となった戦前の過ちを繰り返してはならない。</t>
  </si>
  <si>
    <t>平和を願う母より</t>
  </si>
  <si>
    <t>もの言えない世の中になるのはまっぴらごめんです。権力者が国民を誤った方向へ向かわせないようにする為にもこの法案は絶対に反対です。</t>
  </si>
  <si>
    <t>fumi123chan</t>
  </si>
  <si>
    <t>この法律は、報道・言論の自由、市民運動の自由、プライバシーなどが侵害されるだけでなく、国民が知らぬ間に海外での武力行使が可能になってしまう。民主主義を警察権力で脅かし、憲法を骨抜きにする悪法だ。</t>
  </si>
  <si>
    <t>匿名希望一市民</t>
  </si>
  <si>
    <t>防衛大臣も国会答弁で，現行法で特に情報漏洩は起きていないと認めていた。何で拙速にこんな法律を作るのか。しかも，外国人スパイを罰する条項はない。ただの平成版治安維持法ではないか。</t>
  </si>
  <si>
    <t>wa3</t>
  </si>
  <si>
    <t>戦前の体制翼賛的な政治体制になり、行き着くところは戦争になる。</t>
  </si>
  <si>
    <t>宮崎クライン</t>
  </si>
  <si>
    <t>自民党は２６日に衆院通過といきまいているが，「みんな」や「維新」との修正協議で法案がどうなったというんですかね？_x000D_
国民が法案の内容を確認する間もなく強行採決というのは，アベ内閣のお友達体質と，法案の危</t>
  </si>
  <si>
    <t>ともさん</t>
  </si>
  <si>
    <t>「危機」は安倍さんたちが騒ぎ煽っている。_x000D_
積極平和主義は　とことん話し合いましょう　と　手を差し伸べていくことで、決して戦争の道具を揃えることではない。</t>
  </si>
  <si>
    <t>東京在住48才男性</t>
  </si>
  <si>
    <t>子供のために有用なのか、政治家の説明からは理解不能だ。現政権の数々の政策から、戦前に戻りたいとしか思えない。子供が徴兵されないために、反民主的政策には絶対に反対。平和的解決のための政策を考えるべき。</t>
  </si>
  <si>
    <t>こん</t>
  </si>
  <si>
    <t>安全が脅かされるとしたら秘密保護法を通し憲法9条を破壊されるときでしょう。自ら武装した時こそ、標的になるのになぜ安全保障になるのでしょう。あまりに杜撰な強行ありきの政治姿勢に断固反対です。</t>
  </si>
  <si>
    <t>オニパ･ネ･アセーム</t>
  </si>
  <si>
    <t>すでに情報保護に関する法制度は存在しています。この法律では何が秘密なのか不明瞭で、国民が政府をチェックすることが不可能となります。歴史に学ぶ限り、政府権力を国民が監視することは絶対必要です。</t>
  </si>
  <si>
    <t>miegodo</t>
  </si>
  <si>
    <t>こういうができれば時の政府に都合の悪い情報が隠され，民主主義の根底を崩してしまう。戦時中の東南海地震の時も気象情報も何もかも隠され，国民は重大な被害を受けた。過去の教訓は忘れるべきではない。</t>
  </si>
  <si>
    <t>＠yamaneko＿strike</t>
  </si>
  <si>
    <t>特定秘密保護法案は、防衛に名を借りた、国民の目・耳・口をふさぐ治安立法</t>
  </si>
  <si>
    <t>gonta2gou</t>
  </si>
  <si>
    <t>今、日本の安全が脅かされているという事実があるというなら、具体例をあげてほしい。竹島や尖閣については日本が単なる被害者ではないし、アメリカとの情報共有というが、今でも国民よりも情報共有されている。</t>
  </si>
  <si>
    <t>東京の自営業61歳。太田ナベ。</t>
  </si>
  <si>
    <t>もの言えぬ暗黒の時代。すでにその兆しは報道のありかたにも現れているのに、さらに助長する法律は断固反対。日本の安全を脅かしているのは尖閣国有化をするような自らの行動。戦前よりひどい国にする気か。</t>
  </si>
  <si>
    <t>戦前の治安維持法そのものです。国民をメクラにしてアメリカに追随した侵略戦争に加担する政治はお断りです。日本国憲法に違反した、醜悪極まりない法律案です。</t>
  </si>
  <si>
    <t>Umechan</t>
  </si>
  <si>
    <t>まるで治安維持法のようだ。国民に何も知らせず、理由を説明せず逮捕。_x000D_
こんな恐ろしい法律を作る阿部政権は軍国主義を目指しているのか。</t>
  </si>
  <si>
    <t>朝信</t>
  </si>
  <si>
    <t>ふたたびは　父祖の惨禍を孫の世に　くりかえさせじと願う爺じい　　_x000D_
_x000D_
鬼畜米英と教えられた、疎開「少国民」の_x000D_
願いです。特に、牧口常三郎氏を治安維持法で拘束された宗教団体の後継者が、悪法加担とは残念です。</t>
  </si>
  <si>
    <t>雉　寅蔵</t>
  </si>
  <si>
    <t>恐ろしい法律、廃案にすべき。_x000D_
こんな法律を提案する国会議員を選んだ私たちにも責任があるのでは？</t>
  </si>
  <si>
    <t>＠ItSANgo</t>
  </si>
  <si>
    <t>軍事機密があり、それを保護する必要性は認めるのですが、特定秘密保護法でやる必然性を感じません。また今国会で急いで決める事項でもないと思います。後世に秘密を公開することを義務付ける措置も必要。</t>
  </si>
  <si>
    <t>旋風</t>
  </si>
  <si>
    <t>村山談話や河野談話の修正，武器輸出３原則の緩和，集団的自衛権の解釈変更，秘密保護法，そして憲法９条の修正．「ナチスを学ぶ」ということの意味とともに，阿部政権の本音が見えてくる．</t>
  </si>
  <si>
    <t>自分に関することを、知り認識していたいと生きてきました。過去に言いたいことも十分に語れない時代があったことを忘れてはいけません。歴史にしても政治にしても自分に関することをいつでも知っていたいです。</t>
  </si>
  <si>
    <t>シグマ・yama</t>
  </si>
  <si>
    <t>取材報道の自由、知る権利の保障条文が必須。みんな、維新、公明は補完政党に過ぎない。平和の党公明党を今後は支援しない。</t>
  </si>
  <si>
    <t>島根の会社員４８歳</t>
  </si>
  <si>
    <t>国家が、国民を監視してたとしてもそれが指定秘密であれば、国民自身がそのことを知ることが出来ず、国家権力による監視社会になってしまう等、国民の知る権利を著しく侵害する特定秘密保護法案に反対。</t>
  </si>
  <si>
    <t>angry man</t>
  </si>
  <si>
    <t>今の流れは最終的に憲法改悪につながり戦争をする国になる。先般の戦争で亡くなられた人々の命を代償に頂いた平和憲法であり、その方々に対する冒涜になる。現政権は国民を馬鹿にした愚民政策をとっている。</t>
  </si>
  <si>
    <t>オランダ在住50代</t>
  </si>
  <si>
    <t>不都合を隠し国民を騙しながら政治を操る意図が明らか。安倍政権の右傾化は彼自身の人間性の浅さ愚かさを露見。到底欧米レベルでは無い事を実感し海外在住組は恥ずかしいばかり。</t>
  </si>
  <si>
    <t>38歳パート</t>
  </si>
  <si>
    <t>このままだと、自分の子供たちが大人になるころには戦争に行かなければいけない国（人を殺害する、田畑を荒らすことに罪悪感を感じない人間がたくさんうまれてしまう国）になりそうで怖い。</t>
  </si>
  <si>
    <t>フリーター</t>
  </si>
  <si>
    <t>秘密法案は戦前のような暗黒社会への道だ。どうしてもっと歴史に学ばないのか。_x000D_
あれ？　目隠しされてモノ言えぬ社会って、安倍氏の嫌う中国や北朝鮮のような独裁体制と同じじゃん？</t>
  </si>
  <si>
    <t>量場醒酔</t>
  </si>
  <si>
    <t>何が秘密に指定されるかわからない。_x000D_
言論の自由が侵害される可能性も大きい。_x000D_
こんな悪法は直ぐに廃案にすべきです。_x000D_
近隣諸国もそれぞれに問題を抱えており、_x000D_
いま特に日本の安全が脅かされているわけではない。</t>
  </si>
  <si>
    <t>＠drunkenstein634</t>
  </si>
  <si>
    <t>戦前の、軍規保護法や治安維持法と同様の人権を蹂躙しかねない共謀、教唆、扇動などの文言を含む法案である。_x000D_
最近、世界の主要国はツワネ原則にそっていることも知りました。大変危険な法案なので反対です。</t>
  </si>
  <si>
    <t>日本の社会を何もかも秘密にしてどうするのか。日本がいつでも戦争ができるようにする為、自衛隊や米軍などの軍事外交その他の情報を全面的に秘密にして、主権者国民の監視統制ができないようにする事が狙いだ。</t>
  </si>
  <si>
    <t>平和を愛する猫派の女</t>
  </si>
  <si>
    <t>今でも日本には秘密が多過ぎます。福島第一原発事故、沖縄の犠牲、すべて秘密がもたらしたもの。全ての情報を国民と共有し、国民と共に問題解決にあたるのが政治家の仕事！</t>
  </si>
  <si>
    <t>疾風怒濤</t>
  </si>
  <si>
    <t>断固反対。絶対阻止しなければならない。何代か後の権力者が軍国主義を復活させかねない、時限爆弾のようなもの。過去の歴史を忘れてはならない。法律の外に置いて、手が出せないような法案を成立させてはいけない。</t>
  </si>
  <si>
    <t>平和を祈り隊</t>
  </si>
  <si>
    <t>ＵＳＡの傘の下にいる限り、攻めてくる国などありません。かえって、国内で信教・表現の自由、知る権利が奪われ、基本的人権を蹂躙する法案です。</t>
  </si>
  <si>
    <t>けいこ</t>
  </si>
  <si>
    <t>この法案は国民をバカにしている。発言、表現の自由が根底に無い社会には豊かな未来は無い。想像力が欠如している日本の政治と、それをちゃんと批判できないメディアはあまりにも幼稚。鵜呑みにしてはならない。</t>
  </si>
  <si>
    <t>群馬県　勤め人　58歳</t>
  </si>
  <si>
    <t>絶対に反対。民主主義の国は国家が何を行っているか、行おうとしているかを国民が知り、判断することで成り立つ。行政府が恣意的に情報を統制することは民主主義の破壊。「いつか来た道」につながりかねない愚挙だ。</t>
  </si>
  <si>
    <t>梨の木</t>
  </si>
  <si>
    <t>憲法は権力の暴走をくい止めることが本来の狙いである。この法案は権力側の権限を限りなく強めることに大きな問題がある。絶対に許してはならない法案である。</t>
  </si>
  <si>
    <t>元軍国少年の岩田治樹</t>
  </si>
  <si>
    <t>主権者である国民に対して国家が秘密を持つことは許されません。それは、戦争への道だからです。戦争するには、敵を欺く前に、味方（国民）を欺くことが必要なことを過去の歴史が教えています。絶対に反対です。</t>
  </si>
  <si>
    <t>チュッピー</t>
  </si>
  <si>
    <t>取材・報道を制約されたら、フリージャーナリストは存在できなくなり、大本営発表だけになってしまう。68年前の世の中に戻るのはマッピラです。表現の自由を奪う法律には絶対反対。</t>
  </si>
  <si>
    <t>父親が戦死した年寄。</t>
  </si>
  <si>
    <t>日本はスパイ天国？　たしかにCIAとNSAの天国だ。</t>
  </si>
  <si>
    <t>こたつ猫</t>
  </si>
  <si>
    <t>日本は平和にやってきている。国民の知る権利を弾圧し、理由も示さずに人を逮捕できるなんて、ファシズムそのもの。日本を北朝鮮にする気か。こんな法律ができたら日本は終わりです。断固反対！</t>
  </si>
  <si>
    <t>すのう。</t>
  </si>
  <si>
    <t>憲法の知る権利を害している。絶対反対。国民への説明がめんどくさいものは全て秘密指定され、ずっと秘密にされる。第三者が適性かチェックする機能がない。政府の怠慢を促進するだけ。</t>
  </si>
  <si>
    <t>情報統制は蜜（密）の味</t>
  </si>
  <si>
    <t>反対です。この法案は基準が曖昧すぎて、権力の濫用に繋がる恐れがあります。</t>
  </si>
  <si>
    <t>杁差岳</t>
  </si>
  <si>
    <t>外国からの脅威より日本の権力者の方が怖いです。この法律は彼らを守るもので、国民を守るものではないと思います。廃案を切望します。</t>
  </si>
  <si>
    <t>コリエ</t>
  </si>
  <si>
    <t>自分たちの管理能力不足をごまかし国民を脅して体裁を繕うための法律だ。冷戦時代の東側諸国と同じ社会になってしまう。「押し付けられた憲法」と言いながらアメリカの理不尽な要求を受け入れて、完璧に矛盾してる。</t>
  </si>
  <si>
    <t>ゴルフで健康維持している年金生活者</t>
  </si>
  <si>
    <t>自民党は、先の参議員選挙の公約に「特定秘密法案の設置」を入れずに選挙に勝利。戦前のような「もの言えない日本」にして欲しくない。外国特派員協会も反対。2020東京五輪が泣いてるよ！世界中のもの笑いだ。</t>
  </si>
  <si>
    <t>とある人</t>
  </si>
  <si>
    <t>スパイ取締と宣言しながらも外国人は適用されない、担当大臣も理解していない…国民監視と情報隠蔽のみに特化した政策です。</t>
  </si>
  <si>
    <t>あはは</t>
  </si>
  <si>
    <t>秘密保全法に断固反対です。言論の自由を守れ。</t>
  </si>
  <si>
    <t>欧州在住者</t>
  </si>
  <si>
    <t>本当に民主主義の危機。これから育って行く子供たちの未来を、排他的なコントロールされた隠蔽社会で塗りつぶすつもりですか。この法案が通ったら大人たちはどう責任とるのでしょう。怒りを持って廃案にするべき。</t>
  </si>
  <si>
    <t>心配する母</t>
  </si>
  <si>
    <t>この法案が通ってしまったほうがよっぽど人々の安全が脅かされる事態になると思う_x000D_
中国や北朝鮮を非難できない_x000D_
どうしたら暴走を止められるんだろう</t>
  </si>
  <si>
    <t>ミキ様</t>
  </si>
  <si>
    <t>憲法改正や教科書問題を含め、戦前回帰のようで安倍総理は全く信用できない。早く退陣して欲しい。</t>
  </si>
  <si>
    <t>sae</t>
  </si>
  <si>
    <t>戦前に近くなってきているようで、ぞっとします。_x000D_
子供たちのためにも、じっくりとした検討を願います。</t>
  </si>
  <si>
    <t>戦争の惨禍を知る８５歳。</t>
  </si>
  <si>
    <t>アメリカに従って戦争をする準備のための法案です。ASEANのように_x000D_
紛争はすべて話し合いで解決する、それが憲法９条の道で、政府は情報を最大限国民に開示し、全国民の支持の下で行動すべきです</t>
  </si>
  <si>
    <t>nocturne</t>
  </si>
  <si>
    <t>日本の安全が脅かされているとしたらそれはアメリカ。日本人に血を流させて軍産複合体の利益を図ろうとしている。中国韓国とは外交努力で関係修復十分可能。</t>
  </si>
  <si>
    <t>つばき</t>
  </si>
  <si>
    <t>何が秘密かそれは秘密。まるで地雷だ。国民はみな見ざる言わざる聞かざるでいろと？原発事故でも大事な情報は知らされなかった。それを求めると今度は罪に問われるというわけか。稀代の悪法が決められようとしている</t>
  </si>
  <si>
    <t>文旦</t>
  </si>
  <si>
    <t>国民主権ではなくなり、大変危険です。特定秘密保護法案は即刻廃案にすべきです。報道が制限され、自由闊達な論議が行われない社会は、衰退します。</t>
  </si>
  <si>
    <t>まうす</t>
  </si>
  <si>
    <t>脱原発の運動に取り組んでいます。「テロ防止」の名のもとに原発に関する情報も秘密指定となると、怖くて声を上げられません。情報操作も思うがままでしょう。廃案しかありません。</t>
  </si>
  <si>
    <t>野捨流爺</t>
  </si>
  <si>
    <t>ご母堂が特高来るぞと換言す_x000D_
障子壁隣の顔色じっと見る_x000D_
こんな世の中願い下げ。廃案あるのみ。</t>
  </si>
  <si>
    <t>真摯さ</t>
  </si>
  <si>
    <t>秘密の範囲や公開期間が長すぎます。国民の知る権利を大きく侵害します。昭和時代の治安維持法を思い出します。国民に内容を丁寧に説明し、国民の声を取り入れて修正すべきです。さもなければ廃案です。</t>
  </si>
  <si>
    <t>ハリマオ</t>
  </si>
  <si>
    <t>どんな行為が罪になるのか、法案を読んでも分からない。これは法案と呼べるのか？さらに、この先に「戦争する日本」へと向かわせる意図が見えている。絶対阻止。</t>
  </si>
  <si>
    <t>皆で考えよう。</t>
  </si>
  <si>
    <t>首相の安倍氏の「原発汚染水は管理されている」というウソに始まり、食品偽装、ＪＲ北の改ざんなど、日本中がウソのオンパレード。秘密で隠そうとするのは、自信がない証拠！恥ずかしいから隠すんでしょ？</t>
  </si>
  <si>
    <t>緑豆</t>
  </si>
  <si>
    <t>日本が侵略される、スパイ天国だと言うが、武力で侵略する時代ではない。_x000D_
特定秘密保護法は、拡大解釈されれば、国民の自由や権利が大幅に押さえこまれ、自主規制や権利の萎縮が始まる。国民主権、基本的人権の危機。</t>
  </si>
  <si>
    <t>頭で解決しよう</t>
  </si>
  <si>
    <t>これはアメリカのアメリカによるアメリカの為の法律ですね。年次改革の一つですか？あべさん。原発のなかそねさん、次から次へと、歴史はさかのぼる方がよくわかる。</t>
  </si>
  <si>
    <t>年金生活のやす</t>
  </si>
  <si>
    <t>みんなの党とブレーキ故障の_x000D_
公明党には失望感大。今日の声欄神奈川の佐藤さんに大賛成。</t>
  </si>
  <si>
    <t>るゅ</t>
  </si>
  <si>
    <t>現代において他国からの侵攻で国が陥落することはない。しかし、国内の悪政で国民が苦しめられる例は多い。_x000D_
守るべきは他国からではなく、自国の政府から。</t>
  </si>
  <si>
    <t>りょうさん</t>
  </si>
  <si>
    <t>今、なぜ急いで決めなければ行けないのか？こんな法律は必要ないと思う。</t>
  </si>
  <si>
    <t>海風海太郎</t>
  </si>
  <si>
    <t>治安維持法とかと同じで、やたら拡大解釈ができる法律と見受けられる。できれば機密公開法でも作り、それとセットで施行するほうが時代に即しているのでは・・・。</t>
  </si>
  <si>
    <t>大阪の年金生活者</t>
  </si>
  <si>
    <t>安倍首相の国家観が民主主義に逆行し、戦前の体制に組み替えていこうというが基本にあると思います。金・金・金で国民をその気にさせて気がついたら大変な世の中になっていた。次の世代のために頑張りましょう。</t>
  </si>
  <si>
    <t>ドライビングD</t>
  </si>
  <si>
    <t>何が秘密かおしえないで、話したことが特定秘密だから逮捕するなど言語道断。安倍首相は独裁色の強い危険な人間だ国民のほとんどが反対していることを真摯に受け止めよ！</t>
  </si>
  <si>
    <t>東京の主婦５８歳</t>
  </si>
  <si>
    <t>日本に対する外国の脅威は、国民の危機感を煽るニュース操作による政権に演出されたもの。万一国に危機が迫っているなら譲歩や妥協によらない、交渉力による外交で回避するべき。この法案は廃案必至。</t>
  </si>
  <si>
    <t>東京・教師</t>
  </si>
  <si>
    <t>日本の安全、日本国民及び日本に住む全ての人の基本的人権を脅かしているのが安倍政権であることは原発政策を見ても明らか。政府に都合の悪いことを隠し、事実を求める市民・国民を脅して好き勝手しようという悪法。</t>
  </si>
  <si>
    <t>blue＿moon</t>
  </si>
  <si>
    <t>阿部政権の暴走、止めなければ日本に未来はない。_x000D_
多くの国民が声を上げるべきです。</t>
  </si>
  <si>
    <t>menchan</t>
  </si>
  <si>
    <t>何が何でも通そうとする安倍自民党をみてさらに不安が増します。この国はどうなるのか？国際社会の一員として世界の平和と人権に貢献すべき日本が、国内社会を抑圧し、時代と逆行する方向に進むことに反対です。</t>
  </si>
  <si>
    <t>MAK</t>
  </si>
  <si>
    <t>何を持って脅威などというのか。そんなものはない。</t>
  </si>
  <si>
    <t>Ａ</t>
  </si>
  <si>
    <t>戦争は、「脅威」を煽り、それに対する「自衛」の名目で始められます。「秘密保護」は、国民を盲目にして戦争に引き込むための手段です。</t>
  </si>
  <si>
    <t>もと不完全B層</t>
  </si>
  <si>
    <t>やっていることがもはや、苦し紛れ。見苦しい。</t>
  </si>
  <si>
    <t>ミコ</t>
  </si>
  <si>
    <t>権力を握った安倍政権のやりたい放題、暴走を何としても阻止しなければ。民主主義の危機。新聞、テレビのニュースを見聞きするのが辛く、毎日が憂鬱。</t>
  </si>
  <si>
    <t>milk</t>
  </si>
  <si>
    <t>全く必要なく有害で危険な法律。これだけ反対の声が上がっているのに無視して成立させようとする首相に怒りを感じる。</t>
  </si>
  <si>
    <t>ビゴスとピエロギ</t>
  </si>
  <si>
    <t>「日本の安全が脅かされている」は政府が中国、韓国を挑発して誘導した結果だ。それは戦争準備であり、今回の秘密保護法成立で準備は万端。秘密の範囲を恣意的に決められる戦後最悪の悪法だ。自由が圧殺される。</t>
  </si>
  <si>
    <t>子供を戦場には送らない！</t>
  </si>
  <si>
    <t>福島原発事故でも真実は隠蔽。この法案は、国民の知る権利を奪い口を封じ一握りの為政者が自由に国を動かす恐怖政治の実践の為の物。第二次大戦で戦争反対を訴えた人々が国に虐殺された歴史を繰り返してはいけない</t>
  </si>
  <si>
    <t>yamatako</t>
  </si>
  <si>
    <t>断固反対。_x000D_
朝日さん_x000D_
どうにか阻止する方法ありませんかね。</t>
  </si>
  <si>
    <t>東京の大学生2１</t>
  </si>
  <si>
    <t>2010年の尖閣諸島中国漁船衝突映像流出事件において当時の仙谷官房長官と現安倍首相の意見は正反対である。政権の担い手によっていかようにも定義できる秘密などに正当性はあるのだろうか？</t>
  </si>
  <si>
    <t>政府が戦争にむけて着々と準備をしているように思えて仕方がない。日本の安全が脅かされているというのも、メディアを通して国民の不安を駆りたてているだけではないか。もっと冷静に討議すべき。</t>
  </si>
  <si>
    <t>香川の56歳男</t>
  </si>
  <si>
    <t>秘密を政府が秘匿することは、国民への情報を操作できるということで、政府に世論誘導の権限を与えるに等しい。国家が国民を押さえつけた過去に戻してはならない。</t>
  </si>
  <si>
    <t>じゅんちゃん</t>
  </si>
  <si>
    <t>改憲の動向や今回の特定秘密法案は、現平和憲法の根幹である「平和主義」「国民主権」「基本的人権」を踏みにじるものであり、許すことは出来ない。是が非でも廃案にするまで世論を盛り上げていきたいものである。</t>
  </si>
  <si>
    <t>厭戦人</t>
  </si>
  <si>
    <t>この国は、今までもなかなか情報公開しない国だったのに、なんで秘密保護法なの。阿部暴走内閣を止めないと日本国民は危ない。みんなで一緒に反対しよう。</t>
  </si>
  <si>
    <t>tsumuji</t>
  </si>
  <si>
    <t>明らかに民主主義が脅かされようとしているのに、何もできないのか。自由も主権も奪われかねないのに、国民は何故こうした首相、政権を選ぶのか理解できません。</t>
  </si>
  <si>
    <t>ｗｉｎｄｏｒｅｇｏｎ</t>
  </si>
  <si>
    <t>やはり自民党のやることだ。自分たちの都合のいいことだけを決めて国民のためなどとは嘘ばっかり！どこが自民党は変わったなどいえるのか、この党の体質はかわらない！</t>
  </si>
  <si>
    <t>国民の知る権利をなんだと思っているのか、と憤りを感じる法案。</t>
  </si>
  <si>
    <t>無党派層になってしまった老人</t>
  </si>
  <si>
    <t>今の法制度で十分。足りないのは国家公務員の責任と義務の感覚の欠如だ。首相を始めトップクラスの人たちの人間としての成熟を求む！</t>
  </si>
  <si>
    <t>知る権利は、国民主権にとって、もっとも大事な権利の一つです。</t>
  </si>
  <si>
    <t>国民の知る権利を奪うものである_x000D_
戦前の国家秘密警察時代の再来となる</t>
  </si>
  <si>
    <t>１９４５年８月１３日生まれ</t>
  </si>
  <si>
    <t>戦火の中に生まれ、その後の生活は両親．家族が大変な苦労を強いられたのは、戦前の悪法の基のよる戦争の犠牲のためであり、特定秘密保護法案は戦前への回帰であり反対である、安部政権は軍備拡大、徴兵制へ進むのか</t>
  </si>
  <si>
    <t>東京の団塊の世代年金族</t>
  </si>
  <si>
    <t>何が秘密かわからないということは白紙委任状を渡すということ。現首相に渡したら怖いことになるかも</t>
  </si>
  <si>
    <t>＠su＿3</t>
  </si>
  <si>
    <t>脅かしているのはむしろ安倍政権。_x000D_
法案の提出だけでも恐怖と不安で健康を害されている。</t>
  </si>
  <si>
    <t>東京の会社員 35歳</t>
  </si>
  <si>
    <t>日本の海洋に囲まれている。_x000D_
脅威は中から生み出されているに過ぎない。</t>
  </si>
  <si>
    <t>国民の生活を脅かしかねない大変危険な法案だと思います。廃案にすべきです。</t>
  </si>
  <si>
    <t>ここは先進国か？</t>
  </si>
  <si>
    <t>情報公開は民主主義の根幹をなす。_x000D_
この内容は、民主主義とは全く相容れないものだ。_x000D_
_x000D_
それでもこれをやりたければ、堂々と公約に掲げたうえ国民に信を問うべきだ。</t>
  </si>
  <si>
    <t>猫まんま</t>
  </si>
  <si>
    <t>この政権はひどすぎる。大臣の答弁も支離滅裂。まったく答になっていない。未来の子供たちのためにも、暗黒の日本をなんとしても防ぎたい。</t>
  </si>
  <si>
    <t>安倍にちょび髭をつけてやれ</t>
  </si>
  <si>
    <t>戦後日本の最大の危機だ。戦前戦中の暗黒時代に引きずり込もうとする忌まわしき勢力が暗躍している。安倍は表向き極右の本性を隠したが、世間が経済に浮かれているすきに見えないところで牙をむいている。</t>
  </si>
  <si>
    <t>＠konamih</t>
  </si>
  <si>
    <t>原発事故でも政府は国民の安全に関わる重要情報を隠したことが最近の報道で明らかになっている。情報公開こそが安全な国作りのために必要であり，この法案は時代に逆行している。</t>
  </si>
  <si>
    <t>法案の必要姓がない。政府説明や賛成意見は具体的なケースの指摘はなく情緒的なものばかり。原発による被害を隠して、国家の補償を回避する準備だろう。安部政権が目指しているのは国民も公務員も萎縮した社会。</t>
  </si>
  <si>
    <t>hiwanami</t>
  </si>
  <si>
    <t>この法案は国家が国民を支配管理するためのツールであると断ぜざるを得ない。軍事力強化を背景とした外交こそが日本の安全を脅かすのである。国民は次の選挙で自民党をもう一度下野させないとこの国は危ない。</t>
  </si>
  <si>
    <t>44才＿男</t>
  </si>
  <si>
    <t>まさに民主主義の崩壊。_x000D_
福島第一原発で有事が起きても知らされない日がくる。日本からジャーナリズムが消える。独裁政治の復活。この法案が通ったら本当に大変な時代がやってくる。</t>
  </si>
  <si>
    <t>普通のおばさん</t>
  </si>
  <si>
    <t>ほんとに怖いです。戦前戦中のようです。自由に発言したり行動したりが、著しく制限されてしまうのでしょうね。何が秘密か？それは秘密、そんな怖いことはないです！</t>
  </si>
  <si>
    <t>kamo</t>
  </si>
  <si>
    <t>政府の都合の悪い情報を隠そうという企みとしか思えない。_x000D_
民主主義の基本は「情報」だ。その基本が隠されようとしている。_x000D_
情報なくして判断できない。それを隠そうというのは民主主義を否定することだ。</t>
  </si>
  <si>
    <t>ブヒマル</t>
  </si>
  <si>
    <t>安全が脅かされているというウソが政府により喧伝され、何も知らない人々が騙されて賛成してしまうのだ。これが成立すれば、戦争への準備が一つ進むことに他ならない。政権与党の次の目的は、 「治安維持法」復活。</t>
  </si>
  <si>
    <t>近隣諸国との関係悪化を煽り、アメリカに売国し、国民を危機にさらしているのは安倍政権と官僚でしょう。その上、国民から人権を奪おうとしている安倍政権はありえません。特定秘密保護法反対です。</t>
  </si>
  <si>
    <t>ふくたろう</t>
  </si>
  <si>
    <t>なぜ急ぐのか分からない。余程知られたくない秘密をつくりたいのかな？</t>
  </si>
  <si>
    <t>廃案しかない</t>
  </si>
  <si>
    <t>国会審議を見たが、森大臣の答弁が支離滅裂で重大な危機感を覚えた。法案通過などありえない。行政の透明性確保は民主主義的統治の根本なのに、自公政権は逆行。み維の修正協議は腰砕けそのものでみっともない。</t>
  </si>
  <si>
    <t>燕のトンコ</t>
  </si>
  <si>
    <t>法案の内容がやっと分かりかけてきた段階で採決など持ってのほかである。国民を無視している。_x000D_
自民・公明の横暴に怒りを感じる。</t>
  </si>
  <si>
    <t>オバチャン主婦</t>
  </si>
  <si>
    <t>民主主義がなくなってしまう。政府が国民に知られては都合の悪い情報は回らなくなる。とても怖い。国を守ることが第一になり、人権や命は二の次になってしまう。戦争が正しいことにされてしまう。絶対反対。</t>
  </si>
  <si>
    <t>戦時中の異常分娩出産児、平和主義者</t>
  </si>
  <si>
    <t>国民の知る権利、言論、報道の自由を奪い、民主主義を破壊する悪法です。米軍とともに戦争できる国にするための国家安全保障会議設置法、集団安全基本法も絶対に認められません。戦中・戦後の苦労を忘れません。</t>
  </si>
  <si>
    <t>げろ</t>
  </si>
  <si>
    <t>修正の「国民の身体と・・」という部分は「公務員の身体と・・」と置き換えると、これが公務員のための法案だとよく分かる。共済含め公務員特権を国民に明らかにしない為の法案だ。絶対廃案にすべき！</t>
  </si>
  <si>
    <t>セブンティ</t>
  </si>
  <si>
    <t>この法案には絶対反対。権力の嘘や外交力の無さを秘密にしたいのでしょうがそのために罪の無い国民を犠牲にするのはやめて。秘密は平和な社会を作りません。マスコミの記者さんはもっと自身の目と耳を使って報道を。</t>
  </si>
  <si>
    <t>may</t>
  </si>
  <si>
    <t>そもそも作成される理由がなく廃案にすべきです。秘密そのものを守るためには国家公務員法や自衛隊法、さらに「日米相互防衛援助協定等に伴う秘密保護法」があります。重い負の遺産となり世界の信用を失うでしょう。</t>
  </si>
  <si>
    <t>原発のほうが日本の安全を脅かしていると思う。</t>
  </si>
  <si>
    <t>croce．e．derizia</t>
  </si>
  <si>
    <t>この法案では政府・公務員に都合の悪いことは全て犯罪とすることが可能。何しろ犯罪の構成要件が秘密で防御の使用がありません．しかも共謀・未遂・過失等その範囲は無限。法を業とする者として恐ろしい限りです</t>
  </si>
  <si>
    <t>キャパ</t>
  </si>
  <si>
    <t>戦後最悪の法案です。_x000D_
いや、もしかすると今が戦前なのかもしれないと思わせる法案です。_x000D_
廃案を望みます。</t>
  </si>
  <si>
    <t>php</t>
  </si>
  <si>
    <t>「日本の安全」という軸は不要だったと思う。代わりに「人権が脅かされている」ではないか？_x000D_
このような法案を通過させようとする一味が先の選挙で大勝した。その一味を持ち上げたメディアの責任は重い。</t>
  </si>
  <si>
    <t>みゃー</t>
  </si>
  <si>
    <t>放射能情報が今でも隠されているのに、これ以上かくして保障しなくていいようにしたいだけ。国民をばかにしているんだよ。</t>
  </si>
  <si>
    <t>さとちん</t>
  </si>
  <si>
    <t>この法案の存在がそもそも日本の安全を脅かします！</t>
  </si>
  <si>
    <t>経済において共生関係にある場合、その当事者間で戦争することは出来ない。ありもしない有事を煽って「スパイがー」などと馬鹿も休み休み言え！日本を北朝鮮にしたい極右の軍国主義者・安倍の暴走を止めろ！</t>
  </si>
  <si>
    <t>この法案は戦後最悪の法案です。大手メディアは何を人ごとの様に構えているのか。圧力はもちろんあるのでしょうが、表現を生業にするのであれば全TV局は鮮明に反対を表明するべきです。</t>
  </si>
  <si>
    <t>秘密保護法案反対</t>
  </si>
  <si>
    <t>絶対反対。国民の言論の自由を奪い、マスコミや有識者の政治批判を押さえつけるための法案。目的は憲法（特に9条）改正後に軍備増強し戦争参加だろう。安倍政権に幻滅している。60年後に開示など意味なし。</t>
  </si>
  <si>
    <t>Saitama＿60</t>
  </si>
  <si>
    <t>危機感をもって反対します。</t>
  </si>
  <si>
    <t>nayamuhito</t>
  </si>
  <si>
    <t>秘密法案が成立したら国会は不必要な存在になるのでは。_x000D_
国会審議のための資料が特定秘密です・・・。審議できませんよね。_x000D_
衆議院も参議院も不要では？。　</t>
  </si>
  <si>
    <t>altoパパ</t>
  </si>
  <si>
    <t>極右の人物がいつの間にか総理の座に。恐れていた通り、憲法改正から始まり、NHKの人事介入等々、彼の国家主義への執念には舌を巻く。先進欧米諸外国の国家権力の暴走を阻止するための、仕組みについては模倣せよ</t>
  </si>
  <si>
    <t>還暦間近のおばさん</t>
  </si>
  <si>
    <t>安部首相やそのお友達は中国大嫌いなはづなのに、中国共産党の様に国民を徹底的に管理しようとするのは何故。本当は国家、政府に逆らうものを容易に弾圧出来る中国を羨ましく思っているのネ。</t>
  </si>
  <si>
    <t>都内の会社員</t>
  </si>
  <si>
    <t>日本の安全が脅かされているとも思わないし、秘密保護法案に反対です。マスコミを始め安全が脅かされている、ということをことさら煽って、どのような人たちが得をするのか、冷静に考えてみる必要があると思います。</t>
  </si>
  <si>
    <t>主水の助</t>
  </si>
  <si>
    <t>「脅かされている」とは、現政権の恣意的喧伝。公務員は欧米に比べ極めて隠蔽体質。現在のジャーナリズムの劣化の中で、世論まで誘導されかねない。「秘密」の怖いのは国民一人一人の秘密まで探られる秘密である。</t>
  </si>
  <si>
    <t>がくたろう</t>
  </si>
  <si>
    <t>これだけ国民を侮辱した法律を簡単に成立させようとしている自民党、偽野党の第二自民党、第三自民党の議員達は恥を知れ国家権力の乱用、権力者を守る法律は、廃案しかありません。</t>
  </si>
  <si>
    <t>テールスープ</t>
  </si>
  <si>
    <t>本来は国民の知る権利をまず保護する法律を作るべき。_x000D_
それをせずに都合の悪い事は秘密で秘密にする法律で、国民から知る権利を奪う事を優先する法律を作る事は許されません。</t>
  </si>
  <si>
    <t>ハヤシ</t>
  </si>
  <si>
    <t>修正なしの廃案しか、日本の民主主義を守る方法はない。</t>
  </si>
  <si>
    <t>＠eureka＿w＿peace＿</t>
  </si>
  <si>
    <t>やりたい放題の安倍政権が、原発を輸出し、TPPで農業や医療を潰し、平和憲法を脅かし、兵器を作って儲ける国に導こうとしていること、そのものが脅威だ。</t>
  </si>
  <si>
    <t>都内在住39才女性</t>
  </si>
  <si>
    <t>知る事が出来なければ、考える事が出来ない。一部の限られた人間だけが国について考えるということはどう考えても恐ろしい。目的は国民愚民化か？</t>
  </si>
  <si>
    <t>たかはしちぶん</t>
  </si>
  <si>
    <t>この法律の成立は民主主義の死を意味します。「2013年の日本の人たちは、なぜかかる悪法の成立を許したのか？」後世の人たちは怒りと恨みを込めて疑問に感じるでしょう？情けないと思わないのか！</t>
  </si>
  <si>
    <t>zve03156＠nifty．com</t>
  </si>
  <si>
    <t>戦前、新聞紙条例の適用のない放送を管理し、ウソを発表した軍機保護法にもおとらる悪法です。（岩原茂明）</t>
  </si>
  <si>
    <t>長崎県　三児の母</t>
  </si>
  <si>
    <t>これまでだって完全に保証されていたとはいい難い「知る権利」を奪う、特定秘密保護法案はぜったい反対です。</t>
  </si>
  <si>
    <t>oyone042</t>
  </si>
  <si>
    <t>特定秘密をつくる政治は，戦争を作る政治．特定秘密を作らなければ，議論が生まれ，戦争はなくなる．安全は確保され，人々によって，分け前をシェアする世界に向かえる．</t>
  </si>
  <si>
    <t>ヒカル　ノンタブリ</t>
  </si>
  <si>
    <t>一法律が憲法の上位にあることは許されません。憲法を無効にする法案はどんな理由があっても、反対です。</t>
  </si>
  <si>
    <t>nisipa</t>
  </si>
  <si>
    <t>最近の対中国敵対状況はつくられたキャンペーンだ。そもそも石原氏は何のために米で尖閣保有を宣言せねばならなかったか。秘密保護法案はなにを秘密にするか広すぎ国民の知る権利が阻害され永久に秘密の可能性有。</t>
  </si>
  <si>
    <t>＠nama＿gusa</t>
  </si>
  <si>
    <t>日本の安全を真に脅かしているのは安倍政権の自作自演。自作自演して火事場泥棒的に秘密保護法案とは、真の火事場泥棒。</t>
  </si>
  <si>
    <t>noripee12</t>
  </si>
  <si>
    <t>レイトウマグロ</t>
  </si>
  <si>
    <t>誰のための【国家秘密】なのか？国民に内容を知らせもせず、議論もしないで、数のゴリ押しで法案を通すなんて許されない！国民の知る権利すらままならない状態でこれ以上情報の透明性をなくすのは恐ろしい</t>
  </si>
  <si>
    <t>札幌の45歳男性です。</t>
  </si>
  <si>
    <t>官僚が不都合な情報を隠し放題にできる法案です。日本の民主主義が法案によって脅かされています。</t>
  </si>
  <si>
    <t>usamama452</t>
  </si>
  <si>
    <t>憲法改正を目指していたが、この「秘密保護法案」のほうが通しやすいと思ったのだろう。このままではもはや「戦後」ではなく、「戦中･戦前」になってしまうのか思うと恐ろしい。</t>
  </si>
  <si>
    <t>Freedum Fighter hy</t>
  </si>
  <si>
    <t>安全が脅かされている・・為政者の常套文句です、こんな軽々しい言葉で自由と人権を抹殺する法案は制定すべきではない、自由を脅かすのは何時の時も為政者です、為政者がを処罰する法律こそが必要です</t>
  </si>
  <si>
    <t>東京の主婦、50才</t>
  </si>
  <si>
    <t>安部政権に不安を感じます。民主主義国家で、なくなってしまう。それが、目的なのでは、と思っています。現代のクーデターだと、思います。</t>
  </si>
  <si>
    <t>パーマン1号</t>
  </si>
  <si>
    <t>この法案は治安維持法と変わらず、日本の国民主権・民主主義は崩壊する。情報は国民のものだ。また、安全保障上の脅威が有るとしても、それを解決する最大の安全保障は、外交と友好である。</t>
  </si>
  <si>
    <t>中野生哉</t>
  </si>
  <si>
    <t>絶対反対である。「民が主役のはずの民主主義の国・日本」から「国家権力が主役の国家第一主義・日本」に変えようとしているとしか思えない。</t>
  </si>
  <si>
    <t>子連れ釣り師</t>
  </si>
  <si>
    <t>国家に全権を与える法律です。_x000D_
国家を制御する憲法を無効化するナチス方式を認めるわけにはいきません。_x000D_
大反対です。</t>
  </si>
  <si>
    <t>レバニラ</t>
  </si>
  <si>
    <t>日本と中国を戦争させたがっている人たちがいます。_x000D_
こんな法律、全く必要ありません。</t>
  </si>
  <si>
    <t>福島県民。県議会は法案反対の意見書を提出</t>
  </si>
  <si>
    <t>これまでの事例からも明らかだが、安倍政権・自民党はありもしない脅威を煽って法案を成立させようとしている。米国の秘密保護の仕組みと比較しても、安倍自民は、民主主義を蔑ろにするというより敵視さえしている。</t>
  </si>
  <si>
    <t>還暦を迎えた男より</t>
  </si>
  <si>
    <t>この法案は、戦争（＝殺人）をするための準備としか感じられません。恐ろしい世の中へと進んでいくようで心配です。平和憲法の精神からはずれています。これでは、世界からも平和な国と思われなくなります。</t>
  </si>
  <si>
    <t>トラ猫</t>
  </si>
  <si>
    <t>絶対反対。この暴走は先の衆参選挙で自公に過半数の議席を与えた国民に責任がある。その支持者にも計り知れない災難が降りかかることに気付け！。軍備増強しても中国韓国は手ぐすね引いているだけ。何も解決しない。</t>
  </si>
  <si>
    <t>金曜日</t>
  </si>
  <si>
    <t>わたしたち国民主権のこの国に、権力者のための秘密の法は、いらない。</t>
  </si>
  <si>
    <t>平和を願う二児の母</t>
  </si>
  <si>
    <t>国民をバカにし侮辱する法案です。もっと多くの日本人に今の政権への危機感を持ってもらいたい</t>
  </si>
  <si>
    <t>Lila</t>
  </si>
  <si>
    <t>自民党は隠さなければならないことがあるから法案通過を急いでいるだけ。国民を犠牲にしないでほしい。</t>
  </si>
  <si>
    <t>みどり</t>
  </si>
  <si>
    <t>日本国憲法の基本原理に反する法律が、そもそもどうして成立しうるのか理解できない。現政権は自分たちの存在がその同じ憲法によって保障されていることを忘れている。もやは法治国家とは言えない。これは独裁です。</t>
  </si>
  <si>
    <t>ゆきやなぎ</t>
  </si>
  <si>
    <t>何が秘密かが秘密～権力者は自分たちの意に沿わない個人や団体をどうにでも取り締まることができる。考えただけで恐ろしい。</t>
  </si>
  <si>
    <t>じろはち</t>
  </si>
  <si>
    <t>尖閣問題で脅威を煽っているが、米中は融和に向かっており、脅威の存在はない。政府に都合の悪いTPPや原発等の情報をテロ対策の名のもとに秘匿し、情報公開を求めることを共謀、教唆として取り締まるものである。</t>
  </si>
  <si>
    <t>sa－wa</t>
  </si>
  <si>
    <t>この法案が通れば、平和や自由が戦後100年も経たないうちに奪われる第一歩になりそうです。</t>
  </si>
  <si>
    <t>32歳、東京在住、建築士</t>
  </si>
  <si>
    <t>自民党が勢いに任せて、この国の未来に対し非常に危険な法案を可決しようとしている事に危機感を感じます。</t>
  </si>
  <si>
    <t>反対だ！国民があっての政府であり、政府がやっていることを知る権利があるんだ！！！</t>
  </si>
  <si>
    <t>Marikinakids</t>
  </si>
  <si>
    <t>まさに極右政権の真骨頂と言うべき法案。知らぬ間に軍事国家を築くための基本となるものではないですか。こんな政権が国政を担っている国など、恥ずかしくて住みたくない。</t>
  </si>
  <si>
    <t>オオアリクイ</t>
  </si>
  <si>
    <t>民主主義とは真逆の法律！_x000D_
国民を監視、束縛するだけ。_x000D_
この法案には反対です。</t>
  </si>
  <si>
    <t>Ok。sk</t>
  </si>
  <si>
    <t>こんな法律ができたら、何も知らされないままに憲法違反がまかり通る。この法律のおかげで日本の安全が余計脅かされてしまう。国民主権でなくごく一部の人や政党の独占国家になってしまう。子に平和な国を残したい。</t>
  </si>
  <si>
    <t>湯浅</t>
  </si>
  <si>
    <t>ただでさえ閉鎖的で何かを恐れている国日本_x000D_
これ以上少数の誰かにコントロールされてはいけない。_x000D_
戦争への準備を止めなければ！_x000D_
絶対反対！！</t>
  </si>
  <si>
    <t>信州の里山から</t>
  </si>
  <si>
    <t>この法安は日本の安全を保障するものではなく、国民の正統な権利を奪い、思想統制に導く以外の何物でもない。国の安全保障に支障があるとの名目は拡大解釈され、原発事故も、核兵器の導入もなんなく進められる。</t>
  </si>
  <si>
    <t>yab887</t>
  </si>
  <si>
    <t>日本の安全が脅かされているというのは、この法案を成立させたいというこじ付け。それよりも国内の締め付けが厳しくなる方がよっぽど怖い。一気に改憲までなだれ込みそうな雰囲気…止めねば！！</t>
  </si>
  <si>
    <t>Peace311</t>
  </si>
  <si>
    <t>歴史で起きた愚行を繰り返す恐れのある危険な内容だと思います。</t>
  </si>
  <si>
    <t>治安維持法がこわい71歳</t>
  </si>
  <si>
    <t>報道は制限しないなど無責任な口約束をしている。国旗国歌法の時は首相が「強制しない」と答弁したのに、全く空手形だった。ましてや陣笠大臣の答弁など信じろという方が無理。</t>
  </si>
  <si>
    <t>hujitake</t>
  </si>
  <si>
    <t>支配者の思枠の秘密保護であり公安の治安対策が強化されされ戦前の治安維持法の時のように民主主義が極めて危うくなる。</t>
  </si>
  <si>
    <t>出版社役員</t>
  </si>
  <si>
    <t>このような法律をつくること自体が，日本の安全を脅かす事態を招く．これからの世界平和は「諸国民の公正と信義に信頼して」築き上げていくしかない．不正，不信，暴力では何も解決しない．</t>
  </si>
  <si>
    <t>戦前戦中派の一人</t>
  </si>
  <si>
    <t>現政権は日本の安全が脅威にさらさらされているという虚構を構えてマッチポンプを楽しんでいるようです。この様な政権を選んだ国民に多くの責任があると思います。戦前の日本を取り戻して欲しくはありません。</t>
  </si>
  <si>
    <t>milnei</t>
  </si>
  <si>
    <t>国民が知らぬ間に法律でがんじがらめにされて、いつの間にか戦争への道を突き進むのではないかとの懸念があります。_x000D_
歴史の教訓を国民ももう一度思い起こす必要があります。</t>
  </si>
  <si>
    <t>いっちゃん</t>
  </si>
  <si>
    <t>国民を黙らせるための怖い法案です。絶対に反対！</t>
  </si>
  <si>
    <t>不食ぱん</t>
  </si>
  <si>
    <t>役人政権党の不都合隠し、見せない知らせない。黒塗り資料は出さなくても良くなる法案</t>
  </si>
  <si>
    <t>北海道の、年金生活者</t>
  </si>
  <si>
    <t>そもそもこの法案には断固反対。_x000D_
戦前のように（治安維持法）国民を騙し戦争に突き進む事を前提にした法案としか考えられない。時の政府に不都合な事をすべて秘密とし、いかようにも解釈する事が出来る悪法だ。</t>
  </si>
  <si>
    <t>森の子</t>
  </si>
  <si>
    <t>特定秘密保護法案に絶対反対です。_x000D_
安倍政権はこのまま憲法改正まで突き進むでしょう。_x000D_
国民の自由はなくなります。_x000D_
黒塗りの情報公開はまっぴらです。_x000D_
真実を教えてください。</t>
  </si>
  <si>
    <t>しゅ</t>
  </si>
  <si>
    <t>いざとなったら国は国民を守ってはくれません。そんな国に秘密をつくらせてはなりません。</t>
  </si>
  <si>
    <t>ＡＩＢＯ</t>
  </si>
  <si>
    <t>自ら脅かされている状況を創り出しているのではないか。</t>
  </si>
  <si>
    <t>コアラ</t>
  </si>
  <si>
    <t>現行法でこれまでも対応してきて、何か問題があったのでしょうか。あったとは聞いていない。特定秘密保護法が出来たら、公務員は殆どを機密扱いにし情報は皆の目から隠される世の中になる。</t>
  </si>
  <si>
    <t>民主主義者</t>
  </si>
  <si>
    <t>既存の法案で十分対応できる。機密の管理システムの強化で対応できると思います。国家の秘密でも公開法の改正により将来期限を決めて公開するべきです。</t>
  </si>
  <si>
    <t>ROUTE69toHEAVEN</t>
  </si>
  <si>
    <t>民主主義は国民による国民のための政治…その精神と逆行してる_x000D_
_x000D_
ただでさえウソつきな政治家にこれ以上の特権は不必要_x000D_
_x000D_
権力に溺れて間違いを犯すのが目に見えている_x000D_
_x000D_
そもそも最大生活保護費受給者の国会議員が国</t>
  </si>
  <si>
    <t>＿＿＿</t>
  </si>
  <si>
    <t>為政者の都合で如何様にも運用でき、国民の知る権利を侵害できるような法律を認めるべきではない。</t>
  </si>
  <si>
    <t>極重悪人</t>
  </si>
  <si>
    <t>敗戦時の公開すべき秘密を、彼はこの法で葬り去ろうとしているのではないか。時代に逆行するような法の国の国民を止めたいと思う人は多くなるだろう。愚行は決して繰り返してはならない。</t>
  </si>
  <si>
    <t>大反対です。意味のない法案。</t>
  </si>
  <si>
    <t>しんぶん</t>
  </si>
  <si>
    <t>秘密にしたい事ぁ、放射能の漏洩と、_x000D_
不平等売国条約ＴＰＰ交渉なのだろう！</t>
  </si>
  <si>
    <t>農業６７歳</t>
  </si>
  <si>
    <t>昔ザル法という言葉があった。抜け穴だらけの法律のことだ。今回のこの法案は究極のザル法ではないか。抜け穴を意図してつくり国民をだまそうとしているいるからだ。</t>
  </si>
  <si>
    <t>日本はアジア侵略の歴史を忘れるな</t>
  </si>
  <si>
    <t>なりません。</t>
  </si>
  <si>
    <t>デンカ</t>
  </si>
  <si>
    <t>この法案こそ危険を感じます。</t>
  </si>
  <si>
    <t>市井の一“孤”人・アキ</t>
  </si>
  <si>
    <t>日本の安全が脅かされているというが、その空気を醸し出しているのは、むしろ日本という感じをもっている。アメリカ追従もいい加減にして欲しい。</t>
  </si>
  <si>
    <t>「分別のすすめ」爺さん</t>
  </si>
  <si>
    <t>政治家も、国民も、経済界もすべてに「劣化」を感じます。もっと分別のできるクニ作りをそれぞれの立場で考えてみませんか！_x000D_
「秘密保護法案」なんて、政治家・官僚のエゴです。国を預かってる身なら、目を覚ませ！！</t>
  </si>
  <si>
    <t>太田</t>
  </si>
  <si>
    <t>知る権利は民主主義の基本であり、主権者が情報を知らなくてどうして主権を行使出来るのか？防衛秘密も例外ではない。主権者の真実探求を最高刑１０年で萎縮させ、黙らせる。戦前回帰の法案に反対です。</t>
  </si>
  <si>
    <t>ドリトル爺さん</t>
  </si>
  <si>
    <t>特定秘密保護法案の第一の目的は「国民の監視強化と恫喝」だと思います。例えば、公安警察の人権無視の調査活動も、その計画書と調査結果を特定秘密に指定すれば、いかなる制約からも逃れることができます。</t>
  </si>
  <si>
    <t>近藤　譲二</t>
  </si>
  <si>
    <t>反対理由は①何が秘密かわからない②秘密は３６もの『その他』によって時の政府のさじ加減一つでどこまでも拡大されてしまう③国会議員や第三者機関による監視がなく国民の『知る権利』が侵害されるなどの理由です。</t>
  </si>
  <si>
    <t>＠deskain</t>
  </si>
  <si>
    <t>ツワネ原則に明確に反し、国民の「知る権利」を侵害し憲法を形骸化させる一方で外国人による特定秘密取得に罰則規定が一切無いトンチンカンな世紀の悪法が「特定秘密保護法」であり、断固反対！即時廃案あるのみだ！</t>
  </si>
  <si>
    <t>そもそも、既存の法令の罰則見直しで十分対応可能。</t>
  </si>
  <si>
    <t>ネパール大好き</t>
  </si>
  <si>
    <t>憲法改定論議も、秘密保護法案も誰が主権者なのか・・大日本帝国憲法の時代に逆戻りさせようとする、自公路線には断固反対。心豊かに過ごせる社会を強く望んでいます。</t>
  </si>
  <si>
    <t>手井　治</t>
  </si>
  <si>
    <t>この法律の下で進む日米同盟の強化は、自由と民主主義、人人の平和と安全をあやふいものにしていく。</t>
  </si>
  <si>
    <t>nagisa</t>
  </si>
  <si>
    <t>特定秘密保護法と集団的自衛権は一帯です。海外で戦争できる国にしても、国民の生命と財産は守れません。九条を御旗にし、したたかな外交をするべきです。廃案にしましょう。</t>
  </si>
  <si>
    <t>なむなむ</t>
  </si>
  <si>
    <t>大反対です。一握りの人たちが富と情報を手にしてしまいます。国民には何も知らされません。そして、国民の情報だけ奪われるのです。日本は阿部総理の嫌いな中国や北朝鮮のようになってしまいませんか？</t>
  </si>
  <si>
    <t>とる子</t>
  </si>
  <si>
    <t>国民にとって最大の脅威とは、官僚と安倍政権ですよ。</t>
  </si>
  <si>
    <t>７５歳</t>
  </si>
  <si>
    <t>げんごろう</t>
  </si>
  <si>
    <t>戦前の治安維持法，軍機保護法，軍用資源秘密保護法，国防保安法，国家総動員法に通じるものがある。現在でも国家戦略面での情報軽視を棚に上げ，戦前と変わず，過去の失敗から何も学んでいない。</t>
  </si>
  <si>
    <t>ペパーミント</t>
  </si>
  <si>
    <t>この法案には反対です。人がおびえるような法案を_x000D_
作っても意味がないです。民主国家ではありません。</t>
  </si>
  <si>
    <t>ザル法です。外国人には適応されませんし。_x000D_
日本には機密情報を公開する制度がありません。テロリストは一般人を装っていることから、この法律で庶民が迫害されるのは一目瞭然！_x000D_
国家権力の乱用を招くだけです。</t>
  </si>
  <si>
    <t>asagao1950</t>
  </si>
  <si>
    <t>国家を国民の上に置くのは戦前の軍国主義と同じ思想。米国は核持ち込みを公開したが「なかった」という。情報を閉ざすのは戦前の軍国主義を繰り返す。民主主義を敵視する思想である。</t>
  </si>
  <si>
    <t>公務員OB</t>
  </si>
  <si>
    <t>　この法案の狙いは日本のファシズム化であり、米国の完全隷属であり、集団的自衛権と言う名の自衛隊の米軍傭兵化と政治・民主主義の戦前回帰である、元公務員として心から反対する。</t>
  </si>
  <si>
    <t>ひろちゃん</t>
  </si>
  <si>
    <t>現在日本を脅かしている国はないし、仮想敵国を作って軍事大国化することには反対する。日本を戦争する国にすることには断固反対する。安倍首相のブレーンは何を望んでいるのか。悲惨な戦争を想像できないのか。</t>
  </si>
  <si>
    <t>大阪の雅ちゃん</t>
  </si>
  <si>
    <t>国家のあり方が変わるTPP、受け入れる前提として秘密法案があり、だから急いでいると思う。「遺伝子組み換えしていない」との表示が禁止のアメリカ、表示されると物が売れなくなり不利益を被るからだって。</t>
  </si>
  <si>
    <t>ts</t>
  </si>
  <si>
    <t>日常生活が暗くなる法律です。公安警察の権限のみ強化して日本人の自由な意見発表を萎縮させる法律です。多様なの少数意見を押さえ込むことを狙っているので、廃案にしましょう。</t>
  </si>
  <si>
    <t>たいぞー</t>
  </si>
  <si>
    <t>断固反対！！_x000D_
なぜマスメディアは、反対しないのか？_x000D_
戦前と同じ過ちをくりかえすのか！</t>
  </si>
  <si>
    <t>平成中年ロッカー</t>
  </si>
  <si>
    <t>重大法案なのに、TVであまり、報じられていない、安倍政権がこそこそ、世論を無視して危険な法案を、おし通すのは、_x000D_
絶対反対！修正なんて、あり得ない、野党は全員で、反対して必ず廃案にすべき！！</t>
  </si>
  <si>
    <t>花</t>
  </si>
  <si>
    <t>この法律は今の憲法に違反している。教科書検定、君が代斉唱等、戦争につながりそうで毎日がとても不安です。戦争を知らない若い人に正義の戦争でもさせるのでしょうか？脱原発のデモも意見も逮捕。重苦しいです。</t>
  </si>
  <si>
    <t>ソムタム</t>
  </si>
  <si>
    <t>特定秘密の範囲が限りなく拡大される恐れのある、時代錯誤の法律に、絶対反対です。日本の安全が脅かされているという前に、外交で努力をするべきだと思います。</t>
  </si>
  <si>
    <t>いんこ</t>
  </si>
  <si>
    <t>戦争も特定秘密法案も絶対反対</t>
  </si>
  <si>
    <t>くり</t>
  </si>
  <si>
    <t>おっかねえ</t>
  </si>
  <si>
    <t>ノゴマの母さん</t>
  </si>
  <si>
    <t>太平洋戦争までつき進んで行った時、一般の国民は知らないうちに周りを固められ気が付いたら何も物を言えなくなっていたと聞きます。秘密保護法案はそんな危険性をはらんでいます。マスコミもしっかりしてください。</t>
  </si>
  <si>
    <t>イマイチ</t>
  </si>
  <si>
    <t>今でも情報公開は進んでいない。さらに秘密を増やして何をしたい。_x000D_
米国の属国になるための「戦争のできる国」（憲法解釈の変更）←特定秘密法案←NSC法案。_x000D_
おまけとして「TPP参加」。</t>
  </si>
  <si>
    <t>50代の男性です</t>
  </si>
  <si>
    <t>こんな法律は論外ですよ。スノーデン証言のように、盗聴、監視に加え、日本でも為政者にとって都合の悪い邪魔な人間を刑務所に送るための下準備でしょう。</t>
  </si>
  <si>
    <t>Heidelberg129</t>
  </si>
  <si>
    <t>日本はもう十分に秘密を保持しています。この法案は必要ありません。断固反対します。</t>
  </si>
  <si>
    <t>ギ</t>
  </si>
  <si>
    <t>日本の安全が脅かされていると思うのでれば、相手とまず向き合い話し合いで解決をはかるべき。それをしないで憲法の原理を否定して武力的な備えに走るのはいかにも怠慢で愚か。時代から世界から遅れることになる。</t>
  </si>
  <si>
    <t>日本脱出</t>
  </si>
  <si>
    <t>NHK人事の強制介入と秘密保護法セットにより、NHKの「平城放送局」化がコンプリート。_x000D_
領主様を讃えるおばちゃんの大袈裟な報道が流れ、悪夢のような近未来SFが現実化。_x000D_
あらゆる「不都合な真実」は抹殺される</t>
  </si>
  <si>
    <t>mikurin8</t>
  </si>
  <si>
    <t>諸外国との問題解決は丁寧な話し合いを積み重ねることが基本です。国民主権なので情報公開も基本です。防衛上の機密事項はすでに守られているのですから、これ以上の立法は不必要で百害あって一利なしと考えます。</t>
  </si>
  <si>
    <t>秘密保護法は要らない</t>
  </si>
  <si>
    <t>日本の安全を脅かしているのは、石原氏や安倍氏など極右政治家の不用意な発言です。自民党や霞ヶ関官僚の不祥事を隠すのが目的の秘密保護法など害悪にしか過ぎません。</t>
  </si>
  <si>
    <t>projim</t>
  </si>
  <si>
    <t>日本中のどんな山奥に行ってもある「テロ警戒中」の看板。イラクの『幻の大量破壊兵器』ブッシュ政権の嘘に追随した結果だ。本当の事を隠し国民を戦争の道へ巻き込んだのは、政治家の情報操作から。秘密法案は悪法だ</t>
  </si>
  <si>
    <t>saitei</t>
  </si>
  <si>
    <t>召使いが主人に内緒で決めても、主人が何も出来ないと云う「主客転倒」の法律である。治安維持法の再来だと危惧している。</t>
  </si>
  <si>
    <t>はなはな</t>
  </si>
  <si>
    <t>なぜ国民のほとんどが反対している法案を無理やり通そうとするのか、色々な法案をまとめて通す先には憲法の改正がある。どんどん子供や弱者を見捨てる国になってきている。</t>
  </si>
  <si>
    <t>ようこそ！泰のブログ</t>
  </si>
  <si>
    <t>パブリックコメントでは約８割の方が反対。何のためのパブコメ？『個人の安全が脅かされると感じる』法案には断固、反対！！憲法明記の「国民の知る権利」や「表現の自由」の法制化・・・異常です。</t>
  </si>
  <si>
    <t>60歳、男</t>
  </si>
  <si>
    <t>日本、おしまいかも</t>
  </si>
  <si>
    <t>「日本の安全が脅かされている」と言うセッティングがあり、この法案の有用性がクローズアップされている。国際社会から笑いものにされるであろう、バランスを欠いた良識も理性もない法案内容で、廃案が妥当である。</t>
  </si>
  <si>
    <t>＠sgktkk3418311</t>
  </si>
  <si>
    <t>税金で秘密を作り、税金で隠し、税金で処罰→存在自体がだめです。主権者国民の知る権利を制限する事は許されない。_x000D_
国家の情報は全て主権者国民のものです。安部内閣一連の歴史逆行政策は国際的にも反感を招き危険。</t>
  </si>
  <si>
    <t>very very</t>
  </si>
  <si>
    <t>中国も北朝鮮も韓国も、本気で日本を攻撃してくるとは思えません。</t>
  </si>
  <si>
    <t>dryf5rgfi＠i．softbank</t>
  </si>
  <si>
    <t>自民党が政権を取った時点で好き勝ってな事をしだすのは目に見えていたが、まさか独裁国家を作ろうとしてるとは・・・。愚かな国民に愚かな政府あり。</t>
  </si>
  <si>
    <t>世界の孤児にならんよう今回は廃案にしとけ</t>
  </si>
  <si>
    <t>政府は絶対に間違いを犯さないという前提で作られている法案。原発は絶対に事故を起こさないから安全規制は不要と言ってるも同じ。機密文書等、公文書を保存や公開する文化もないし、外国人は対象になってないのも変</t>
  </si>
  <si>
    <t>kasitetu07</t>
  </si>
  <si>
    <t>　民主主義を脅かすこの法案に反対します。</t>
  </si>
  <si>
    <t>daikumatugorou</t>
  </si>
  <si>
    <t>民主主義を掲げている国家において主権者である国民の知る権利は最も尊重されるべきことです。その権利をないがしろにした安全などあり得ません。以下言われている中国北朝鮮などの危機も意図的に作られたものです。</t>
  </si>
  <si>
    <t>我々をばかにするな！</t>
  </si>
  <si>
    <t>何を秘密にするかは秘密です。誰が知っているかも秘密です。いつ公開するかは国が決めます。漏えいした場合どのような情報か秘密のまま罰します。国民は国を信用して下さい。国家の安全のために。国家権力のために。</t>
  </si>
  <si>
    <t>自由人</t>
  </si>
  <si>
    <t>まさしく、２１世紀の「治安維持法」になるだろう。アジアの平和、世界の平和をめざすことと正反対になる。</t>
  </si>
  <si>
    <t>yukin</t>
  </si>
  <si>
    <t>戦争で多くの犠牲を払って、戦後日本国憲法のもとで築き上げてきた平和と民主主義は日本の宝だと思う。これを守るのは私たちの責任である。憲法違反である特定秘密保護法は、絶対に制定させてはいけない</t>
  </si>
  <si>
    <t>鬼瓦おばさん</t>
  </si>
  <si>
    <t>法律という名の不法を押し付けられてはかなわない。安倍政権は違憲状態の時に出来上がっている。そこからやり直してもらわないと、後世に悪名を残さないで、このままだと日本に後世はなくなるかも知れないが</t>
  </si>
  <si>
    <t>マー氏</t>
  </si>
  <si>
    <t>アメリカが同盟国でありながら、盗聴し情報を得ている行為に何も抗議をせず、守ろうとしない安倍政権が国民に情報を操作しようとしているのは許せません。所詮、アメリカ保守勢力の言いなりの人でしかないです。</t>
  </si>
  <si>
    <t>miraizin</t>
  </si>
  <si>
    <t>特定秘密保護法＝戦前の治安維持法＋軍機保護法である。_x000D_
この法律の運用により日本の民主主義は窒息死するであろう。_x000D_
そしてやってくるのはファシズム国家である。_x000D_
最後に北朝鮮そっくりの国になるのである。</t>
  </si>
  <si>
    <t>ふる</t>
  </si>
  <si>
    <t>　国民の知る権利を奪い、思想信条の自由に対する弾圧につながる危険な法案だと思います。_x000D_
　何よりも、軍拡に関する関する事が秘密にされる危険性が最も大きく、軍国主義化が急速に進むと思います。断固反対！</t>
  </si>
  <si>
    <t>違和感を覚える</t>
  </si>
  <si>
    <t>時の政権の勝手気ままな基準で秘密指定が乱発される恐れがありすぎる　秘密漏えいの疑いありで検挙されたら例え無実となっても検挙事体が時の政権を擁護する役割を果たし知る権利の行使を委縮させる　絶対反対である</t>
  </si>
  <si>
    <t>ボブサップ</t>
  </si>
  <si>
    <t>この法案は日本を治安維持法下に戻そうとする安倍晋三ら無知なために右翼思想に染まった極右論者の陰謀であり、絶対に成立させてはならない。新聞、テレビなどメディアは徹底的に安倍晋三らの思惑を明らかにすべきだ</t>
  </si>
  <si>
    <t>とまと</t>
  </si>
  <si>
    <t>今の日本って、攻め込んで奪い取るほど魅力があるの？_x000D_
_x000D_
むしろ潔く全部曝け出して、丸腰で相対する生き様を見せつけてやるくらいの方が、存在価値があると思うな。</t>
  </si>
  <si>
    <t>日本の主権者は国民です。国家の集めた情報は、国民のものです。主権者の権利を無視した今回の法案には反対です。外交ルートを通じた話し合いで、平和は維持されます。</t>
  </si>
  <si>
    <t>はっちゃん</t>
  </si>
  <si>
    <t>この法案を通して、いったい誰が得するのでしょうか？今の政権が変わったときに安倍さんや石破さんも逮捕のターゲットになることに気が付いているのでしょうか？日本文化を大切にするためにも即廃案を求めます。</t>
  </si>
  <si>
    <t>とーし</t>
  </si>
  <si>
    <t>この法案を作りたい政府は国民に知られて困ることがたくさんある政府。</t>
  </si>
  <si>
    <t>マスターR</t>
  </si>
  <si>
    <t>秘密とは何かの基準さえ、国会答弁でも曖昧だということが明白。積極的平和主義とは憲法を世界に広める事ではなく、アメリカの戦争に世界中に自衛隊を派遣できるようにすること。それを隠すために必要なのだろう。</t>
  </si>
  <si>
    <t>81歳の男子、旧満州からの引揚者</t>
  </si>
  <si>
    <t>この法案を現在成立させる必要性を全く感じていない。国会における森担当相の答弁でも、その必要性を説明していない。今なすべきは韓、中国との間の緊張状態を外交努力で緩和することである。</t>
  </si>
  <si>
    <t>五島　丈</t>
  </si>
  <si>
    <t>政府は今でも十分秘密主義！_x000D_
秘密保護法により密約外交や虚偽情報による国民操作が蔓延して危険。_x000D_
国民の知る権利の行使が犯罪とされた前例があり、むしろいっそうの情報公開と公開者の保護が必要。</t>
  </si>
  <si>
    <t>＠1320suzuki</t>
  </si>
  <si>
    <t>日本が好戦的態度をとらなければ周辺国は日本の安全を脅かすメリットは何もない。むしろ日本が中国や北朝鮮の言動を利用して安全が脅かされていると煽っている。</t>
  </si>
  <si>
    <t>獅童ヒカル</t>
  </si>
  <si>
    <t>明らかに、政府自民党の独断誘導になっているのが、分かります。まさに、平成のA級戦犯行為ですね。</t>
  </si>
  <si>
    <t>はげじい</t>
  </si>
  <si>
    <t>秘密があれば安全が守られるわけではない。法律を作った人間が運用するのではないから、秘密は間違いなく自己増殖をする。</t>
  </si>
  <si>
    <t>ともちゃん</t>
  </si>
  <si>
    <t>指定された秘密の是非について、行政府よりも強いチェック・判断権限を有する委員会等がない状況下では、賛成できない。</t>
  </si>
  <si>
    <t>なべさん</t>
  </si>
  <si>
    <t>何が秘密か、それが秘密です。そんなふざけた法案絶対反対。戦前の暗黒政治に逆戻りさせるな。</t>
  </si>
  <si>
    <t>Nepticula</t>
  </si>
  <si>
    <t>権力者は自分の権力を最大限に駆使したがる。戦後の自民党政権が着々と培った教育政策は確実に成果を上げ、日本人は物を考えなくなり、若者は享楽に明け暮れる。そして最後の仕上げがこの法案であり憲法改悪である。</t>
  </si>
  <si>
    <t>チャリンコ</t>
  </si>
  <si>
    <t>外国からの脅威と感じさせるような記事もあるが、相手国に積極的な話し合いの姿勢をもっともっと示せば、それは脅威ではない。この法案は戦前のあの状態をみれば、反対せざるを得ない。</t>
  </si>
  <si>
    <t>みかげのとら</t>
  </si>
  <si>
    <t>昨年末の衆院選、今年夏の参院選での自民党の勝利で、「戦争のできる国」への加速が早まると感じていた。野党、メディアの力なさに嘆きつつも、安倍軍事おたく政権に断固反対の声をあげていくつもりです。</t>
  </si>
  <si>
    <t>しゃけ</t>
  </si>
  <si>
    <t>国民を取り締まるための条文が多すぎる。例えば12条 「政治上その他の主義主張に基づき、国家若しくは他人にこれを強要するための活動」はテロになる。 アメリカからもらった軍事機密を漏らさない事と関係ない。</t>
  </si>
  <si>
    <t>も</t>
  </si>
  <si>
    <t>こんな法案通したら、民主主義が無くなります。_x000D_
全国民がきちんと考えるべきことです。_x000D_
私は、国を憂うからこそ、特定秘密保護法案に断固反対します。</t>
  </si>
  <si>
    <t>田舎の平和主義者</t>
  </si>
  <si>
    <t>人類が長い時間をかけて獲得した基本的人権、自由、平等、民主主義などを否定した時代に逆行する法律を許してはならない。_x000D_
日本は、武力に頼らない真の平和主義でもって世界に貢献すべき。</t>
  </si>
  <si>
    <t>地球・平和を願うおじさん</t>
  </si>
  <si>
    <t>文芸同人誌を発行しています。新聞・雑誌の自由な発行が禁止されていた時代に戻りそうで心配です。今以上に秘密にすることなんてないでしょう。むしろ、情報公開を進めるべきです。</t>
  </si>
  <si>
    <t>大原 勢司　＠jojo113sohara</t>
  </si>
  <si>
    <t>反動的な絶対に許せない法律だ。安倍首相はおじいちゃんが暗躍した先の戦争へ至る時代とその戦争に憧れを持って政治を進めようとしている。そのような時代錯誤な発想で息苦しい日本の社会をつくらせてはいけない。</t>
  </si>
  <si>
    <t>Sumato</t>
  </si>
  <si>
    <t>自民党はその憲法改正草案でも明らかなように、国民を管理統制する対象として考えている。秘密保護法案も国民に対して、由らしむべし知らしむべからずという姿勢でつくられたものだ。</t>
  </si>
  <si>
    <t>ciao nao</t>
  </si>
  <si>
    <t>戦前の治安維持法の二の舞いになるに違いない。_x000D_
との法案が成立すれば、にほんの民主主義は_x000D_
終わるでしょう。</t>
  </si>
  <si>
    <t>60代 男性</t>
  </si>
  <si>
    <t>秘密保護法ができたら官憲が闇から国民を監視する世の中になる。国民同士も疑心暗鬼に。そんな世の中嫌だ。</t>
  </si>
  <si>
    <t>新たな技術開発や社会の仕組みが求められている時代に、この種の法案がまかり通れば国民の挑戦意欲は萎縮するのみならず、疑心暗鬼な社会関係を生み出し閉塞した国になるのは過去の歴史の教訓です。</t>
  </si>
  <si>
    <t>特定秘密を扱う人の適性の定義に、家族に外国人がいるかも含まれるとか。「敵性国」の人間は良くないという解釈だが、ゾルゲは同盟国人だった。この条項は、単に純粋な日本人しか認めないという人種差別です。</t>
  </si>
  <si>
    <t>全共闘世代の愚民</t>
  </si>
  <si>
    <t>安倍政権の愚民政策に乗せられては絶対にいけません。</t>
  </si>
  <si>
    <t>自然愛の彦</t>
  </si>
  <si>
    <t>　この秘密保護法案は、明らかに戦前回帰を期待して準備されて来た_x000D_
「戦前回帰期待癌」が疾病第三ステージに入った事を感じさせる。_x000D_
　_x000D_
　警察予備隊創設から続く癌の勢いは、第二次安倍政権で更に転移を拡げるだろう。</t>
  </si>
  <si>
    <t>東京の会社員　30歳</t>
  </si>
  <si>
    <t>防衛秘密は自衛隊法、米国からの情報はＭＤＡ秘密保護法、国家公務員は国公法で、日本の秘密保護は適切に処理されてます。防衛大臣も漏洩防止は万全と答弁してます。必要のない違憲の法案は、廃案にして下さい。</t>
  </si>
  <si>
    <t>Holms＠Holms6</t>
  </si>
  <si>
    <t>安倍政権は日本を取り巻く安全保障環境が厳しさを増していると喧伝しているが、それは彼の歴史認識と尖閣諸島国有化が招いた結果である。戦後６８年、秘密保護法がなくて日本の安全が脅かされたことは一度もない。</t>
  </si>
  <si>
    <t>hayashikokuma</t>
  </si>
  <si>
    <t>この法案は軍国主義への一里塚であり、憲法違反だ。民主党などの野党が修正案を出すこと自体、特定秘密保護法を容認し知る権利とプライバシーを侵害を許す国民への裏切りであって許せない。断固として反対する。</t>
  </si>
  <si>
    <t>＠suzmin</t>
  </si>
  <si>
    <t>秘密指定情報は関係官庁が保持せずに、公文書を取り扱う独立した組織に預けられ、そこで秘密の妥当性や延長、閲覧者の履歴などについて管理されるべき。秘密が秘密のまま破棄されたり焼却される事は言語道断。</t>
  </si>
  <si>
    <t>まえた</t>
  </si>
  <si>
    <t>法律はかなり適用範囲を限定して作ってあっても時代状況や権力の意図により恣意的に解釈・適応されることがあるものなので、権力がそれを利用することにより国民の権利を貶める可能性が高い法律は制定すべきでない</t>
  </si>
  <si>
    <t>go</t>
  </si>
  <si>
    <t>この法律によって、国民の自由が保護されなくなります。_x000D_
その方が余程危険です。_x000D_
この法案に絶対反対。絶対に廃案にすべし。</t>
  </si>
  <si>
    <t>右翼のマスコミ</t>
  </si>
  <si>
    <t>絶対反対。_x000D_
歴史認識の誤りも甚だしい。戦中にどれだけ国民が犠牲を払って築きあげた民主国家であるかを再認識して欲しい。_x000D_
前回敵前逃亡した柔な国家元首に再チャレンジさせたのは他の候補が劣っていたから。</t>
  </si>
  <si>
    <t>神奈川の女性（５２歳）</t>
  </si>
  <si>
    <t>この法案は戦前の治安維持法と同じ。命の危険を感じさせる。非常に不安。こんな悪法を平然と提示するところからして、民主主義の崩壊が始まっているとしか思えない。この問題に対する国民の無関心も大問題。</t>
  </si>
  <si>
    <t>情報を共有、公開することが良い共同体を作ると思います。今でさえ秘密とタブーが沢山あるのにこれ以上風通しを悪くする必要はないでしょう。それに、本当に恐いのは他国より自国の政府の暴走なのでは？</t>
  </si>
  <si>
    <t>みどりの共和国</t>
  </si>
  <si>
    <t>国民主権なのに、国民の基本的人権の一つである知る権利が侵害されることに恐怖を感じる。しかも、隠された秘密が5年、10年後に公開され検証されることもないのでは、戦前の国家と変わらない。</t>
  </si>
  <si>
    <t>心からの愛国者</t>
  </si>
  <si>
    <t>戦前の治安維持法と同じく、権力者の思うが儘に情報を操作し、主権者たる国民の知る権利を阻害する極めて危険な悪法である。また、権力者に都合の悪い情報が永久に隠され、歴史的な検証が出来ないことも問題である。</t>
  </si>
  <si>
    <t>30代 女性</t>
  </si>
  <si>
    <t>国民には知る権利があります。選ばれた人間以外に口を出させないための法案としか思えません。人間は暴走します。範囲を限定しても解釈を広げられる恐れがあります。知ろうとするだけで罰せられるなど論外です。</t>
  </si>
  <si>
    <t>ミキティおじさん</t>
  </si>
  <si>
    <t>なにが秘密かすら秘密にされ、ときの権力者の都合の悪いことが国民の目から隠されてしまえば、日本は民主国家とはいえなくなってしまう。そんな法案成立をなぜ前のめりに急ごうとするのか全く理解できない。</t>
  </si>
  <si>
    <t>京都の大学院生中年</t>
  </si>
  <si>
    <t>大反対！ 特定機密保護法自体が私たちの安全を損なう元凶になるでしょう。戦前の過ちを当時の人々がどうして見過ごしたのか不思議でしたが、今このようにして過去の過ちをなぞっている恐ろしさを感じます。</t>
  </si>
  <si>
    <t>ＭＡＮ</t>
  </si>
  <si>
    <t>暴力的な攻撃とは相手に対する恐怖から生じるもの。攻撃のため武装して自分は強いと思い込み、弱者を下において満足する。恐怖の維持拡大には故意に秘密を作るのが有効。法律で秘密を作り出し恐怖をあおり戦争する！</t>
  </si>
  <si>
    <t>＠sivasan109</t>
  </si>
  <si>
    <t>この法案が成立したら、護憲も脱原発も反TPPも活動出来なくなるだろう。まさにそれらをさせない為の法案だ。まずはこの法案を阻止しなければならないと思う。知る権利どころではない。身体までも拘束される。</t>
  </si>
  <si>
    <t>1947年5月生まれの66歳</t>
  </si>
  <si>
    <t>秘密保護法は、日本国憲法を破壊するトンデモナイ違憲立法。特定と言いながら秘密の内容は明示されていない。これでは「不特定秘密保護法」である。国民の知る権利と表現の自由を奪う平成の治安維持法だ。廃案のみ。</t>
  </si>
  <si>
    <t>国会議員は99条を意識し憲法を読み直せ！</t>
  </si>
  <si>
    <t>私たちの代で作った法によって、子孫が理由もわからず逮捕されるようになるかもしれないこの法案は、憲法21条だけではなく、11条と13条にも反するおかしな法案だ。_x000D_
よって、12条に基づいてこの法案に反対。</t>
  </si>
  <si>
    <t>whitesail</t>
  </si>
  <si>
    <t>野党は街頭にでて市民に訴えよ</t>
  </si>
  <si>
    <t>かりゆし着ています</t>
  </si>
  <si>
    <t>国民の利益を損ないます。逆に、公務員には政府の不正行為を知ったら公表を義務づける法律が必要です。_x000D_
公務員不正行為通報義務法です。</t>
  </si>
  <si>
    <t>ゆーこ</t>
  </si>
  <si>
    <t>日本を再び戦争のできる国家にしようとする強い意志を感じる。あらゆる言論も活動もこの法律を根拠に封じ込められるようになるだろう。絶対反対。メディアはもっと声を大にしてほしい。</t>
  </si>
  <si>
    <t>星のオジサン</t>
  </si>
  <si>
    <t>USAが要求する軍事関係のみでよい。他は、現行法で、対処可能。秘密保護法案など、不要の長物。_x000D_
現法案は、新｛大東亜共栄圏」構想につながるので、絶対反対。</t>
  </si>
  <si>
    <t>民主主義にあるまじき悪法</t>
  </si>
  <si>
    <t>toshi1001</t>
  </si>
  <si>
    <t>成立すればむしろ戦争のできる危ない国になります。</t>
  </si>
  <si>
    <t>＠maki4jun</t>
  </si>
  <si>
    <t>ｿﾌﾄｳｪｱ開発者で官公庁の仕事をする場合には「身辺調査」がされるだろう。不適合または拒否すれば社内で不利益が発生するのは目に見えています。</t>
  </si>
  <si>
    <t>60代女性</t>
  </si>
  <si>
    <t>今の政権がその様にしたいと思っている事は国民を自分達の意のままにしたい！都合の良い様にしていきたい！_x000D_
国民の自由等は必要ない！と考えていること。その様な政権が出してきた法案を絶対に認める事は出来ない。　</t>
  </si>
  <si>
    <t>＠ShirakawaZhang</t>
  </si>
  <si>
    <t>ご心配なく、日本は安全です。</t>
  </si>
  <si>
    <t>tima</t>
  </si>
  <si>
    <t>政権にとって不都合な報道や市民運動に抑圧をかけ、さらに原発事故・放射能汚染の状況を覆い隠すことにねらいがあると思われる。まさに治安維持法ではないか。</t>
  </si>
  <si>
    <t>＠SayuriSatoda</t>
  </si>
  <si>
    <t>提出されている原案は、政府・行政機関の権力が乱用されかねない、また、国民の知る権利、報道、言論・表現の自由などが侵害される恐れがある欠陥だらけの法案。すでに公務員法、自衛隊法で日本の安全は守られている</t>
  </si>
  <si>
    <t>＠taeshinobu</t>
  </si>
  <si>
    <t>なにが「秘密」に該当するのか，明確な基準なくこの法案が運用されれば，時の政権の恣意的な運用が可能になってしいます．マスコミ報道からは，危機感が伝わってこないことが，より不気味に感じます．朝日，大丈夫？</t>
  </si>
  <si>
    <t>東京都在住 医療従事者</t>
  </si>
  <si>
    <t>平和とは誰のものなのか。政府が米国の情報を守るために自国民の監視を強め、日本社会の「知る権利」を狭めようとしている。基本的人権が侵されていた戦中のような社会に戻りたいとは誰も思わない。</t>
  </si>
  <si>
    <t>kazuの風</t>
  </si>
  <si>
    <t>中国、韓国との近隣国は、安倍総理の好戦的姿勢に警戒している。日本は平和国家として話し合い路線で対応すべき。戦前の治安維持法の二の舞はごめんだ。</t>
  </si>
  <si>
    <t>安倍晋三を毛嫌いする５８歳の会社員</t>
  </si>
  <si>
    <t>こんな法案を提出すること自体に、現政権の国民に対する傲慢さを感じる。自分達国会議員も更に官僚に差配されるようになることに気付かないのか。「秘密保護も大切」などと能天気な発言をする輩も多すぎる。</t>
  </si>
  <si>
    <t>モンキー</t>
  </si>
  <si>
    <t>法案が成立すれば、何が秘密事項に当たるか、解釈は無限に広がる可能性があります。報道記者も萎縮し、国民の知る権利は阻害されます。憲法で保障されている表現の自由も脅かされます。この法案に反対です。</t>
  </si>
  <si>
    <t>日本が北朝鮮になる日</t>
  </si>
  <si>
    <t>東京五輪の頃、東北から関東にかけてセシウム被曝により奇形児の出産が多発している可能性がある。勿論「特定秘密」に指定されている。IOCで「子供達は全く問題ない」と大本営発表したので全力で隠蔽するだろう</t>
  </si>
  <si>
    <t>やっくん</t>
  </si>
  <si>
    <t>秘密保護法は戦争への入り口。為政者は、どの時代も平和への脅威を煽って戦争を正当化する。言論封鎖で国民を監視する。戦争反対を唱えれば、公安警察の検挙が待っている。もの言えなくする法案には断固反対。</t>
  </si>
  <si>
    <t>matai－chi</t>
  </si>
  <si>
    <t>機密を指定するのも、それが妥当なものかを評価するのも当の行政機関が行うとは？？？</t>
  </si>
  <si>
    <t>お食事券</t>
  </si>
  <si>
    <t>何が秘密かは秘密です！こんな法案通ったらアメリカから変な密約押し付けられても誰も叩けないし、余計に日本の安全が脅かされるだけです。</t>
  </si>
  <si>
    <t>キキ</t>
  </si>
  <si>
    <t>日本が脅かされているのではなく、アジア諸国を怯えさせているのが現状</t>
  </si>
  <si>
    <t>新聞は民主主義の為であってほしい姉妹</t>
  </si>
  <si>
    <t>治安維持法は「平気平気」と可決後、時局に流され歯止めがきかなくなりました。秘密法も、「…その他」等の項目で怪物になり、民主主義の息の根をとめてしまうでしょう。愚民貧困政策やりたい放題にしたい魂胆ね！</t>
  </si>
  <si>
    <t>大阪・会社員（65歳）</t>
  </si>
  <si>
    <t>自民党とりわけ安倍晋三内閣のおごりに怒りを感じます。_x000D_
多数を取ったからといって（実際の得票数では過半数を切っている）何でも出来るのが民主主義ではない。_x000D_
日本を暗黒の時代に引き戻そうとする暴挙です。</t>
  </si>
  <si>
    <t>ぽん</t>
  </si>
  <si>
    <t>自由がいいな〜</t>
  </si>
  <si>
    <t>NewYorkミツバチおじさん</t>
  </si>
  <si>
    <t>この法案は、アメリカの安全保障に迎合するものであり本来日本国民が希求した日本国憲法第九条にそぐわないものである。日本はもっと憲法第九条に沿った発言や政策を世界に発言し実現してゆくべきでありその義務があ</t>
  </si>
  <si>
    <t>＠ojigombo</t>
  </si>
  <si>
    <t>日本の安全が脅かされていると思うのならば、ねばり強い外交努力で解決をはかるべきだ。</t>
  </si>
  <si>
    <t>僭称二代目人生幸朗</t>
  </si>
  <si>
    <t>ヒグマ・イノシシ・アライグマなどが里に頻繁に現れるからと言って、ヒトの住居の周りに鉄条網を張り巡らせ、戸口を釘付けにする必要があるだろうか。</t>
  </si>
  <si>
    <t>ぶたまん</t>
  </si>
  <si>
    <t>宮沢レーン、沖縄返還、原発、ＴＰＰ、どれも政府に都合の悪いことは隠すし、ばれそうになったら処罰しようとするし、利権あさりしか考えない輩が多すぎる。</t>
  </si>
  <si>
    <t>大阪市会社員48歳</t>
  </si>
  <si>
    <t>国内外の諸問題を政権が「先送り」と「いいとこ取り」にするための法案。国民には何の利益も無い。</t>
  </si>
  <si>
    <t>麻呂</t>
  </si>
  <si>
    <t>戦前の治安維持法に類似した法律になりそうだ。これからますます国家主義に陥り、個人の人権は無視されていくだろう。法案に賛成した国会議員も処罰の対象になることはご存じないのだろうか。</t>
  </si>
  <si>
    <t>東京の研究者（女性）</t>
  </si>
  <si>
    <t>やりすぎ、おかしい。権力の透明性が図られてこそ、健全でバランスの取れた政治ができる、と思います。情報独占と廃棄は戦争への道につながりかねない。</t>
  </si>
  <si>
    <t>冷戦時代は過ぎました。宇宙ステーションで人類が活動している時代に、国の安全が脅かされると恐れているのはいささか時代錯誤ではないでしょうか。国連に積極的に係れる外交をしましょう。</t>
  </si>
  <si>
    <t>サバニ</t>
  </si>
  <si>
    <t>日本の安全を脅かしているのは、中国ではなくて、日本自身、つまり今の政権が張本人だと感じます。秘密保護法案を通してはなりません。</t>
  </si>
  <si>
    <t>lkj777</t>
  </si>
  <si>
    <t>日本の安全を脅かすとは福島を管理することを意味する。よってどの国もやらない。日本人が挑発に弱すぎるだけだ。そして法律の説明は遅すぎる。マスコミはいつもこうだ。</t>
  </si>
  <si>
    <t>滋賀自営業</t>
  </si>
  <si>
    <t>広範な行政情報を隠し、自由を抑圧する国民弾圧法になる。犯罪の構成要件があいまいで刑罰が乱用される。真実、事実を知る国民の権利は失われていく。</t>
  </si>
  <si>
    <t>主婦AX</t>
  </si>
  <si>
    <t>民主主義の根幹は国家にかかわるすべての事項について、国民の知る権利が保証されることです。</t>
  </si>
  <si>
    <t>在日関西人</t>
  </si>
  <si>
    <t>何が秘密？それが秘密！それが特定秘密保護法案の本質。こんな法律はありえない。脅威をなくす外交努力をしないで、脅威を煽るだけの安倍政権の安全保障政策には断固反対です。何が脅威か明確に説明もしないで！</t>
  </si>
  <si>
    <t>門哉彗遥</t>
  </si>
  <si>
    <t>わざと作られた脅威におびやかされているだけ。この法案が成立すると戦争ができる国にまっしぐら。そして富める者は更に富み、99％の者たちは貧困にあえぐことでしょう。だから断固反対！</t>
  </si>
  <si>
    <t>ためごろ</t>
  </si>
  <si>
    <t>憲法で保障されている国民の権利をないがしろにし、世界に誇るべき平和憲法をなし崩し的に変更して、一路戦争をできる国に進める物であり、反省したはずの戦前の喰らい社会を再来させる。絶対反対。</t>
  </si>
  <si>
    <t>43歳主婦</t>
  </si>
  <si>
    <t>非常に危惧しています。しかも、この保護法案が秘密大国の米国が歓迎しているというのですから、非常に恐ろしいと感じています。戦争の出来る国になってしまうと思います。</t>
  </si>
  <si>
    <t>３０代女性</t>
  </si>
  <si>
    <t>この法案が通るとどんな社会になるのか、とても不安です。知る権利・報道の自由が著しく制限され、処罰の線引きを気にする窮屈な世の中になるのでは？法によって市民の権利を守る社会の対極に向かうように思えます。</t>
  </si>
  <si>
    <t>asako</t>
  </si>
  <si>
    <t>　「秘密」の範囲があいまいで権力者の都合の良いように解釈適用できる特定秘密保護法案に反対です。自民党や公明党の国会議員の中でこの法案に少しでも反対の気持ちがある方は法案に賛成しないで欲しいです。</t>
  </si>
  <si>
    <t>国民の真実を知るとする動きは牽制され自由にものも言えないような萎縮した社会は真の民主主義とは程遠い。子供や孫たちの世代にそのようなくらい不安な未来を残さないために、ここでなんとか食い止めなければならな</t>
  </si>
  <si>
    <t>h．s</t>
  </si>
  <si>
    <t>軍機保護法や治安維持法下にかつて多くの人がスパイ容疑で虐殺された苦い歴史を忘れてはならない。「秘密」は恣意的に際限なく広げられる恐れがあり、人権侵害も不安だ。</t>
  </si>
  <si>
    <t>八ヶ岳南麓</t>
  </si>
  <si>
    <t>日本の多くの国民は、自由と民主主義が未熟な中国の政治体制を批判します。しかし、特定秘密保護法案が法制化されたら、中国の比ではないんじゃないでしょうか。断固反対します。</t>
  </si>
  <si>
    <t>脅かされているとは全く思いません。例えば中国や北朝鮮がそうだとしても、全力を尽くして外交を行えば、その杞憂は不用です。こちらが敵視している限り相手も同じ心境に陥り、暴力沙汰に発展します。憲法前文が大切</t>
  </si>
  <si>
    <t>鉄人28号</t>
  </si>
  <si>
    <t>賛成している方の感覚が理解できません。反対理由はどれももっともです。賛成するということは国民主権の理念を放棄する自殺行為ではないでしょうか。</t>
  </si>
  <si>
    <t>ｍｍｍ</t>
  </si>
  <si>
    <t>ものを言えない国民の国が平和を維持することはできないでしょう。</t>
  </si>
  <si>
    <t>松本　あきら</t>
  </si>
  <si>
    <t>問題の特秘法案は中国・北朝鮮の仮想敵国視と脅威の誇大キャンペーン、日本版NSC、道徳科目の「格上げ」と連動し、歴史認識を欠いた妄想の実践化と言うべきもの。アジア諸国との関係をも損なう。廃案とすべし。</t>
  </si>
  <si>
    <t>チコ</t>
  </si>
  <si>
    <t>安倍自公政権「『戦後レジーム』＝国民主権・基本的人権・戦争の放棄『からの脱却』」のための大きな一手．_x000D_
憲法前文の，国際社会における「政治道徳の法則」を逸脱した動きこそが、安全への脅威。</t>
  </si>
  <si>
    <t>Pomme</t>
  </si>
  <si>
    <t>隠さなければいけないこととはなんでしょうか？！悪い事＝隠し事に思えてなりません。政治家や官僚社会の汚点を隠すための法案、情報操作するための法案は断固反対ですす。</t>
  </si>
  <si>
    <t>いたばし</t>
  </si>
  <si>
    <t>主権者に秘密をつくる政治は本末転倒だ。権力者が国民に知られたくない悪事を働こうとするからこんな法律をつくろうとする。戦前の誤りを忘れたら日本は亡びる。軍事的専制国家はまっぴらごめんだ。</t>
  </si>
  <si>
    <t>キンタロー</t>
  </si>
  <si>
    <t>日本の安全を脅かしているのは、原発と、食の問題の方だと思います。外国の脅威を口実にして、実際は国民を監視する目的としか思えません。これが通れば、完全に警察国家になると思います。</t>
  </si>
  <si>
    <t>とんぼ</t>
  </si>
  <si>
    <t>日本の安全が脅かされているという虚構のもとに憲法の破壊が進められている。この法案は国民すべて（「政治主導」という空疎な空威張りが大好きな政治家も含めてすべて）を官僚の恣意的支配下に置くものだ。</t>
  </si>
  <si>
    <t>DOMB</t>
  </si>
  <si>
    <t>本当に憂うべき国になってしまった。勘違いも甚だしい傲慢な権力者ども。とうの昔にジャーナリズム精神を捨て去った朝日新聞が安倍の提灯記事を書いていたことを絶対に忘れない。毎日新聞や地方紙の方がずっとマシ。</t>
  </si>
  <si>
    <t>＠keiichi＿＿</t>
  </si>
  <si>
    <t>行政の長（大臣）が全ての「秘密」を精査出来るわけが無い。こんな悪法が通ってしまったら官僚に都合の悪い事は全て秘密扱いになってしまう。_x000D_
国会でも秘密について議論できない状態を民主主義と呼べるか？</t>
  </si>
  <si>
    <t>しげき</t>
  </si>
  <si>
    <t>マスコミは今頃騒いで既定事実のような報道、国民の感度が低くなるのは当然。警察。検察国家になるのが怖い。_x000D_
自民党と公明党は歴史的悪党！！！</t>
  </si>
  <si>
    <t>これまで暴露されてきた映像などは国の失態や不備を国民に知らしめるもので、むしろこのような情報は公開しないと国の責任放棄をあばくことができず、国の安全低下につながる。内部告発はもっと増えたほうがいい。</t>
  </si>
  <si>
    <t>WOO</t>
  </si>
  <si>
    <t>いつの時代でも、世界のどこでも、権力を持ちたいならず者は、右翼的傾向が顕著。民庶は賢くならなければ、尻の毛まで抜かれて、斃死。</t>
  </si>
  <si>
    <t>イマワノキョンシー</t>
  </si>
  <si>
    <t>本当のことなんか言えない！言えば殺される！_x000D_
といった国にしたいんだね。</t>
  </si>
  <si>
    <t>日本の安全を脅かすのは、秘密保護法や集団的自衛権で日本を戦争できる国にしようとしている右翼政権である。</t>
  </si>
  <si>
    <t>daddybear</t>
  </si>
  <si>
    <t>中韓とまともに外交できない政権が秘密保護を声高に叫び、「戦争できる国」への道をひた走っている。</t>
  </si>
  <si>
    <t>boo</t>
  </si>
  <si>
    <t>国民が求める秘密なんてない！！政府が秘密にしなくてはならないことがあるとすれば国民を欺くためにやることで、それは国のためでも国民のためでもない。</t>
  </si>
  <si>
    <t>さよなら日本</t>
  </si>
  <si>
    <t>国民が政府への監視を怠って来た結果、日本のデモクラシーは崩壊し、事実上の全体主義国家になりつつある。秘密を保全されなければならないのは、市民であって、国家ではない。マイナンバー廃止！ 秘密保護法廃案！</t>
  </si>
  <si>
    <t>Warren</t>
  </si>
  <si>
    <t>憲法改正しないで戦争始めても、特別秘密保護法があるからOKって感じか。A級戦犯の孫らしいや！</t>
  </si>
  <si>
    <t>みぃーこ</t>
  </si>
  <si>
    <t>いつでも戦争に向かって進めるような法案に絶対反対です。戦争を避けるためにもすべて開示すべきです。</t>
  </si>
  <si>
    <t>ノーフレンド主義者</t>
  </si>
  <si>
    <t>特定秘密保護法を作らなくても国家機密は十分守られている、賛成派はよく「この法律がないとアメリカから情報をもらえない」と主張しているがアメリカからの情報を漏らすと懲役十年と既に法律で決められている。</t>
  </si>
  <si>
    <t>ほくそう</t>
  </si>
  <si>
    <t>国民の知る権利を奪い、情報の公開を一層妨げる法律に反対</t>
  </si>
  <si>
    <t>tomoG</t>
  </si>
  <si>
    <t>現在の平和憲法が保障する国民の諸権利を守るために、特定秘密保護法案に反対する。「日本が脅威にさらされている」と政府が意図的に煽っているように思われる。マスコミの頑張りも期待したい。</t>
  </si>
  <si>
    <t>宇治わか</t>
  </si>
  <si>
    <t>アメリカの弾よけとして戦争する国づくりの一環がこの法律だ。　子や孫には平和を残してやりたのので断固反対だ！</t>
  </si>
  <si>
    <t>きゅうちゃん</t>
  </si>
  <si>
    <t>何でもかんでも秘密にされてしまう。知る権利が大幅に制限されてしまう。悪法だ</t>
  </si>
  <si>
    <t>山猫</t>
  </si>
  <si>
    <t>答弁に「バランス」「検討」が多い。政権が自由にできるということだ。又、チェック機構を作る気がない。またこの法案に対する自民党議員の活発な発言が封じ込められていること自体、法案の本質を表わしている。</t>
  </si>
  <si>
    <t>るんるん</t>
  </si>
  <si>
    <t>「日本の安全が脅かされている」とは、日本・同盟国政府がこの法案を通したいために使っている「表向き」の理由。本当に脅かされているのなら、軍事的対処に偏らず、外交努力も並行して行う筈。今は外交努力が皆無。</t>
  </si>
  <si>
    <t>JIJIHESO</t>
  </si>
  <si>
    <t>権力に不都合な”真実”は隠される。現今の安倍政権の右傾化はますます進む。やがて、ちょっとしたきっかけで戦争に引きずり込まれるかも知れない。特定機密保護法案に断固反対する！</t>
  </si>
  <si>
    <t>snowsun1999</t>
  </si>
  <si>
    <t>安倍政権、自民党は米軍需産業と米軍をバックにした米政府の傀儡政権にすぎません。日本をめぐる周辺諸国の圧力はCIAによって演出されたものです。_x000D_
特定秘密保護法案はその陰謀を国民から隠すのが目的です。</t>
  </si>
  <si>
    <t>＠kyoro12</t>
  </si>
  <si>
    <t>知る権利＝国民主権を脅かす悪法だ。行政が指定が裁量で拡大解釈の余地を残しているし、一般市民も処罰の対象に含むなど取材を萎縮させ、反対意見の封殺が目的としか思えない。公務員法や自衛隊法で十分と思う。</t>
  </si>
  <si>
    <t>ＭＡ５４９１</t>
  </si>
  <si>
    <t>安倍内閣は「戦争」のための施策はあるが「平和」のための施策が無い。言葉ではいろいろ言ってますが。アジアなり世界の動きとは逆です。「平和」＝基本的人権の保証が国民生活の基礎であり安全保障の出発点です。</t>
  </si>
  <si>
    <t>aftermidnight</t>
  </si>
  <si>
    <t>秘密保護法が通ってしまうほうがよっぽど危険。情報隠蔽、言論統制、暗黒社会、監視国家。官僚独裁そして暴走。橋本市長でさえ「危険」って言ってるんだから、相当危険なんでしょ。_x000D_
この危殆の悪法は絶対廃案！！</t>
  </si>
  <si>
    <t>反対。現状の内容では、政権にとっての不都合を密閉するためだけの法案としか思えない。</t>
  </si>
  <si>
    <t>ろくに議論しないで採決とか民主主義に反しているから</t>
  </si>
  <si>
    <t>＠sai＿ya＿jin</t>
  </si>
  <si>
    <t>世界中に派兵して恨みを買い、永遠におとしまいをつけられないのが米国。_x000D_
その米国の望む政策を推し進めている安倍政権こそが日本の安全を脅かしている。_x000D_
日本がテロの標的となっていない理由をよく考えた方が良い。</t>
  </si>
  <si>
    <t>ちいさいおうち</t>
  </si>
  <si>
    <t>これを通してしまったら、この時代の大人として、子どもたちに恥ずかしい。どうにかして止めたいです。</t>
  </si>
  <si>
    <t>朝日新聞は、ほかの報道機関とも協力して、この法案の成立阻止に全力で取り組んで欲しい。こんなの成立したら、どうなるのか、一回成立すると、日本人は忘れやすいし、大勢に逆らわないので、そのままになってしまう</t>
  </si>
  <si>
    <t>よきとも</t>
  </si>
  <si>
    <t>「その他」ばかりの法文の一人歩きが目に見えます。この政権の大きなビジョンは何なんでしょうか。</t>
  </si>
  <si>
    <t>マコ</t>
  </si>
  <si>
    <t>民主主義を根底から覆すことになる悪法です。時代に逆行する安倍政権に断固反対です。このような危険な日本の状態に無関心な平和ボケの人達は目を覚まして欲しい。</t>
  </si>
  <si>
    <t>千葉県　会社員　５０代</t>
  </si>
  <si>
    <t>政府や官僚が都合の悪い事と何でも隠せる、潰したい人間を好きに潰せる。民主主義を破壊する最悪の法案である。</t>
  </si>
  <si>
    <t>朝日新聞読者</t>
  </si>
  <si>
    <t>絶対反対です。</t>
  </si>
  <si>
    <t>戦前の暗黒に戻すな</t>
  </si>
  <si>
    <t>何が秘密か分からないような法律を成立させてはならない。むしろ秘密にしたままで口を閉ざし公文書を秘匿するような行政府を罰する法律こそ必要だと思う。</t>
  </si>
  <si>
    <t>林檎猫＠時兎</t>
  </si>
  <si>
    <t>日本は、世界の中でも「平和」の形として存在している。これに対して暴力を行うのは、世界に対して宣戦布告を行うのと同義。できたとしても、すぐにつぶされると思われる。</t>
  </si>
  <si>
    <t>20代女子</t>
  </si>
  <si>
    <t>戦争に突入する鍵、それは秘密保護法です。国が暴走したときに国民が止められなくなる法案は、私たちの人権を守ってはくれません。国家の安全のために基本的人権を制限する、そんな国で子供を育てたくはありません。</t>
  </si>
  <si>
    <t>totsubkichi</t>
  </si>
  <si>
    <t>安全保障を強化するための特定秘密保護法案とはとても思えない。これでは民意が反映されず、特定の勢力や政権を持っているものだけが、その政策や方向性を知られずにおこなえる様策定されている。責任も取らずに。</t>
  </si>
  <si>
    <t>ninomiia</t>
  </si>
  <si>
    <t>情報公開をもっとするべき。今のは正反対の方向。冤罪？もいくらでも作れると思う。</t>
  </si>
  <si>
    <t>おきあがりこぼし</t>
  </si>
  <si>
    <t>政府は法案を通すために、国民が外国に対して不安を感じるように誘導しているのではないか。領土問題等の解決の手法を、歴史や世界に学ぶことから始めるべきでは？政府の言い分を鵜呑みにしては危険だと思う。</t>
  </si>
  <si>
    <t>クーちゃん</t>
  </si>
  <si>
    <t>米国は強大な軍事力がありながら、また沢山の秘密を確保しながら、安全が脅かされている。日本が安全であるのは、戦後、非軍事の方法で社会を作ってきたからだ。ところでマス目の上下を勘違いしている人が多い。</t>
  </si>
  <si>
    <t>なかしん</t>
  </si>
  <si>
    <t>この法律は民主主義を否定している。周辺諸国にとってはいまの日本ほど脅威な国はない。</t>
  </si>
  <si>
    <t>農天気</t>
  </si>
  <si>
    <t>　法案は、何を秘密に指定するかは国民には知らされず、政府の都合の悪い情報へのマスコミの取材、国民の情報公開要求行為、さらに国会議員の国政調査権さえも奪う、全くの時代錯誤（or時代の要求か）の国民弾圧</t>
  </si>
  <si>
    <t>kobusiharu</t>
  </si>
  <si>
    <t>この法案は、国の安全保障を名目に民主主義を破壊し憲法を内部から崩すきわめて危険な法案なので、絶対反対です。</t>
  </si>
  <si>
    <t>たっちゃん</t>
  </si>
  <si>
    <t>原発や公害等身近な問題も「特定秘密」に指定されると、どんな不祥事でも国民が割りを食ってしまう。つまり、外国から侵略される前に日本国政府に抑圧される体制を作る法律。故に反対。</t>
  </si>
  <si>
    <t>だーん</t>
  </si>
  <si>
    <t>いたずらに北朝鮮・中国の脅威を煽っているが、それは駄々っ子がごねているようなものだ。_x000D_
日本を攻撃すれば、自らの国の支配体制が崩れることは権力者は知っている。それを理由に秘密保護法が必要とは認められない。</t>
  </si>
  <si>
    <t>ただねこ</t>
  </si>
  <si>
    <t>日本の安全が脅かされているというのは政府と大手マスコミの印象操作。中国のことばかり誇大に報じている。アメリカが戦争しようとしても報じないし、それ以外の海外の国についてもほとんど報じない。</t>
  </si>
  <si>
    <t>白樺平</t>
  </si>
  <si>
    <t>確かに現在中国、韓国などの動きは自国の論理丸出しで日本に譲歩を迫ってきているとは思われるが、日本側の対応はアメリカ依存のもと、軍備力強化に走り始めた、嘗ての治安維持法、特高警察時代への再来だ。</t>
  </si>
  <si>
    <t>大阪のおばちゃん</t>
  </si>
  <si>
    <t>これはかつての治安維持法と同じ！平和から全く対極にあるもの！憲法９条を守ることが今一番大事な事。国民の目と口と耳をふさいでこの国をどこへ持っていこうとしているのか！</t>
  </si>
  <si>
    <t>ノンポリだが今回は絶体「ノー」だ</t>
  </si>
  <si>
    <t>いつか来た道へまっしぐらに進んでいるようで怖い。現実的にはあるとは思えない外国からの脅威をことさらにあおっている。</t>
  </si>
  <si>
    <t>かぜ</t>
  </si>
  <si>
    <t>国によって情報が操作されることを意味し戦前の慰安維持法そのものような気がします。_x000D_
いつか通った道をまた日本人は進むのでしょうか。_x000D_
何とか阻止したい。</t>
  </si>
  <si>
    <t>gomatama1</t>
  </si>
  <si>
    <t>前に安全が脅かされていると感じる方にまちがって投稿しましたが、国民を監視する体制をつくるために危険が過剰に演出されているように思います。アジアでの平和安定は開かれた国際交渉であたるしかない。</t>
  </si>
  <si>
    <t>サバンナ１００</t>
  </si>
  <si>
    <t>秘密は戦争の始まりです。積極的平和主義を言うなら憲法9条こそ生かすべきだと思います。自衛隊が人を殺したり、殺されたりすることがないよう外交の力量を高めて、近隣諸国と友好関係を築く努力をすべきです。</t>
  </si>
  <si>
    <t>穂高</t>
  </si>
  <si>
    <t>世界各地で紛争が起きている。９条を持つ日本は、グローバルな平和を構築するため、国際連帯でイニシアチブを発揮するべきだ。アメリカに従属する必要は微塵もない。</t>
  </si>
  <si>
    <t>ところてん</t>
  </si>
  <si>
    <t>権力が暴走するのは歴史の事実。安倍政権を礼賛する人は過去をよくよく学習するべき。その学習の機会さえを恣意的に国民から奪っているのが現政権であるということも知るべき。教科書問題然りである。</t>
  </si>
  <si>
    <t>神奈川県在住、レミ。</t>
  </si>
  <si>
    <t>この法案は、暗黒政治の復活版以外の何ものでもない。断固反対。安倍首相は、世界の（特にＡＳＥＡＮ）の動きや流れを勉強すべき。世界が見えていない古色蒼然とした人間に危機感を感じる。</t>
  </si>
  <si>
    <t>のふろうさん</t>
  </si>
  <si>
    <t>何が特定秘密なのかが秘密にされているわけだから、会話をする際に常に不安が付きまとい、自由に意見を言うことが出来なくなる。このような戦前の暗い世の中を再現させる法案は絶対に成立させてはならない。</t>
  </si>
  <si>
    <t>秘密はなあに？それは秘密！</t>
  </si>
  <si>
    <t>ただでさえ大事な情報が黒塗り状態の今。いよいよ国民を黙らせ、権力を握ったものたちで好き放題しょうという腹。これが通れば暗黒時代の幕開け。お情けで情報をもらう報道機関も価値がなくなっていく。</t>
  </si>
  <si>
    <t>モーツアルト</t>
  </si>
  <si>
    <t>「日本の安全」の定義が不明朗。たぶんアメリカ経済マフィアから見た「安全」なのだろう。日本はスパイ天国だという指摘があるが、その多くがCAIと考えるのが自然。秘密保護法は市民の安全と権利を著しく侵害する</t>
  </si>
  <si>
    <t>神奈川のおばちゃん　６６歳</t>
  </si>
  <si>
    <t>周辺の脅威を煽り、国防のためといって政権にとって不都合な情報を隠ぺいする口実にしていますね。国民が主権者ということを忘れ、権力をほしいままにする暗黒政治の突破口になるでしょう。</t>
  </si>
  <si>
    <t>赤壁の闘い</t>
  </si>
  <si>
    <t>この法律は秘密保護の名目で政府が勝手に秘密を作りだし、国民から情報を隠すことを目的としている。民主主義の基本は情報の透明性である。国民の権利、自由を手放すことは出来ない。</t>
  </si>
  <si>
    <t>礫虫廷</t>
  </si>
  <si>
    <t>いっそのこと知る権利のほか国民の発言権利をも削減しようとはどうだ、完璧な秘密保護や国家安全が達成できよう。</t>
  </si>
  <si>
    <t>国民をバカにするなー</t>
  </si>
  <si>
    <t>情報収集していた米国に『信じたい』なんてメルヘンなコメントをする防衛大臣が務まる呑気なお国だからこその法案。自民党に入れた人〜！どーすんのー</t>
  </si>
  <si>
    <t>カラカラ</t>
  </si>
  <si>
    <t>今の政府は、国民を騙してやりたいことがたくさんあるようですね。</t>
  </si>
  <si>
    <t>反戦労働者</t>
  </si>
  <si>
    <t>要は、悪事を国民の目から隠し秘密にする。悪事とは戦争をする国に造り変えること。知る権利・報道の自由をなぜ否定するのか、を考えないと本質をつかめない。憲法を否定する法律。ナチスの全権委任法と同じである。</t>
  </si>
  <si>
    <t>轟</t>
  </si>
  <si>
    <t>現世界情勢で日本を侵略する国なし。経済的軍事的に支配を目論むのは没落した米国！米国が要求しない、有害活動やテロ対策等で公安を使い日本国民の会話やネット上で取り締まる治安維持法以上の悪法は廃案にしてくれ</t>
  </si>
  <si>
    <t>正義の味方２８号</t>
  </si>
  <si>
    <t>問題となった情報が公開できないので、証拠の開示もなく、罪状も知らされず、秘密のうちに刑が確定し、執行される。これじゃ権力者のやりたい放題。国民生活に害あっても益なし。廃案にすべし。</t>
  </si>
  <si>
    <t>情報優位者が情報劣位者を権力によって支配する日本になって欲しくない。このような形でしか意思表示出来ないのが悔しいが、法案反対を主張する。国家の為の国民でなく、国民の為の国家となりますように。</t>
  </si>
  <si>
    <t>ウッシー</t>
  </si>
  <si>
    <t>　これまでも、軍事関連については、マル秘扱いができたのに、さらにこの法を必要とするのは核の研究、生産、保有に関すること以外に考えられない。</t>
  </si>
  <si>
    <t>年寄りの知恵</t>
  </si>
  <si>
    <t>明治以来日本は対外的な危機感をあおって国民抑圧体制を強化し、その結果、国を滅亡の危機に陥れる戦争に突入した。権力の欺瞞や腐敗を批判し正す自由と権利を国民に保障することこそが、平和と安全の礎だと思う。</t>
  </si>
  <si>
    <t>いろは</t>
  </si>
  <si>
    <t>逆進税を上げたり、このような法案を通す与党は、金持ち以外の若者を戦地へ送る準備をしているとしか思えません。堤未果氏「ルポ貧困大国アメリカ」を読み、日本が同じ轍を踏まないよう祈るばかりです。</t>
  </si>
  <si>
    <t>７３才必ず廃案に！</t>
  </si>
  <si>
    <t>特定秘密保護法は８日の朝日新聞の大野論説主幹の記事の通りだと思う。必ず廃案にしよう！日本の安全が脅かされていると感じるように政府によって情報操作されている。参議院選挙で反対する党に投票すべきだった。</t>
  </si>
  <si>
    <t>一日本国民</t>
  </si>
  <si>
    <t>特定秘密保護法案は、国民の知る権利を奪い、表現の自由、報道の自由を侵害する悪法です。_x000D_
民主主義を破壊する法律といっても過言ではないでしょう。_x000D_
絶対に成立を許してはならない悪法です。</t>
  </si>
  <si>
    <t>しろくま（大学教員・歴史学）</t>
  </si>
  <si>
    <t>はるか昔、学生時代には国家機密法案が国会に提出され、廃案になった。今回の秘密保護法はもっと危険だ。民主主義の最大の危機が、この国に訪れている。今こそ立ち上がり、世論の力で廃案にしよう。</t>
  </si>
  <si>
    <t>真剣に日本脱出考え中</t>
  </si>
  <si>
    <t>美しい国＝北朝鮮_x000D_
美しい国＝キリングフィールド_x000D_
美しい国＝旧ソ連_x000D_
美しい国＝文革の頃の中国_x000D_
美しい国＝戦前の日本_x000D_
美しい国＝米国の奴隷生産国_x000D_
美しい国＝国民統制国家_x000D_
美しい国＝対米売国国家_x000D_
美しい国＝近々滅びる国</t>
  </si>
  <si>
    <t>ｙｏｓｈｉｋｏ　ｄｕｅ</t>
  </si>
  <si>
    <t>まるで東アジアが今危機であるかのように煽り立ててＮＳＣ・秘密保護法更には改憲に進もうと慌てふためいている政府は日本をどこに引っ張っていこうとしているのか？戦前の体制しか見えてこない。絶対に阻止すべき。</t>
  </si>
  <si>
    <t>HAL</t>
  </si>
  <si>
    <t>権力中枢を思いのままに作り上げ、安倍自民党は比喩としてでなく独裁政権そのもの。近隣国との危機感を現実以上にあおり、一気に軍国化を進めようとしている。秘密保護法は国民を微罪で予防検束するのに役だつだろう</t>
  </si>
  <si>
    <t>シニア桜花</t>
  </si>
  <si>
    <t>いつか来た道をまた繰り返すのか！愚かさそのものだ。安部政権の思うままにこの国が動いていくのを阻止しなければ平和が危うい。</t>
  </si>
  <si>
    <t>自由をもっとも愛する老青年</t>
  </si>
  <si>
    <t>安倍総理の政治姿勢がまっ信用できない。基本的人権と知る権利は政府や行政より優先されるべき。それが民主主義である。国民が〓自由で民主主義を教授できない国は存在価値がない。</t>
  </si>
  <si>
    <t>ジュンイチロー</t>
  </si>
  <si>
    <t>宮古島に自衛隊三万四千人を動員！ミサイル配備！_x000D_
かつて日本に国土を支配された側はこれをどう捉えるだろう？_x000D_
国家主権の体制造りのため、意図して緊張をつくり出す安部政権にこの法案を持たせることは危険すぎる。</t>
  </si>
  <si>
    <t>玉川陽平　</t>
  </si>
  <si>
    <t>日本の安全が脅かされていると感じないし今以上の秘密保護は不要。今回の特定秘密保護法案は何が秘密かもわからないし恣意的に秘密の範囲が拡大される可能性がある。情報公開は制限されているのでもっと公開すべき。</t>
  </si>
  <si>
    <t>ちゃいろのあさ</t>
  </si>
  <si>
    <t>この法律は、戦前の治安維持法のような怖さを感じます。平和憲法など無意味になります。これは「ナチスの手口」そのものでしょう。</t>
  </si>
  <si>
    <t>日本を憂う</t>
  </si>
  <si>
    <t>たとえ日本の安全が脅かされているとすれば、それは秘密保護の問題ではなく、日本という国の在り方の問題。いまの日本政府、主体性のない国民が日本を危くしている。</t>
  </si>
  <si>
    <t>kishiabe</t>
  </si>
  <si>
    <t>国民の監視を受けて行政を行うべき政府が、逆に国民を監視し「おいだまれ！逮捕だ！」法案には絶対反対です。国会審議での口約束「言論は守ります」はすぐ反古になりますよ。廃案以外に民主主義は守れません！</t>
  </si>
  <si>
    <t>東京２０代女子</t>
  </si>
  <si>
    <t>私は中韓朝が武力攻撃を仕掛けてくると思いません。世界でも有数と言われている自衛隊の報復や日本との経済的な結びつき、世界中から批判は中韓朝も無視できないと思うからです。それより日本政府を信用できません。</t>
  </si>
  <si>
    <t>ハマの大魔王</t>
  </si>
  <si>
    <t>原則国民に公開することが基本であり、現行法の枠内で十分であるにもかかわらず、何かみなに知られると恥ずかしいとか不都合なことがあるのか！自由に発言できない戦前に逆戻り。絶対に廃案にすべき。</t>
  </si>
  <si>
    <t>ayustet9211</t>
  </si>
  <si>
    <t>この法律案は日本の安全を担保するものではなく，政府に都合の悪い情報を国民に隠ぺいし，アメリカとともに日本を戦争できる国づくりにしようとするもの。こうした仕組み作りこそ，日本の安全を脅かすものとなる。</t>
  </si>
  <si>
    <t>とほゆし</t>
  </si>
  <si>
    <t>この法律は、秘密保護名目で、多くの秘密を作り出すことを可能とする法律である。濫用の危険がある。政府を信頼せず、絶えず監視できるようにしておくのが主権者国民の務めである。</t>
  </si>
  <si>
    <t>カール・ポップ</t>
  </si>
  <si>
    <t>秘密保護は現行の法律をしっかり守る範囲で行えばよい。外圧を理由に特定秘密保護法案の成立を急ぐ政府の姿勢には下心と悪意を感じてしまう。</t>
  </si>
  <si>
    <t>多大なの犠牲と反省の元にやっと手に入れた自由と人権をこの政治家達はいとも簡単に葬り去ろうとしている。先の選挙でもそんなことは誰も委任していない。</t>
  </si>
  <si>
    <t>smontoisshou</t>
  </si>
  <si>
    <t>「秘密保全法」が成立してから自由の大切さに気がついても間に合わぬ。戦時、自由のない時代に生きていたから自由の大切さがわかる。それは空気であり水である。安倍政権産のPM25で汚させてはならぬ。</t>
  </si>
  <si>
    <t>いねむりねこ</t>
  </si>
  <si>
    <t>何が秘密かも秘密。まさに「知らしむべからずよらしむべし」戦前回帰の悪法です。集団的自衛権行使容認の意図とあわせ考えると、日本国からアメリカ合衆国日本州_x000D_
になってしまうのではないでしょうか。</t>
  </si>
  <si>
    <t>国民のひとり</t>
  </si>
  <si>
    <t>民主主義にとって、国民の知る権利は最も重要な権利のひとつです。この法案は、国民の知る権利を著しく制限するものです。この法案の成立を認めることは、到底できません。</t>
  </si>
  <si>
    <t>紀の二郎</t>
  </si>
  <si>
    <t>都合の悪い情報を非開示として秘密に処理してしまう状況があり、国レベルでやられたら、国民は何も知らされないでしょう。</t>
  </si>
  <si>
    <t>あすか</t>
  </si>
  <si>
    <t>何が秘密なのか判らない。秘密保護法案は社会全体を疑心暗鬼に堕ちいるのみ。日常の個人の間でさえ御互いに不信感を抱いてしまう社会がまっとうな社会といえるのか。戦前への回帰が進んで行くのが恐ろしい。断固反対</t>
  </si>
  <si>
    <t>＠miyamototooru</t>
  </si>
  <si>
    <t>核密約など政府自身が政府の公式の立場に反することを平気でおこなっているが、こうした政府の不正を暴こうとするものが逮捕投獄される仕組みがつくられる。教唆、煽動まで犯罪とされ、私もあなたも逮捕されかねない</t>
  </si>
  <si>
    <t>新潟県　匿名</t>
  </si>
  <si>
    <t>まさに「民は由らしむべし知らしむべからず」で為政者にのみ都合の良い法案だと感じる。日本の安全を脅かすような外交や政治もやりやすくなるということか。</t>
  </si>
  <si>
    <t>猫のシロ</t>
  </si>
  <si>
    <t>安部晋三さんの不適格性：〓株式会社に例れば、自己都合退社した社長が再び社長に就く会社は存続不可能。〓有りすぎるので以降は略。_x000D_
「その時々の閣僚に因って該当するしないが決まる」こんな法律の必要性はゼロ！</t>
  </si>
  <si>
    <t>SPIKE</t>
  </si>
  <si>
    <t>平成の治安維持法に反対</t>
  </si>
  <si>
    <t>PECO36</t>
  </si>
  <si>
    <t>「寄らしむべし、知らしむべからず」の復活。為政者の本音はいまだにそうなのかと、正体を見た思いだ。国民は馬鹿にされている。過去や歴史を反省しない人たちにこんな法律を持たせるのは危険極まる。</t>
  </si>
  <si>
    <t>何のため、誰のための法案なのか。少なくとも国民のためという印象はない。歴史の重みを確認してほしい。過ちを繰り返さないために。</t>
  </si>
  <si>
    <t>systemkomaco</t>
  </si>
  <si>
    <t>国家は国民のためにある。政府も政治家もそれが分かっていないのではないか。先の大戦で国民を守るといって悲惨な結末を招いたのも「国の秘密（うそ）」ではなかったか。また繰り返そうとするのか。</t>
  </si>
  <si>
    <t>azuma</t>
  </si>
  <si>
    <t>私たちは今回の選挙で、間違った「保守」を選択し、特定秘密保護法案だけでなく、NSC，カジノ、国民投票20歳、原発再稼働、非嫡出子などのことを丸投げしたものではないはずだ。</t>
  </si>
  <si>
    <t>あき</t>
  </si>
  <si>
    <t>そのうちに秘密にすることも、虚偽を虚偽ということも、秘密にするようになるとか心配です。</t>
  </si>
  <si>
    <t>北海道、36歳、社会人</t>
  </si>
  <si>
    <t>今の時代にこんな法案が日本という国で議論される自体が悲しくて情けない。</t>
  </si>
  <si>
    <t>古稀子</t>
  </si>
  <si>
    <t>国際緊張はいつの時代にも煽られてきました。国防の危機や必要性は口実で、本音は政府に不都合な情報を隠すことを可能とするシステム作り。国民は主権者として最も知りたい情報にアクセスできないことになります。　</t>
  </si>
  <si>
    <t>リベラル３０代</t>
  </si>
  <si>
    <t>全く急ぐ必要はない法律。なぜＮＳＣ法案とセットにすべきなのか。もっと国会はやるべきことがあるだろう。社会保障と税の一体改革を中途半端にしておいて、右寄りの立法ばかりにこだわる意味が分からない。</t>
  </si>
  <si>
    <t>hanabi</t>
  </si>
  <si>
    <t>絶対反対です。直ちに廃案にすべきです。_x000D_
「日本の安全」を脅かしているのは安倍政権自身です。_x000D_
こんなことをやっている暇があるのなら、福島原発の大量放射能漏れを何とかしてほしい。</t>
  </si>
  <si>
    <t>Bravo 大野博人さん ！今朝の一面論説でやっと朝日も新聞らしい新聞になったと思いました．こんな常識的な記事を載せるのにも日本は勇気のいる国だと思うと、この法案は本当に廃案すべきです。</t>
  </si>
  <si>
    <t>カマッチャン</t>
  </si>
  <si>
    <t>第二のスノーデン氏が現れないようにするための法案である。しかし、国家の得意とする拡大・類推解釈により全てが闇に葬られ国民の知る権利が阻害されるだろう。</t>
  </si>
  <si>
    <t>ＨＩＤＥＯ　ＨＯＳＯＫＡＷＡ</t>
  </si>
  <si>
    <t>秘密保護とは方便で、政府の嘘つきを合法化する法律、戦争に走った戦前の失敗を繰り返してはいけない。それに、内閣が国会の上に位置するとなるわけで、そのことが理解できていない議員が多いのではないのか。</t>
  </si>
  <si>
    <t>リベラル保守の６６歳（男）</t>
  </si>
  <si>
    <t>国民の知る権利、メディアの報道する自由が脅かされるとまた太平洋戦争に突入して行った戦前の繰り返しになるのではと怖れます。特に報道機関はこの問題をもっともっと取り上げて世論を喚起すべきと考えます。</t>
  </si>
  <si>
    <t>すーさん</t>
  </si>
  <si>
    <t>何が特定秘密か、判断基準は何か、考えるととてつもなく怖い法律を通そうとしている。戦前に逆戻りしようとするのか。野党は何しているのか。自民党に良心を持った議員はいないのか。</t>
  </si>
  <si>
    <t>66old</t>
  </si>
  <si>
    <t>大変だ</t>
  </si>
  <si>
    <t>逆さ鏡</t>
  </si>
  <si>
    <t>政治能力のない政治家たちが自ら招いた現況に焦燥し、唯一頼れると勝手に思い込んでいる米国追従の法案。_x000D_
成立後の恣意的運用によって生じる真実隠しに、賛成した政治家は起こることの責任が取れるのか問いたい。</t>
  </si>
  <si>
    <t>諸悪莫作</t>
  </si>
  <si>
    <t>困難、課題に直面した歴代総理は座禅を組み、或いは広く意見を求め、一方、議員は活発に議論した。これが自民党の良さであったのだが。安倍氏は数日松下村塾に籠り、議員は地元民の意見を直に聞かれたい。</t>
  </si>
  <si>
    <t>talentriveroffice</t>
  </si>
  <si>
    <t>安全が脅かされているように見えるのは権力が尖閣竹島朝鮮の核で意図的に煽っているから。シオニストの目的は中東極東世界大戦と導き世界支配すること。そのための情報統制、言論弾圧に秘密保護法を使う目論み。</t>
  </si>
  <si>
    <t>Ryo＿Sugai</t>
  </si>
  <si>
    <t>特定秘密保護法は、国家が国民に大事な内容を勝手に隠すことを可能にし、公務員のプライバシーを奪い、国民をわからないうちに捕まえる悪法。日本の安全がおびやかされているというのは逆。日本政府の強行姿勢が原因</t>
  </si>
  <si>
    <t>国民弾圧法案は廃案にするべき</t>
  </si>
  <si>
    <t>日本の安全が脅かされているとは思わない。むしろ安部政権が中国に対して平和的外交をせずに挑発している。特定秘密保護法案は安全保障という名目で国の政策に反対する人々を弾圧するための法案なので断固反対だ</t>
  </si>
  <si>
    <t>＠shiawasetakiji</t>
  </si>
  <si>
    <t>この設問自体が世論をミスリードするものです。なぜなら特定秘密保護法は日本の安全とは無関係な、日本国憲法（民主主義）と両立しない「政府保護法」だからです。「日本の安全」の危機を煽るのは、単なる口実です。</t>
  </si>
  <si>
    <t>ＳＡ１９５２</t>
  </si>
  <si>
    <t>憲法を変え国防軍をつくり、次は戦争ですか？安倍政権の企みに気づいた国民が声をあげようとしたら、特定秘密保護の名のもとに、その声を抑えるのが真の目的に思える。</t>
  </si>
  <si>
    <t>狂信的な安倍は危険</t>
  </si>
  <si>
    <t>安倍政権が目指すものは、多くの国民が望んでいない戦争ができる国家づくりである。本法案もそのプロセスであり、ゆくゆくは、自由と民主主義を否定した昭和２０年以前の大日本帝国の再現となる。</t>
  </si>
  <si>
    <t>ひさぼー</t>
  </si>
  <si>
    <t>沖縄でこれだけ民主的な方法でオスプレイ反対や普天間基地辺野古移設反対を表明しても無視する政府に秘密保護の大権を与えることは絶対に反対です。</t>
  </si>
  <si>
    <t>普通のおじさん</t>
  </si>
  <si>
    <t>特定秘密の内容について後からでも第三者が調査できる仕組みが必要。特定秘密でも一定期間経過後は公開することも明記が必要。</t>
  </si>
  <si>
    <t>７０年安保世代</t>
  </si>
  <si>
    <t>自民党を利用し官僚がこの法案を推し進めている。国民の知る権利を大幅に制限に断固反対。自民の国会議員は自分たちの権利にも大きく制限されることを認識しているのか嘆かわしい事態です。</t>
  </si>
  <si>
    <t>village van guard</t>
  </si>
  <si>
    <t>米軍基地の存在、米国との軍事同盟が日本の安全が脅かされているという勘違いを生んでいる。アジアの一員であり、そのように行動すべき。原爆の経験、技術力の高さ、日本が真の平和に貢献できることは多々ある。</t>
  </si>
  <si>
    <t>SUNAHIDE</t>
  </si>
  <si>
    <t>自民党は、社会主義を言論や思想の自由を許さないものと、蛇蝎のごとく嫌い攻撃していたが、今は、日本をかつてのソ連のようにしようとしているのだから、笑止千万、言行不一致どころか言々不一致だ。</t>
  </si>
  <si>
    <t>dkick88</t>
  </si>
  <si>
    <t>断固反対。秘密保護は今ある法律で対処できる。こんな法案を通したら日本は民主主義国家とは言えなくなる。</t>
  </si>
  <si>
    <t>浜の坊</t>
  </si>
  <si>
    <t>秘密保護法が通ればどんなでたらめも秘密にされる。情報提供者に金を払ったとして公安警察等が着服したって秘密。偵察衛星の画像が公開されなかったのは機能していなかったからではないか。</t>
  </si>
  <si>
    <t>brandychiba</t>
  </si>
  <si>
    <t>時の権力の都合で国家安全保障に関わるといってなんでも秘密にできる法案は絶対に許してはなりません。権力とは時によって暴走します、秘密をなくすことが暴走を防ぐ唯一の方法です。</t>
  </si>
  <si>
    <t>東京の67歳の主婦</t>
  </si>
  <si>
    <t>何が秘密か秘密では賛成のしようがありません。戦前の日本のような言論統制の時代にならないか危惧します。</t>
  </si>
  <si>
    <t>もし、日本の安全が脅かされているというのなら、政治家、官僚のやり方が間違っているからです。_x000D_
マスコミも本気で！！立ち上がってください！！</t>
  </si>
  <si>
    <t>きどさんがないている</t>
  </si>
  <si>
    <t>安倍政権に対する批判をできなくするのが、本当のねらいの様な気がします。逮捕されるのは普通の日本国民。日本の防衛と何の関係もないのでは？外国との対立をあおるより、きれいな土地を福島に返して下さい。</t>
  </si>
  <si>
    <t>ジュリアン小三次</t>
  </si>
  <si>
    <t>特定秘密保護法は米国の利益になっても日本の国益とはならないし、憲法に保障された国民の知る権利を大きく侵害する危険性を孕んでいる。</t>
  </si>
  <si>
    <t>子育て世代</t>
  </si>
  <si>
    <t>主権者は国民です。国民の知る権利が侵害されるような法案は絶対反対です。『知られて困ること』は阿部政権の立場からでしょ。国会の議席数にモノを言わせて、ゴリ押しなんて許せない。</t>
  </si>
  <si>
    <t>yukobobo2012</t>
  </si>
  <si>
    <t>外国からの脅威は感じません。それより、福島第一原発の事故処理のほうが脅威です。子供たちの健康被害のほうが心配です。政治は「特定秘密保護法案」なんて言っている暇はないんじゃないですか？</t>
  </si>
  <si>
    <t>真面目な国民</t>
  </si>
  <si>
    <t>日本の安全は、政府と米国によって脅かされているとは言えても、それ以外の原因は感じない。国民があって国があるのに、国が秘密をもってはならないはず。絶対反対。リーガルマインドのない議員の質も大問題。</t>
  </si>
  <si>
    <t>＠Kimihikoootsuru</t>
  </si>
  <si>
    <t>どちらの法案も米国の要求に基づくものであり日本国民の為の物ではありません。_x000D_
_x000D_
文化創造の担い手であろうとする我々には徹底した民主主義が必要であり徹底して真実を求めます。_x000D_
これらの法案で憲法で保</t>
  </si>
  <si>
    <t>脅威論を持ち出すのは詐欺師の手口と同じ。</t>
  </si>
  <si>
    <t>国民を馬鹿にするのもいい加減にしてほしい。ただでさえ国民に隠していることが多いのに、こんな法案が通ったらますますひどいことになる。国民よりアメリカの意向に沿ってしまう政府は信用できない。</t>
  </si>
  <si>
    <t>アベシ、あーそーは政界から消え失せろ</t>
  </si>
  <si>
    <t>原発事故で安全が脅かされているが、自民創価野合政権はその情報を隠したがっている。_x000D_
政権にとって都合の悪い情報を完全に隠蔽しようとするのがこの法案の本質だ。_x000D_
憲法無視の法案は不要だ</t>
  </si>
  <si>
    <t>オウル</t>
  </si>
  <si>
    <t>問題発覚前に 素早く成立させたい法案。_x000D_
集団的自衛権の行使をする為の国民目隠法案。_x000D_
_x000D_
海岸添いに５０数基の原発を並べて於いて何を考えているんだろうか？</t>
  </si>
  <si>
    <t>＠YANADATakayuki</t>
  </si>
  <si>
    <t>特定秘密の指定が適切か、国会も裁判所も事後検証できないのは国民主権に反する。わが国を軍事占領しようという国は見あたらず、未解決の領土問題や、中国海軍の拡張を言い募るのは、防衛費増額の口実という要素大。</t>
  </si>
  <si>
    <t>はまっこまるこ</t>
  </si>
  <si>
    <t>日本の安全が脅かされているとは感じません。なぜならば、本当に安全が脅かされているのならば、壊れかかっている原発に何かくるんじゃないでしょうか？</t>
  </si>
  <si>
    <t>牧</t>
  </si>
  <si>
    <t>国民の知る権利が侵されます。_x000D_
民主主義の危機。_x000D_
断固、反対です１</t>
  </si>
  <si>
    <t>７１才のおばあちゃんより</t>
  </si>
  <si>
    <t>自ら周辺国との危機を招き煽っておいて「国際情勢の変化に伴い秘密保護法、集団的自衛権が必要だ」という安倍さんに政権を任せておいてはいけない。現憲法の真の価値を失ってから気づくのでは、取り返しがつかない。</t>
  </si>
  <si>
    <t>ひまわり夫婦</t>
  </si>
  <si>
    <t>国民の知る権利が脅かされ気がついた時は母から聞いた_x000D_
戦前のような日本のなるのではと心配。こんなあいまいな法律が通ったら国民にとっていいことは何もない。_x000D_
ニュースを伝える皆様も頑張ってください。</t>
  </si>
  <si>
    <t>パユ</t>
  </si>
  <si>
    <t>特定秘密の定義規定があいまいで、恣意的な運用につながる。これでは民主主義の大前提である「報道の自由」「知る権利」が脅かされる。情報不足では国民主権は成立しない。危機感を持って、多くの人々が反対すべき。</t>
  </si>
  <si>
    <t>一太郎</t>
  </si>
  <si>
    <t>国や官僚の恣意的操作が可能なこの法案には絶対反対。「国旗国歌法」も導入されたときは「教育現場で強制はしない」と政府が言ったにもかかわらず、東京や大阪では強制されている。この法案もかならずそうなる。</t>
  </si>
  <si>
    <t>平和と自由を愛する一国民</t>
  </si>
  <si>
    <t>「国の安全を守るために」、は権力者が国民を戦争に駆り立てるための常套句。それは歴史が示している。_x000D_
真に国民の幸せを念じ、貫くような権力者というものがなぜ現れないのだろうか。</t>
  </si>
  <si>
    <t>この法律をよりどころに何でも国民の言論の自由が侵害されそうで真に恐ろしいです。国民はこぞって反対しなければなりません。このままでは戦前の社会に戻るような恐怖を感じます。</t>
  </si>
  <si>
    <t>tsulkuay</t>
  </si>
  <si>
    <t>国家機密の必要性はわかる。でも、国政判断の議論への話題提供を、一律に罰せる法規制は理解しがたい。今回の法案の趣旨を事件捜査と同一視できないと思う。</t>
  </si>
  <si>
    <t>カズ</t>
  </si>
  <si>
    <t>尖閣問題を先鋭化したのは石原都知事が尖閣を買い取ると言いだし、野田政権が国有化したことだ。まともな外交をせず対米追随、過去の侵略を認めない日本の問題が大きい。秘密保護法は戦前に逆戻りするものだ。</t>
  </si>
  <si>
    <t>黒うさぎ</t>
  </si>
  <si>
    <t>戦争したいとしか思えません。_x000D_
耳と目を塞いで民の知らないところで_x000D_
そっと戦争への道を歩きたいのでしょうね。_x000D_
鉄を動かせば経済界は助かりますよね。_x000D_
経済的徴兵制ですか。消費税、増税。_x000D_
怖いです。</t>
  </si>
  <si>
    <t>ぼしゃん</t>
  </si>
  <si>
    <t>特定秘密保護の名目で、私たちの「知る権利」や、「言論の自由」「思想の自由」を奪おうとする法案には絶対賛成できません。</t>
  </si>
  <si>
    <t>軽量神輿</t>
  </si>
  <si>
    <t>1．米国の通信傍受から守るセキュリティー対策が先。「安倍」こべだ2．米国からのカスのような情報のおこぼれを頂戴する為に国民を監視するのは本末転倒3．官僚に機密保護のコンプライアンスを順守させれば済む話</t>
  </si>
  <si>
    <t>てるくんのじじ</t>
  </si>
  <si>
    <t>絶対反対します。秘密の対象がわからない法であり、情報を提供した側、された側また提供を要求するだけで罰するというとても恐ろしい法律です。国民の知る権利より国家機密を最優先するこの法律に反対します。</t>
  </si>
  <si>
    <t>デュースアゲイン</t>
  </si>
  <si>
    <t>情報公開が（何年後かでも）担保されていないのがとても不安です 阿部政権は数に頼んで何でもできると思っているようですがそんなこと絶対に許されない 右傾化にとても危険を感じる</t>
  </si>
  <si>
    <t>でこぽん</t>
  </si>
  <si>
    <t>そもそも主権者をさしおいて、秘密など、原則あってはならない。狙いは明白である。</t>
  </si>
  <si>
    <t>むー</t>
  </si>
  <si>
    <t>この法案が通れば、何もかも秘密にされてしまいます。_x000D_
安倍政権のやりたい放題になり、ますます_x000D_
原発推進、戦争推進になって行くのは目に見えています。</t>
  </si>
  <si>
    <t>日本の行く末を憂うる熟年</t>
  </si>
  <si>
    <t>北朝鮮・中国脅威論で煽って国民感情を誘導するのはいつか来た道で危険な兆候。憲法改正、戦争もできる普通の国に道を開く第一歩としての本法案内容に反対。平和日本としての国際社会での地位を確立すべきである。</t>
  </si>
  <si>
    <t>サイドバイサイド</t>
  </si>
  <si>
    <t>情報を法律により秘密にしても、すぐに暴露される時代となている事を考えると、この法案の立案者の見識の無さがあわれと思っている</t>
  </si>
  <si>
    <t>sanukihenro</t>
  </si>
  <si>
    <t>国の安全保障は、外交努力で行うべきもの。何が秘密になるか行政がかってに決めてそれに違反すると処罰されるという法律は憲法違反であることは明らかです。時代を逆戻りさせようとするもので絶対に反対です。</t>
  </si>
  <si>
    <t>東京の主婦ポンテン</t>
  </si>
  <si>
    <t>今だって何でもかんでも黒塗りなのに、40万件も秘密になるこの法案を許したら目も耳も口もふさがれる。市民だけでなく、国会議員も報道関係者も公務員とその家族親類友人も。今が歴史の転換点。全力で阻止したい。</t>
  </si>
  <si>
    <t>かっちゃん（北海道）</t>
  </si>
  <si>
    <t>日本の安全は海外から脅かされているのではなく、脅かしてほしいと思っている国内から脅かされている。この法案が成立すれば、役人が、自分達の不正を隠し闊歩する国となる。日本を北朝鮮のようにするのは反対。</t>
  </si>
  <si>
    <t>知る権利は最も尊重される権利の１つと考える。自ら考え判断する基本となる、民主主義の基礎でしょう。安全保障のためというが、この法律により、逆に諸外国から信頼が失われていくのでは。</t>
  </si>
  <si>
    <t>品質学センター</t>
  </si>
  <si>
    <t>中日、朝日、韓日ともに政治ゲームに明け暮れている。_x000D_
平和を維持しようと努力しているように見えない。_x000D_
政治家が日本を捻じ曲げようとしている。これこそ脅威を感じる。</t>
  </si>
  <si>
    <t>mikk0616</t>
  </si>
  <si>
    <t>この時期に何故このような法案が出されるのか、全く理解できない。アメリカからの情報を得るためか、或いはアメリカからの戦争参加要請の下準備をしているようで、大変危険な感じがする。断固反対である。</t>
  </si>
  <si>
    <t>Bruto</t>
  </si>
  <si>
    <t>一部のグループが情報を独占するのはその組織の腐敗を容易にする。歴史が証明済み。米国もそう長くはない。</t>
  </si>
  <si>
    <t>現実主義者</t>
  </si>
  <si>
    <t>権力の都合で秘密か否かが決められてしまうなど言語道断。そもそも「知る権利」や「報道の自由」は権力に「配慮」されたりするような性質のものではない。民主主義の否定だ。</t>
  </si>
  <si>
    <t>julia</t>
  </si>
  <si>
    <t>憲法違反と思われるこの法律が制定されることが、許されるのでしょうか？　日本の国是である憲法が、軽視されているのではないでしょうか？</t>
  </si>
  <si>
    <t>平凡な一国民</t>
  </si>
  <si>
    <t>国会での議席数を嵩にきてやり過ぎだと思う。世論が完全に無視されていて非常に危険。マスコミももっと権力へのチェック機能を果たすべきでしょう。</t>
  </si>
  <si>
    <t>mick</t>
  </si>
  <si>
    <t>もっと時間をかけて議論しつくし、さらに国民に是非を問うくらい重要な法案だと思う。ここのところあまりにも重大な事柄が簡単に決定されているので危うく感じているのは少なくない。若者にももっと周知させなくては</t>
  </si>
  <si>
    <t>憂国の年金生活者</t>
  </si>
  <si>
    <t>拡大解釈の可能性を残すなど、いくらでも悪用可能な法律は反対です。国民の利益を守るのが政府の任務であるのに、この法律は国民に敵対し、世界に敵対するものになりかねません。</t>
  </si>
  <si>
    <t>隅田川</t>
  </si>
  <si>
    <t>今の時代、紛争は武力でなく、外交力で解決するのが世界の主流。日本の政治家も、欧州並みに外交力をつけて、他国との摩擦を解消して欲しい。自制戦略が日本、ドイツ、北欧に繁栄をもたらしている事を再認識したい。</t>
  </si>
  <si>
    <t>枯れ木</t>
  </si>
  <si>
    <t>違憲状態で選出された議員が戦前に戻すようなひどい法案を審議する資格はない。　　嘆かわしい。</t>
  </si>
  <si>
    <t>tetsu8＿t</t>
  </si>
  <si>
    <t>政府が都合の悪いことを「秘密」にできることがどれぐらい危険か歴史を省みるまでもなく明らか。政府への批判すら抹殺される危険がある。もっとマスコミは発信すべき。</t>
  </si>
  <si>
    <t>DrKGK</t>
  </si>
  <si>
    <t>国民の目をふさぎを口を封じて特権階級だけが利益を享受する社会を目指すのが主目的に違いない．保護法に，２５年後の無条件の情報開示と，秘密指定の濫用者に最高で無期懲役・死刑とする条項を加えるなら賛成</t>
  </si>
  <si>
    <t>神奈川県在住</t>
  </si>
  <si>
    <t>情報公開・議事録作成と一定期間が過ぎたら秘密解除のルールを作ってからでなければ、乱用の恐れがあるので反対です。</t>
  </si>
  <si>
    <t>＠saru3636</t>
  </si>
  <si>
    <t>「秘密法案」に関しては、国の都合の良い情報しか出されない可能性が高いため！　既に原発やTPP、武器購入、過去の農業基本法などにしても秘密裏で動きすぎて市民に秘密が多すぎる。　安全脅威も情報操作が多い。</t>
  </si>
  <si>
    <t>悠</t>
  </si>
  <si>
    <t>恐ろしいです。</t>
  </si>
  <si>
    <t>ｙｕーｗｅｙ</t>
  </si>
  <si>
    <t>反対です。知らないうちに戦争に巻き込まれるから。</t>
  </si>
  <si>
    <t>ピース</t>
  </si>
  <si>
    <t>断固反対です。知る権利は阻害され、政府に都合の悪いことは全て秘密にする。民主主義の崩壊です。憲法9条改正など日本を戦中に戻そうとしている気がします。</t>
  </si>
  <si>
    <t>駒の進</t>
  </si>
  <si>
    <t>歴史を振り返れば「安全が脅かされている」と言う言説が流布されることで「危機が生まれ」てきました。権力者の都合に流されないことが大切だと思います。透明性こそ私たちの安全を守る鍵です。</t>
  </si>
  <si>
    <t>一有権者</t>
  </si>
  <si>
    <t>安全保障上の危機感を煽るのは為政者の常套手段。政府与党の口車に乗ってはならない。乗ってしまっては引き返せないのだから。</t>
  </si>
  <si>
    <t>あさ</t>
  </si>
  <si>
    <t>阿部政権の施策を見ていると、第二次世界大戦の前夜のような日本になっていくので、暗澹とした気持ちになります。_x000D_
日本の若者を戦争に送るような政策には断固として反対です。</t>
  </si>
  <si>
    <t>神奈川もと公務員</t>
  </si>
  <si>
    <t>脅かされていると思わせる報道が意識的に流されている。民間的にはお互いそんな意識はないことが話をすると分かります。国民に知らせない政治を急いでいるとしか思えません。</t>
  </si>
  <si>
    <t>igaken</t>
  </si>
  <si>
    <t>情報隠蔽、情報遮断、言論統制、言論封殺を目的に、秘密国家、監視国家、警察国家、暗黒国家をつくるための悪法＝ ＃秘密保護法案（＃秘密保全法）は廃案に！！</t>
  </si>
  <si>
    <t>ururu</t>
  </si>
  <si>
    <t>治安維持法を思い出してください。_x000D_
安倍政権はどうしても戦争のできる国家にしたいのでしょうか。</t>
  </si>
  <si>
    <t>Ｋｉｒａ　</t>
  </si>
  <si>
    <t>外部からの脅威云々の前に、秘密保護法案を始めとする安部政権の存在こそが日本の安全が脅かされていると感じる第一の要因です。</t>
  </si>
  <si>
    <t>お月さん</t>
  </si>
  <si>
    <t>戦争をしたい、としか考えられない！　テロは、戦争ではない。通常の犯罪法で対応できる。先の選挙で勝ったと言われ、傲慢にことを進めている。票は減らしており、勝ってはいない。謙虚に政治を進めるべきだ。</t>
  </si>
  <si>
    <t>necolombo</t>
  </si>
  <si>
    <t>　恣意的運用による危険性が指摘されているが、それが出来ることに法案の意味、目的があると考えなければいけない。そのうち、この法案を根拠に特高警察が復活するだろう。</t>
  </si>
  <si>
    <t>たぬきのひろくん</t>
  </si>
  <si>
    <t>法律は国民を守るためのものである。秘密法案を作ろうとしている為政者は国民より外国の方が大切なのか。そんな理由で国民の自由な発言を抑えつけられ、監視されるのはごめんだ。絶対反対！</t>
  </si>
  <si>
    <t>Hi−Rock</t>
  </si>
  <si>
    <t>憲法を守ることで日本は安全を脅かされるはずがありません。_x000D_
また、この法案は「いつか来た道」に必ず引き戻すのは明白。_x000D_
「そんなことはありません」という言葉は「まやかし」その_x000D_
ものだと考えます。</t>
  </si>
  <si>
    <t>ゴンしろ</t>
  </si>
  <si>
    <t>国民に不利益なことが政府の勝手で隠ぺいされる危険性が高い。自由な社会でなくなる。</t>
  </si>
  <si>
    <t>sena</t>
  </si>
  <si>
    <t>日本版ＮＳＣ設置⇒特定秘密保護法案⇒積極的平和主義⇒憲法９条解釈変更による集団的自衛権行使容認⇒国防軍の創設等々、安部政権の行き着く先は日本を戦争の出来る国にすることに他なりません。_x000D_
断固反対です。</t>
  </si>
  <si>
    <t>コレクさん</t>
  </si>
  <si>
    <t>このような法案を作ればつくるほど日本の安全が脅かされる。時代に逆行する法案である</t>
  </si>
  <si>
    <t>kyoshomodoki</t>
  </si>
  <si>
    <t>民権よりも国権を強化する全ての動きに反対です。安部こべ政権のやることは全て顛倒しています。アメリカ追随を止めることこそ日本の進む道なのに、アメリカの先兵に、アメリカの属国になることに血道を挙げる愚昧。</t>
  </si>
  <si>
    <t>東京在住30代社会人</t>
  </si>
  <si>
    <t>主権者である国民を無視した形で「憲法改正」等々を目指す安倍自公政権に大きな不信感を持っている。すべきことは、国民の知る権利を拡大することであり、情報をよいように扱うための法律を作ることではない。</t>
  </si>
  <si>
    <t>Ｙｏｓｈｉ</t>
  </si>
  <si>
    <t>アジア太平洋戦争への反省もなく、大日本帝国が天皇制軍国主義化して近代日本を破滅させた事の自覚もない保守派よ。今度はアメリカ流の産軍複合体が支配する国家体制へと導くこんな悪法案は直ちに取り下げよ。</t>
  </si>
  <si>
    <t>主夫　６０歳</t>
  </si>
  <si>
    <t>軍事力はいつでも仮想敵国を求める。かつてはソ連の脅威をあおり、すぐにでも日本が侵略されるような情報を流した。ソ連崩壊後は中国や北朝鮮に変わった。緊張をあおり、軍備が必要なように情報操作していて怖い。</t>
  </si>
  <si>
    <t>cfihr22</t>
  </si>
  <si>
    <t>特定秘密保護法 ＝ 治安維持法</t>
  </si>
  <si>
    <t>普通の会社員</t>
  </si>
  <si>
    <t>国民が常に監視をされるような怖い社会が来てしまうと思います。日本は、どこに行こうとしているのでしょうか。</t>
  </si>
  <si>
    <t>牛久沼のほとり在住のヒーさん</t>
  </si>
  <si>
    <t>戦後約70年近く、現在とあまり変わらぬ法律体系でやってきて、大きな問題は起きていない。お粗末な歴史認識しかない右翼政治家が、ファシズムの台頭を招きかねない法案を通そうとするのは、危険極まる。</t>
  </si>
  <si>
    <t>角を捨てよう</t>
  </si>
  <si>
    <t>機密で守られた組織は制御が効かず必ず暴走する：それが戦前・戦後を通じて繰り返し学んできたこと。米に従属させるため、中・韓・露との間に紛争の種を仕込まれ、反目させられた歴史からの脱却を早期に目指すべき</t>
  </si>
  <si>
    <t>suhamayuki</t>
  </si>
  <si>
    <t>安倍政権の国家主義的体質は、戦前の治安維持法と同じで、戦前回帰への不安が。日本を守ってきた平和憲法遵守の精神に反します。</t>
  </si>
  <si>
    <t>amyt59</t>
  </si>
  <si>
    <t>誰でも犯罪者になる、世界最悪の国になってしまう。相談しただけで、しかも、その件が該当するかどうかも分からないのに罪になってしまう。恐ろしい。</t>
  </si>
  <si>
    <t>＠keikitano</t>
  </si>
  <si>
    <t>安倍政権はただでさえもの言わぬ国民をもの言えぬ国にして、不完全な民主主義を根こそぎなきものにしようとしている。今まで日本の安全が脅かされて重大な損害を受けたことがありますか？守りたいのは1％の権益</t>
  </si>
  <si>
    <t>teddyboy</t>
  </si>
  <si>
    <t>全ての公文書は１０年の期限で公開すべきです。情報公開法にこれを規定すべき。秘密かどうかを決めているのは国民の公僕である公務員であり、公僕に国家の存続を握らせてはいけない。</t>
  </si>
  <si>
    <t>野福峠山</t>
  </si>
  <si>
    <t>段々こわい世の中になっていきそうで</t>
  </si>
  <si>
    <t>UMG／オサム</t>
  </si>
  <si>
    <t>米国に追従した覇権主義を改め、「平和憲法」を維持する限り、日本の安全は脅かされない。_x000D_
改憲や特定秘密保護法は、国際的には前記条件に反するとみなされる、と解する。_x000D_
よって現内閣のこれらの法案に絶対反対。</t>
  </si>
  <si>
    <t>おおちん</t>
  </si>
  <si>
    <t>安全保障の脅威自体が我が国保守派とジャパンハンドラーが無理に作り上げられたもの。それを理由とする秘密保護法も、百害あって一利なし</t>
  </si>
  <si>
    <t>ニシジマヒデシ</t>
  </si>
  <si>
    <t>法律は、国民全てが守るべき事柄が、明示され、犯した場合の罰則が記される。秘密法には、守るべき事柄が、秘密であり、罰則だけである。これは、法律ではない。国民主権を犯す、この法律に断固反対である。</t>
  </si>
  <si>
    <t>偏屈王</t>
  </si>
  <si>
    <t>なぜこんな法案が出されるのか、国民をなめているとしか思えない。こんな法案が通れば言論統制になり兼ねない悪法である。白アリ官僚が今よりやりたい放題になって、国を亡ぼしてしまうでしょう。</t>
  </si>
  <si>
    <t>ame3</t>
  </si>
  <si>
    <t>何が秘密なの？　それが秘密です。そんな嫌な日本にして貰いたくない。_x000D_
_x000D_
でも　私にそれを阻止する力があるのだろうか？_x000D_
_x000D_
官僚に支配さてる日本。そんな日本変だ。</t>
  </si>
  <si>
    <t>　国家公務員法、自衛隊法の強化で充分。情報公開の担保もなく時の権力により何でも秘密へと拡大される可能性もある。何よりも信頼できない現政権の元での成立は断固反対。</t>
  </si>
  <si>
    <t>埼玉の３０代</t>
  </si>
  <si>
    <t>情報の保護と公開は表裏一体。このままだと、たとえば、２０３３年に２０１３年の政治を検証しようとしても、情報が公開されずに検証できなくなる。</t>
  </si>
  <si>
    <t>毒蝮</t>
  </si>
  <si>
    <t>特定秘密保護法案は一般国民を「臣民」と位置付けて出されている。過去の「スパイ防止法」「国家機密法」と何ら変わらない。戦前の「軍機保護法」と根は同じ。絶対反対。日本の安全を脅かすのはアメリカである。</t>
  </si>
  <si>
    <t>ブラック企業職場</t>
  </si>
  <si>
    <t>特定秘密保護法案に反対。何が秘密なのかわからない中で、ある日突然逮捕もありえます。戦前「軍機保護法」の下、軍港近くの公園で宴の写真を撮った人が「法」違反で逮捕されたそうです。監視し合う社会になります。</t>
  </si>
  <si>
    <t>angelfish</t>
  </si>
  <si>
    <t>どれほどの違法行為がまかりとおっていることか！法律まで作って隠しとうそうてことですね</t>
  </si>
  <si>
    <t>千葉の大学1年生</t>
  </si>
  <si>
    <t>そもそも脅かされているとは何に脅かされているのか不明だ。_x000D_
こんな法案に時間をかける暇があるなら、雇用問題や復興問題のほうにもっと力を入れるべきだ。</t>
  </si>
  <si>
    <t>冬木立</t>
  </si>
  <si>
    <t>特定秘密保護法により、日本は次第に中国のようになるだろう。_x000D_
中国政府は、真実を隠すため、国民の不満が増大している。_x000D_
（不満を言うことさえ許されない）_x000D_
中国の経済は、崩壊寸前で、実は、日米に助けを求めている。</t>
  </si>
  <si>
    <t>アキヒーロー</t>
  </si>
  <si>
    <t>際限がなくなったらどうするか</t>
  </si>
  <si>
    <t>１１月１０日は風（ふう）の日</t>
  </si>
  <si>
    <t>いつもオープンにするのが最大の防衛では？疑心暗鬼は際限なく、やられないかビクビクしてたら、挨拶を侵犯と勘違いでオドオドし通し、素手でかなわないとハイテク兵器をオズオズと振りかざしたら…なんてアホらし！</t>
  </si>
  <si>
    <t>ウリ</t>
  </si>
  <si>
    <t>法案に対して、国民主権などの憲法の基本原理を脅かすため、反対です。懸念事項は、指定が行政機関の長だけの判断で決められ、罰則は公務員のみならず市民にも適用され、秘密を永久に公表しなくてもよいことです。</t>
  </si>
  <si>
    <t>55歳会社員</t>
  </si>
  <si>
    <t>自民党は戦前に戻したいのでしょう。_x000D_
特定秘密保護法に絶対反対です。</t>
  </si>
  <si>
    <t>angason</t>
  </si>
  <si>
    <t>特定秘密が無制限に膨れ上がり、日本が暗黒の世界になってしまう。</t>
  </si>
  <si>
    <t>consulatgeneral</t>
  </si>
  <si>
    <t>現行法で十分</t>
  </si>
  <si>
    <t>のりゆき</t>
  </si>
  <si>
    <t>この法案で脅かされているのは、庶民の静穏に生きる権利、そして、知る権利です。国家や原発推進会社などの大企業が行う不法行為を監視することもできなくなります。国家の安全というものはデマゴギーでしょう。</t>
  </si>
  <si>
    <t>JIN</t>
  </si>
  <si>
    <t>絶対成立させてはいけない。マスコミはもっと騒いでほしい。</t>
  </si>
  <si>
    <t>entropy</t>
  </si>
  <si>
    <t>国家の安全は、国民の安全ではない。国家とは国民の生命を守るシステムではない。国家自体を守るシステムである。過去の世界の戦争を見れば明らかである。</t>
  </si>
  <si>
    <t>戦前の治安維持法に同じ。</t>
  </si>
  <si>
    <t>よ海外在住主婦</t>
  </si>
  <si>
    <t>もし今日本に危険があるとすれば、政府の外交上の問題があるから。闇雲に軍事力を高めたり民主主義を押さえつけるやうな動きは絶対に避けるべき。</t>
  </si>
  <si>
    <t>みるく</t>
  </si>
  <si>
    <t>特定秘密保護法案絶対に反対です。民主主義が崩壊し、安心して住めなくなります。徴兵制につながるものだと思います。生きる権利そのものが損なわれます。政治への意見や疑問の表明もできなくなります。</t>
  </si>
  <si>
    <t>北海道の３０代</t>
  </si>
  <si>
    <t>違憲状態で実施された選挙で選ばれた衆院議員に、国民の基本権に制限を加える立法は許されない。このような立法は無効である。不要不急の立法は例外的にやむを得ないが、基本的に立法の資格はない。</t>
  </si>
  <si>
    <t>momodesu</t>
  </si>
  <si>
    <t>正に“政治の劣化”が日本の安全を脅かしている。近隣諸国との軋轢は偏に外交努力の欠如であり、放擲である。遮眼革を装着され政府の恣になる国民とは独裁国家、警察国家に存在することだ。末路は先の大戦でも知る。</t>
  </si>
  <si>
    <t>東京　団体役員　４９歳</t>
  </si>
  <si>
    <t>１９８５年のスパイ防止法案が廃案になってからの３０年近くの間、「我が国及び国民の安全」が侵害されたことなど全くない。本法案は、国民から国政上の重要情報を隠し、主権者国民をないがしろにするものと思う。</t>
  </si>
  <si>
    <t>zoo</t>
  </si>
  <si>
    <t>特定秘密保護法は必要無い</t>
  </si>
  <si>
    <t>＠800088881k</t>
  </si>
  <si>
    <t>元々情報公開は不十分、国民の知る権利も厳しく制限されている。この法案は政府・官僚の秘密主義に拍車をかけるものだと思う。政府・官僚の秘密主義は累積債務が膨らむ遠因でもあるのではないかと考える。</t>
  </si>
  <si>
    <t>危機感なさすぎかもしれませんが、反対です！三島由紀夫が今生きていたらどうなるのでしょう？</t>
  </si>
  <si>
    <t>穏やか</t>
  </si>
  <si>
    <t>仲良い</t>
  </si>
  <si>
    <t>声明</t>
  </si>
  <si>
    <t>嫌う</t>
  </si>
  <si>
    <t>外遊</t>
  </si>
  <si>
    <t>解党</t>
  </si>
  <si>
    <t>議案</t>
  </si>
  <si>
    <t>痛感</t>
  </si>
  <si>
    <t>書き込む</t>
  </si>
  <si>
    <t>なかなか</t>
  </si>
  <si>
    <t>アップ</t>
  </si>
  <si>
    <t>動作</t>
  </si>
  <si>
    <t>全土</t>
  </si>
  <si>
    <t>ばら</t>
  </si>
  <si>
    <t>撒く</t>
  </si>
  <si>
    <t>天</t>
  </si>
  <si>
    <t>帰る</t>
  </si>
  <si>
    <t>茶番</t>
  </si>
  <si>
    <t>劣化</t>
  </si>
  <si>
    <t>台</t>
  </si>
  <si>
    <t>指導</t>
  </si>
  <si>
    <t>館</t>
  </si>
  <si>
    <t>平穏</t>
  </si>
  <si>
    <t>患者</t>
  </si>
  <si>
    <t>不遇</t>
  </si>
  <si>
    <t>反動</t>
  </si>
  <si>
    <t>レイシズム</t>
  </si>
  <si>
    <t>僅か</t>
  </si>
  <si>
    <t>ヒドイ</t>
  </si>
  <si>
    <t>直近</t>
  </si>
  <si>
    <t>捜索</t>
  </si>
  <si>
    <t>府</t>
  </si>
  <si>
    <t>院</t>
  </si>
  <si>
    <t>誤り</t>
  </si>
  <si>
    <t>罪状</t>
  </si>
  <si>
    <t>告げる</t>
  </si>
  <si>
    <t>ナンセンス</t>
  </si>
  <si>
    <t>Tech</t>
  </si>
  <si>
    <t>懲罰</t>
  </si>
  <si>
    <t>合わせ</t>
  </si>
  <si>
    <t>善し悪し</t>
  </si>
  <si>
    <t>昨日</t>
  </si>
  <si>
    <t>賛否</t>
  </si>
  <si>
    <t>両論</t>
  </si>
  <si>
    <t>苦しめる</t>
  </si>
  <si>
    <t>頭巾</t>
  </si>
  <si>
    <t>アブ</t>
  </si>
  <si>
    <t>閣</t>
  </si>
  <si>
    <t>明治維新</t>
  </si>
  <si>
    <t>攻</t>
  </si>
  <si>
    <t>万一</t>
  </si>
  <si>
    <t>拗れる</t>
  </si>
  <si>
    <t>訴訟</t>
  </si>
  <si>
    <t>こんど</t>
  </si>
  <si>
    <t>隠密</t>
  </si>
  <si>
    <t>呈する</t>
  </si>
  <si>
    <t>滅亡</t>
  </si>
  <si>
    <t>仲間はずれ</t>
  </si>
  <si>
    <t>旋回</t>
  </si>
  <si>
    <t>フクシマ</t>
  </si>
  <si>
    <t>収束</t>
  </si>
  <si>
    <t>廃</t>
  </si>
  <si>
    <t>炉</t>
  </si>
  <si>
    <t>そぐ</t>
  </si>
  <si>
    <t>策する</t>
  </si>
  <si>
    <t>ファッショ</t>
  </si>
  <si>
    <t>打ち破る</t>
  </si>
  <si>
    <t>ナショナリズム</t>
  </si>
  <si>
    <t>かえって</t>
  </si>
  <si>
    <t>極めつけ</t>
  </si>
  <si>
    <t>軍機</t>
  </si>
  <si>
    <t>最大限</t>
  </si>
  <si>
    <t>きる</t>
  </si>
  <si>
    <t>とどまる</t>
  </si>
  <si>
    <t>いたる</t>
  </si>
  <si>
    <t>黒い</t>
  </si>
  <si>
    <t>かぶせる</t>
  </si>
  <si>
    <t>いや</t>
  </si>
  <si>
    <t>脅える</t>
  </si>
  <si>
    <t>売りつける</t>
  </si>
  <si>
    <t>古代</t>
  </si>
  <si>
    <t>ローマ帝国</t>
  </si>
  <si>
    <t>慄</t>
  </si>
  <si>
    <t>突っ走る</t>
  </si>
  <si>
    <t>引き金</t>
  </si>
  <si>
    <t>対局</t>
  </si>
  <si>
    <t>愚弄</t>
  </si>
  <si>
    <t>乱暴</t>
  </si>
  <si>
    <t>援用</t>
  </si>
  <si>
    <t>着々</t>
  </si>
  <si>
    <t>笑いもの</t>
  </si>
  <si>
    <t>まるっきり</t>
  </si>
  <si>
    <t>おそい</t>
  </si>
  <si>
    <t>綱領</t>
  </si>
  <si>
    <t>旨味</t>
  </si>
  <si>
    <t>吹く</t>
  </si>
  <si>
    <t>改造</t>
  </si>
  <si>
    <t>人事</t>
  </si>
  <si>
    <t>すり寄る</t>
  </si>
  <si>
    <t>一大</t>
  </si>
  <si>
    <t>劇</t>
  </si>
  <si>
    <t>推薦</t>
  </si>
  <si>
    <t>陳述</t>
  </si>
  <si>
    <t>連発</t>
  </si>
  <si>
    <t>先週</t>
  </si>
  <si>
    <t>都知事</t>
  </si>
  <si>
    <t>徳</t>
  </si>
  <si>
    <t>洲</t>
  </si>
  <si>
    <t>献金</t>
  </si>
  <si>
    <t>罰す</t>
  </si>
  <si>
    <t>文明</t>
  </si>
  <si>
    <t>創れる</t>
  </si>
  <si>
    <t>坂道</t>
  </si>
  <si>
    <t>転がる</t>
  </si>
  <si>
    <t>予想</t>
  </si>
  <si>
    <t>駆り立てる</t>
  </si>
  <si>
    <t>空洞</t>
  </si>
  <si>
    <t>リンク</t>
  </si>
  <si>
    <t>中華</t>
  </si>
  <si>
    <t>怖がる</t>
  </si>
  <si>
    <t>警告</t>
  </si>
  <si>
    <t>標的</t>
  </si>
  <si>
    <t>メタ</t>
  </si>
  <si>
    <t>ハイ</t>
  </si>
  <si>
    <t>採掘</t>
  </si>
  <si>
    <t>侵</t>
  </si>
  <si>
    <t>変身</t>
  </si>
  <si>
    <t>怪物</t>
  </si>
  <si>
    <t>卵</t>
  </si>
  <si>
    <t>出直す</t>
  </si>
  <si>
    <t>地雷</t>
  </si>
  <si>
    <t>埋まる</t>
  </si>
  <si>
    <t>血税</t>
  </si>
  <si>
    <t>最前線</t>
  </si>
  <si>
    <t>ひろげる</t>
  </si>
  <si>
    <t>一利</t>
  </si>
  <si>
    <t>連れる</t>
  </si>
  <si>
    <t>空席</t>
  </si>
  <si>
    <t>噛み合う</t>
  </si>
  <si>
    <t>拘る</t>
  </si>
  <si>
    <t>暗澹</t>
  </si>
  <si>
    <t>立て直し</t>
  </si>
  <si>
    <t>全う</t>
  </si>
  <si>
    <t>プレスコード</t>
  </si>
  <si>
    <t>偏見</t>
  </si>
  <si>
    <t>刑罰</t>
  </si>
  <si>
    <t>骨抜き</t>
  </si>
  <si>
    <t>行き着く</t>
  </si>
  <si>
    <t>いきまく</t>
  </si>
  <si>
    <t>協議</t>
  </si>
  <si>
    <t>間もなく</t>
  </si>
  <si>
    <t>危</t>
  </si>
  <si>
    <t>とことん</t>
  </si>
  <si>
    <t>差し伸べる</t>
  </si>
  <si>
    <t>揃える</t>
  </si>
  <si>
    <t>有用</t>
  </si>
  <si>
    <t>南海</t>
  </si>
  <si>
    <t>気象</t>
  </si>
  <si>
    <t>教訓</t>
  </si>
  <si>
    <t>借りる</t>
  </si>
  <si>
    <t>兆し</t>
  </si>
  <si>
    <t>かた</t>
  </si>
  <si>
    <t>国有</t>
  </si>
  <si>
    <t>メクラ</t>
  </si>
  <si>
    <t>追随</t>
  </si>
  <si>
    <t>お断り</t>
  </si>
  <si>
    <t>醜悪</t>
  </si>
  <si>
    <t>ふたたび</t>
  </si>
  <si>
    <t>父祖</t>
  </si>
  <si>
    <t>鬼畜</t>
  </si>
  <si>
    <t>疎開</t>
  </si>
  <si>
    <t>牧口</t>
  </si>
  <si>
    <t>常三郎</t>
  </si>
  <si>
    <t>後継</t>
  </si>
  <si>
    <t>義務付ける</t>
  </si>
  <si>
    <t>村山</t>
  </si>
  <si>
    <t>談話</t>
  </si>
  <si>
    <t>河野</t>
  </si>
  <si>
    <t>先般</t>
  </si>
  <si>
    <t>代償</t>
  </si>
  <si>
    <t>愚民</t>
  </si>
  <si>
    <t>浅い</t>
  </si>
  <si>
    <t>露見</t>
  </si>
  <si>
    <t>殺害</t>
  </si>
  <si>
    <t>田畑</t>
  </si>
  <si>
    <t>荒らす</t>
  </si>
  <si>
    <t>うまれる</t>
  </si>
  <si>
    <t>それぞれ</t>
  </si>
  <si>
    <t>軍規</t>
  </si>
  <si>
    <t>ＵＳＡ</t>
  </si>
  <si>
    <t>信教</t>
  </si>
  <si>
    <t>くい止める</t>
  </si>
  <si>
    <t>CIA</t>
  </si>
  <si>
    <t>めんどくさい</t>
  </si>
  <si>
    <t>促進</t>
  </si>
  <si>
    <t>繕う</t>
  </si>
  <si>
    <t>東側</t>
  </si>
  <si>
    <t>押し付ける</t>
  </si>
  <si>
    <t>参議</t>
  </si>
  <si>
    <t>勝利</t>
  </si>
  <si>
    <t>特派</t>
  </si>
  <si>
    <t>協会</t>
  </si>
  <si>
    <t>泣く</t>
  </si>
  <si>
    <t>笑い</t>
  </si>
  <si>
    <t>取締</t>
  </si>
  <si>
    <t>排他</t>
  </si>
  <si>
    <t>塗りつぶす</t>
  </si>
  <si>
    <t>退陣</t>
  </si>
  <si>
    <t>近く</t>
  </si>
  <si>
    <t>ASEAN</t>
  </si>
  <si>
    <t>産</t>
  </si>
  <si>
    <t>複合</t>
  </si>
  <si>
    <t>修復</t>
  </si>
  <si>
    <t>みな</t>
  </si>
  <si>
    <t>闊達</t>
  </si>
  <si>
    <t>母堂</t>
  </si>
  <si>
    <t>換言</t>
  </si>
  <si>
    <t>障子</t>
  </si>
  <si>
    <t>壁</t>
  </si>
  <si>
    <t>じっと</t>
  </si>
  <si>
    <t>願い下げ</t>
  </si>
  <si>
    <t>ＪＲ</t>
  </si>
  <si>
    <t>改ざん</t>
  </si>
  <si>
    <t>オンパレード</t>
  </si>
  <si>
    <t>自信</t>
  </si>
  <si>
    <t>年次</t>
  </si>
  <si>
    <t>なかす</t>
  </si>
  <si>
    <t>さかのぼる</t>
  </si>
  <si>
    <t>故障</t>
  </si>
  <si>
    <t>神奈川</t>
  </si>
  <si>
    <t>佐藤</t>
  </si>
  <si>
    <t>陥落</t>
  </si>
  <si>
    <t>即す</t>
  </si>
  <si>
    <t>組み替える</t>
  </si>
  <si>
    <t>気がつく</t>
  </si>
  <si>
    <t>おしえる</t>
  </si>
  <si>
    <t>色</t>
  </si>
  <si>
    <t>演出</t>
  </si>
  <si>
    <t>一員</t>
  </si>
  <si>
    <t>引き込む</t>
  </si>
  <si>
    <t>苦し紛れ</t>
  </si>
  <si>
    <t>見苦しい</t>
  </si>
  <si>
    <t>握る</t>
  </si>
  <si>
    <t>見聞き</t>
  </si>
  <si>
    <t>憂鬱</t>
  </si>
  <si>
    <t>上がる</t>
  </si>
  <si>
    <t>万端</t>
  </si>
  <si>
    <t>圧殺</t>
  </si>
  <si>
    <t>実践</t>
  </si>
  <si>
    <t>長官</t>
  </si>
  <si>
    <t>担い手</t>
  </si>
  <si>
    <t>いか</t>
  </si>
  <si>
    <t>駆りたてる</t>
  </si>
  <si>
    <t>討議</t>
  </si>
  <si>
    <t>盛り上げる</t>
  </si>
  <si>
    <t>かわる</t>
  </si>
  <si>
    <t>トップクラス</t>
  </si>
  <si>
    <t>戦火</t>
  </si>
  <si>
    <t>その後</t>
  </si>
  <si>
    <t>苦労</t>
  </si>
  <si>
    <t>白紙</t>
  </si>
  <si>
    <t>委任</t>
  </si>
  <si>
    <t>状</t>
  </si>
  <si>
    <t>支離滅裂</t>
  </si>
  <si>
    <t>答</t>
  </si>
  <si>
    <t>表向き</t>
  </si>
  <si>
    <t>浮かれる</t>
  </si>
  <si>
    <t>むく</t>
  </si>
  <si>
    <t>姓</t>
  </si>
  <si>
    <t>ツール</t>
  </si>
  <si>
    <t>断ずる</t>
  </si>
  <si>
    <t>下野</t>
  </si>
  <si>
    <t>企む</t>
  </si>
  <si>
    <t>喧伝</t>
  </si>
  <si>
    <t>維</t>
  </si>
  <si>
    <t>腰砕け</t>
  </si>
  <si>
    <t>共済</t>
  </si>
  <si>
    <t>特権</t>
  </si>
  <si>
    <t>遺産</t>
  </si>
  <si>
    <t>何しろ</t>
  </si>
  <si>
    <t>構成</t>
  </si>
  <si>
    <t>過失</t>
  </si>
  <si>
    <t>業</t>
  </si>
  <si>
    <t>代わり</t>
  </si>
  <si>
    <t>持ち上げる</t>
  </si>
  <si>
    <t>共生</t>
  </si>
  <si>
    <t>休み休み</t>
  </si>
  <si>
    <t>構える</t>
  </si>
  <si>
    <t>生業</t>
  </si>
  <si>
    <t>鮮明</t>
  </si>
  <si>
    <t>幻滅</t>
  </si>
  <si>
    <t>参議院</t>
  </si>
  <si>
    <t>座</t>
  </si>
  <si>
    <t>執念</t>
  </si>
  <si>
    <t>舌</t>
  </si>
  <si>
    <t>巻く</t>
  </si>
  <si>
    <t>大嫌い</t>
  </si>
  <si>
    <t>づなのに</t>
  </si>
  <si>
    <t>羨ましい</t>
  </si>
  <si>
    <t>ことさら</t>
  </si>
  <si>
    <t>TPP</t>
  </si>
  <si>
    <t>込める</t>
  </si>
  <si>
    <t>おとる</t>
  </si>
  <si>
    <t>岩原</t>
  </si>
  <si>
    <t>茂明</t>
  </si>
  <si>
    <t>分け前</t>
  </si>
  <si>
    <t>シェア</t>
  </si>
  <si>
    <t>向かえる</t>
  </si>
  <si>
    <t>上位</t>
  </si>
  <si>
    <t>保有</t>
  </si>
  <si>
    <t>真に</t>
  </si>
  <si>
    <t>火事場</t>
  </si>
  <si>
    <t>ゴリ押し</t>
  </si>
  <si>
    <t>軽々しい</t>
  </si>
  <si>
    <t>主役</t>
  </si>
  <si>
    <t>全権</t>
  </si>
  <si>
    <t>方式</t>
  </si>
  <si>
    <t>敵視</t>
  </si>
  <si>
    <t>はずれる</t>
  </si>
  <si>
    <t>災難</t>
  </si>
  <si>
    <t>降りかかる</t>
  </si>
  <si>
    <t>手ぐすね</t>
  </si>
  <si>
    <t>引く</t>
  </si>
  <si>
    <t>原理</t>
  </si>
  <si>
    <t>融和</t>
  </si>
  <si>
    <t>勢い</t>
  </si>
  <si>
    <t>真骨頂</t>
  </si>
  <si>
    <t>閉鎖</t>
  </si>
  <si>
    <t>正統</t>
  </si>
  <si>
    <t>導入</t>
  </si>
  <si>
    <t>なんなく</t>
  </si>
  <si>
    <t>こじる</t>
  </si>
  <si>
    <t>なだれ込む</t>
  </si>
  <si>
    <t>愚行</t>
  </si>
  <si>
    <t>口約束</t>
  </si>
  <si>
    <t>国旗</t>
  </si>
  <si>
    <t>国歌</t>
  </si>
  <si>
    <t>空手形</t>
  </si>
  <si>
    <t>陣笠</t>
  </si>
  <si>
    <t>思枠</t>
  </si>
  <si>
    <t>さらさら</t>
  </si>
  <si>
    <t>虚構</t>
  </si>
  <si>
    <t>楽しむ</t>
  </si>
  <si>
    <t>がんじがらめ</t>
  </si>
  <si>
    <t>創り出す</t>
  </si>
  <si>
    <t>ウソつき</t>
  </si>
  <si>
    <t>溺れる</t>
  </si>
  <si>
    <t>受給</t>
  </si>
  <si>
    <t>如何様</t>
  </si>
  <si>
    <t>ぁ</t>
  </si>
  <si>
    <t>不平等</t>
  </si>
  <si>
    <t>条約</t>
  </si>
  <si>
    <t>醸し出す</t>
  </si>
  <si>
    <t>分別</t>
  </si>
  <si>
    <t>預かる</t>
  </si>
  <si>
    <t>探求</t>
  </si>
  <si>
    <t>計画</t>
  </si>
  <si>
    <t>いかなる</t>
  </si>
  <si>
    <t>逃れる</t>
  </si>
  <si>
    <t>さじ</t>
  </si>
  <si>
    <t>改定</t>
  </si>
  <si>
    <t>路線</t>
  </si>
  <si>
    <t>過ごせる</t>
  </si>
  <si>
    <t>人人</t>
  </si>
  <si>
    <t>あや</t>
  </si>
  <si>
    <t>ふう</t>
  </si>
  <si>
    <t>一帯</t>
  </si>
  <si>
    <t>旗</t>
  </si>
  <si>
    <t>したたか</t>
  </si>
  <si>
    <t>富</t>
  </si>
  <si>
    <t>軍用</t>
  </si>
  <si>
    <t>棚</t>
  </si>
  <si>
    <t>装う</t>
  </si>
  <si>
    <t>迫害</t>
  </si>
  <si>
    <t>持ち込み</t>
  </si>
  <si>
    <t>傭兵</t>
  </si>
  <si>
    <t>心から</t>
  </si>
  <si>
    <t>大国</t>
  </si>
  <si>
    <t>ブレーン</t>
  </si>
  <si>
    <t>表示</t>
  </si>
  <si>
    <t>押さえ込む</t>
  </si>
  <si>
    <t>おし</t>
  </si>
  <si>
    <t>斉唱</t>
  </si>
  <si>
    <t>重苦しい</t>
  </si>
  <si>
    <t>はらむ</t>
  </si>
  <si>
    <t>おまけ</t>
  </si>
  <si>
    <t>証言</t>
  </si>
  <si>
    <t>はかる</t>
  </si>
  <si>
    <t>平城</t>
  </si>
  <si>
    <t>コンプリート</t>
  </si>
  <si>
    <t>領主</t>
  </si>
  <si>
    <t>讃える</t>
  </si>
  <si>
    <t>大袈裟</t>
  </si>
  <si>
    <t>悪夢</t>
  </si>
  <si>
    <t>SF</t>
  </si>
  <si>
    <t>積み重ねる</t>
  </si>
  <si>
    <t>不用意</t>
  </si>
  <si>
    <t>霞ヶ関</t>
  </si>
  <si>
    <t>山奥</t>
  </si>
  <si>
    <t>幻</t>
  </si>
  <si>
    <t>ブッシュ</t>
  </si>
  <si>
    <t>召使い</t>
  </si>
  <si>
    <t>主人</t>
  </si>
  <si>
    <t>主客</t>
  </si>
  <si>
    <t>転倒</t>
  </si>
  <si>
    <t>おしまい</t>
  </si>
  <si>
    <t>セッティング</t>
  </si>
  <si>
    <t>クローズアップ</t>
  </si>
  <si>
    <t>一連</t>
  </si>
  <si>
    <t>勝</t>
  </si>
  <si>
    <t>しだす</t>
  </si>
  <si>
    <t>まさか</t>
  </si>
  <si>
    <t>まさしく</t>
  </si>
  <si>
    <t>宝</t>
  </si>
  <si>
    <t>悪名</t>
  </si>
  <si>
    <t>所詮</t>
  </si>
  <si>
    <t>窒息</t>
  </si>
  <si>
    <t>関する</t>
  </si>
  <si>
    <t>急速</t>
  </si>
  <si>
    <t>気まま</t>
  </si>
  <si>
    <t>検挙</t>
  </si>
  <si>
    <t>無実</t>
  </si>
  <si>
    <t>役割</t>
  </si>
  <si>
    <t>攻め込む</t>
  </si>
  <si>
    <t>奪い取る</t>
  </si>
  <si>
    <t>魅力</t>
  </si>
  <si>
    <t>潔い</t>
  </si>
  <si>
    <t>曝</t>
  </si>
  <si>
    <t>相対</t>
  </si>
  <si>
    <t>生き</t>
  </si>
  <si>
    <t>見せつける</t>
  </si>
  <si>
    <t>得する</t>
  </si>
  <si>
    <t>ターゲット</t>
  </si>
  <si>
    <t>派遣</t>
  </si>
  <si>
    <t>相</t>
  </si>
  <si>
    <t>蔓延</t>
  </si>
  <si>
    <t>前例</t>
  </si>
  <si>
    <t>いっそう</t>
  </si>
  <si>
    <t>級</t>
  </si>
  <si>
    <t>戦犯</t>
  </si>
  <si>
    <t>駆使</t>
  </si>
  <si>
    <t>培う</t>
  </si>
  <si>
    <t>成果</t>
  </si>
  <si>
    <t>享楽</t>
  </si>
  <si>
    <t>明け暮れる</t>
  </si>
  <si>
    <t>仕上げ</t>
  </si>
  <si>
    <t>昨年</t>
  </si>
  <si>
    <t>末</t>
  </si>
  <si>
    <t>選</t>
  </si>
  <si>
    <t>今年</t>
  </si>
  <si>
    <t>早まる</t>
  </si>
  <si>
    <t>人類</t>
  </si>
  <si>
    <t>獲得</t>
  </si>
  <si>
    <t>平等</t>
  </si>
  <si>
    <t>文芸</t>
  </si>
  <si>
    <t>同人</t>
  </si>
  <si>
    <t>誌</t>
  </si>
  <si>
    <t>雑誌</t>
  </si>
  <si>
    <t>草案</t>
  </si>
  <si>
    <t>由る</t>
  </si>
  <si>
    <t>二の舞い</t>
  </si>
  <si>
    <t>官憲</t>
  </si>
  <si>
    <t>同士</t>
  </si>
  <si>
    <t>挑戦</t>
  </si>
  <si>
    <t>意欲</t>
  </si>
  <si>
    <t>国人</t>
  </si>
  <si>
    <t>乗せる</t>
  </si>
  <si>
    <t>疾病</t>
  </si>
  <si>
    <t>ステージ</t>
  </si>
  <si>
    <t>転移</t>
  </si>
  <si>
    <t>拡げる</t>
  </si>
  <si>
    <t>ＭＤＡ</t>
  </si>
  <si>
    <t>公法</t>
  </si>
  <si>
    <t>万全</t>
  </si>
  <si>
    <t>預ける</t>
  </si>
  <si>
    <t>履歴</t>
  </si>
  <si>
    <t>焼却</t>
  </si>
  <si>
    <t>敵前</t>
  </si>
  <si>
    <t>柔</t>
  </si>
  <si>
    <t>チャレンジ</t>
  </si>
  <si>
    <t>候補</t>
  </si>
  <si>
    <t>劣る</t>
  </si>
  <si>
    <t>風通し</t>
  </si>
  <si>
    <t>儘</t>
  </si>
  <si>
    <t>前のめり</t>
  </si>
  <si>
    <t>元凶</t>
  </si>
  <si>
    <t>なぞる</t>
  </si>
  <si>
    <t>護憲</t>
  </si>
  <si>
    <t>トンデモナイ</t>
  </si>
  <si>
    <t>街頭</t>
  </si>
  <si>
    <t>長物</t>
  </si>
  <si>
    <t>新</t>
  </si>
  <si>
    <t>東亜</t>
  </si>
  <si>
    <t>共栄</t>
  </si>
  <si>
    <t>構想</t>
  </si>
  <si>
    <t>ｿﾌﾄｳｪｱ</t>
  </si>
  <si>
    <t>不適合</t>
  </si>
  <si>
    <t>社内</t>
  </si>
  <si>
    <t>ねらう</t>
  </si>
  <si>
    <t>差配</t>
  </si>
  <si>
    <t>天気</t>
  </si>
  <si>
    <t>東北</t>
  </si>
  <si>
    <t>関東</t>
  </si>
  <si>
    <t>セシウム</t>
  </si>
  <si>
    <t>奇形</t>
  </si>
  <si>
    <t>出産</t>
  </si>
  <si>
    <t>IOC</t>
  </si>
  <si>
    <t>入り口</t>
  </si>
  <si>
    <t>叩ける</t>
  </si>
  <si>
    <t>息の根</t>
  </si>
  <si>
    <t>とめる</t>
  </si>
  <si>
    <t>貧困</t>
  </si>
  <si>
    <t>魂胆</t>
  </si>
  <si>
    <t>得票</t>
  </si>
  <si>
    <t>迎合</t>
  </si>
  <si>
    <t>ねばり強い</t>
  </si>
  <si>
    <t>ヒグマ・イノシシ・アライグマ</t>
  </si>
  <si>
    <t>里</t>
  </si>
  <si>
    <t>住居</t>
  </si>
  <si>
    <t>鉄条</t>
  </si>
  <si>
    <t>網</t>
  </si>
  <si>
    <t>張り巡らせる</t>
  </si>
  <si>
    <t>戸口</t>
  </si>
  <si>
    <t>釘付け</t>
  </si>
  <si>
    <t>宮沢</t>
  </si>
  <si>
    <t>レーン</t>
  </si>
  <si>
    <t>あさり</t>
  </si>
  <si>
    <t>先送り</t>
  </si>
  <si>
    <t>取り</t>
  </si>
  <si>
    <t>ご存じ</t>
  </si>
  <si>
    <t>取れる</t>
  </si>
  <si>
    <t>宇宙</t>
  </si>
  <si>
    <t>ステーション</t>
  </si>
  <si>
    <t>いささか</t>
  </si>
  <si>
    <t>国連</t>
  </si>
  <si>
    <t>係</t>
  </si>
  <si>
    <t>張本人</t>
  </si>
  <si>
    <t>広範</t>
  </si>
  <si>
    <t>富める</t>
  </si>
  <si>
    <t>富む</t>
  </si>
  <si>
    <t>あえぐ</t>
  </si>
  <si>
    <t>なし崩し</t>
  </si>
  <si>
    <t>一路</t>
  </si>
  <si>
    <t>喰らう</t>
  </si>
  <si>
    <t>窮屈</t>
  </si>
  <si>
    <t>対極</t>
  </si>
  <si>
    <t>程遠い</t>
  </si>
  <si>
    <t>なんとか</t>
  </si>
  <si>
    <t>比</t>
  </si>
  <si>
    <t>杞憂</t>
  </si>
  <si>
    <t>不用</t>
  </si>
  <si>
    <t>心境</t>
  </si>
  <si>
    <t>科目</t>
  </si>
  <si>
    <t>格上げ</t>
  </si>
  <si>
    <t>一手</t>
  </si>
  <si>
    <t>法則</t>
  </si>
  <si>
    <t>すす</t>
  </si>
  <si>
    <t>亡びる</t>
  </si>
  <si>
    <t>食</t>
  </si>
  <si>
    <t>口実</t>
  </si>
  <si>
    <t>空疎</t>
  </si>
  <si>
    <t>空威張り</t>
  </si>
  <si>
    <t>捨て去る</t>
  </si>
  <si>
    <t>提灯</t>
  </si>
  <si>
    <t>精査</t>
  </si>
  <si>
    <t>既定</t>
  </si>
  <si>
    <t>感度</t>
  </si>
  <si>
    <t>悪党</t>
  </si>
  <si>
    <t>暴露</t>
  </si>
  <si>
    <t>ならず者</t>
  </si>
  <si>
    <t>顕著</t>
  </si>
  <si>
    <t>庶</t>
  </si>
  <si>
    <t>尻</t>
  </si>
  <si>
    <t>毛</t>
  </si>
  <si>
    <t>抜く</t>
  </si>
  <si>
    <t>斃死</t>
  </si>
  <si>
    <t>頑張り</t>
  </si>
  <si>
    <t>弾</t>
  </si>
  <si>
    <t>づくり</t>
  </si>
  <si>
    <t>表わす</t>
  </si>
  <si>
    <t>並行</t>
  </si>
  <si>
    <t>現今</t>
  </si>
  <si>
    <t>やがて</t>
  </si>
  <si>
    <t>ちょっとした</t>
  </si>
  <si>
    <t>軍需</t>
  </si>
  <si>
    <t>傀儡</t>
  </si>
  <si>
    <t>基礎</t>
  </si>
  <si>
    <t>出発</t>
  </si>
  <si>
    <t>橋本</t>
  </si>
  <si>
    <t>市長</t>
  </si>
  <si>
    <t>危殆</t>
  </si>
  <si>
    <t>密閉</t>
  </si>
  <si>
    <t>おとす</t>
  </si>
  <si>
    <t>法文</t>
  </si>
  <si>
    <t>ビジョン</t>
  </si>
  <si>
    <t>無関心</t>
  </si>
  <si>
    <t>おこなえる</t>
  </si>
  <si>
    <t>策定</t>
  </si>
  <si>
    <t>強大</t>
  </si>
  <si>
    <t>きわめて</t>
  </si>
  <si>
    <t>公害</t>
  </si>
  <si>
    <t>割り</t>
  </si>
  <si>
    <t>食う</t>
  </si>
  <si>
    <t>いたずらに</t>
  </si>
  <si>
    <t>駄々っ子</t>
  </si>
  <si>
    <t>ごねる</t>
  </si>
  <si>
    <t>嘗て</t>
  </si>
  <si>
    <t>まちがう</t>
  </si>
  <si>
    <t>力量</t>
  </si>
  <si>
    <t>構築</t>
  </si>
  <si>
    <t>連帯</t>
  </si>
  <si>
    <t>イニシアチブ</t>
  </si>
  <si>
    <t>微塵</t>
  </si>
  <si>
    <t>学習</t>
  </si>
  <si>
    <t>教科書問題</t>
  </si>
  <si>
    <t>何もの</t>
  </si>
  <si>
    <t>古色</t>
  </si>
  <si>
    <t>蒼然</t>
  </si>
  <si>
    <t>幕開け</t>
  </si>
  <si>
    <t>情け</t>
  </si>
  <si>
    <t>不明朗</t>
  </si>
  <si>
    <t>マフィア</t>
  </si>
  <si>
    <t>CAI</t>
  </si>
  <si>
    <t>突破口</t>
  </si>
  <si>
    <t>作りだす</t>
  </si>
  <si>
    <t>いっそ</t>
  </si>
  <si>
    <t>メルヘン</t>
  </si>
  <si>
    <t>務まる</t>
  </si>
  <si>
    <t>〜！</t>
  </si>
  <si>
    <t>どー</t>
  </si>
  <si>
    <t>造る</t>
  </si>
  <si>
    <t>つかめる</t>
  </si>
  <si>
    <t>没落</t>
  </si>
  <si>
    <t>確定</t>
  </si>
  <si>
    <t>害</t>
  </si>
  <si>
    <t>劣位</t>
  </si>
  <si>
    <t>生産</t>
  </si>
  <si>
    <t>正す</t>
  </si>
  <si>
    <t>礎</t>
  </si>
  <si>
    <t>逆進</t>
  </si>
  <si>
    <t>金持ち</t>
  </si>
  <si>
    <t>戦地</t>
  </si>
  <si>
    <t>果</t>
  </si>
  <si>
    <t>ルポ</t>
  </si>
  <si>
    <t>キリングフィールド</t>
  </si>
  <si>
    <t>文革</t>
  </si>
  <si>
    <t>ふためく</t>
  </si>
  <si>
    <t>作り上げる</t>
  </si>
  <si>
    <t>微罪</t>
  </si>
  <si>
    <t>検束</t>
  </si>
  <si>
    <t>役だつ</t>
  </si>
  <si>
    <t>教授</t>
  </si>
  <si>
    <t>宮古島</t>
  </si>
  <si>
    <t>国土</t>
  </si>
  <si>
    <t>造り</t>
  </si>
  <si>
    <t>つくり出す</t>
  </si>
  <si>
    <t>在り方</t>
  </si>
  <si>
    <t>主体性</t>
  </si>
  <si>
    <t>危く</t>
  </si>
  <si>
    <t>だまる</t>
  </si>
  <si>
    <t>反古</t>
  </si>
  <si>
    <t>有数</t>
  </si>
  <si>
    <t>報復</t>
  </si>
  <si>
    <t>結びつく</t>
  </si>
  <si>
    <t>枠</t>
  </si>
  <si>
    <t>絶えず</t>
  </si>
  <si>
    <t>務め</t>
  </si>
  <si>
    <t>外圧</t>
  </si>
  <si>
    <t>下心</t>
  </si>
  <si>
    <t>PM</t>
  </si>
  <si>
    <t>汚す</t>
  </si>
  <si>
    <t>あわせる</t>
  </si>
  <si>
    <t>堕ちる</t>
  </si>
  <si>
    <t>互い</t>
  </si>
  <si>
    <t>公式</t>
  </si>
  <si>
    <t>おこなう</t>
  </si>
  <si>
    <t>投獄</t>
  </si>
  <si>
    <t>適格</t>
  </si>
  <si>
    <t>株式会社</t>
  </si>
  <si>
    <t>社長</t>
  </si>
  <si>
    <t>就く</t>
  </si>
  <si>
    <t>略</t>
  </si>
  <si>
    <t>時々</t>
  </si>
  <si>
    <t>因る</t>
  </si>
  <si>
    <t>寄る</t>
  </si>
  <si>
    <t>いまだに</t>
  </si>
  <si>
    <t>正体</t>
  </si>
  <si>
    <t>極まる</t>
  </si>
  <si>
    <t>結末</t>
  </si>
  <si>
    <t>カジノ</t>
  </si>
  <si>
    <t>嫡出</t>
  </si>
  <si>
    <t>投げる</t>
  </si>
  <si>
    <t>中途半端</t>
  </si>
  <si>
    <t>こだわる</t>
  </si>
  <si>
    <t>直ちに</t>
  </si>
  <si>
    <t>Bravo</t>
  </si>
  <si>
    <t>博人</t>
  </si>
  <si>
    <t>類推</t>
  </si>
  <si>
    <t>焦燥</t>
  </si>
  <si>
    <t>頼れる</t>
  </si>
  <si>
    <t>歴代</t>
  </si>
  <si>
    <t>座禅</t>
  </si>
  <si>
    <t>松下</t>
  </si>
  <si>
    <t>村塾</t>
  </si>
  <si>
    <t>籠る</t>
  </si>
  <si>
    <t>地元民</t>
  </si>
  <si>
    <t>直に</t>
  </si>
  <si>
    <t>シオニスト</t>
  </si>
  <si>
    <t>目論み</t>
  </si>
  <si>
    <t>ゆくゆく</t>
  </si>
  <si>
    <t>普天間</t>
  </si>
  <si>
    <t>辺野古</t>
  </si>
  <si>
    <t>移設</t>
  </si>
  <si>
    <t>大権</t>
  </si>
  <si>
    <t>嘆かわしい</t>
  </si>
  <si>
    <t>蛇蝎</t>
  </si>
  <si>
    <t>言行</t>
  </si>
  <si>
    <t>不一致</t>
  </si>
  <si>
    <t>言々</t>
  </si>
  <si>
    <t>でたらめ</t>
  </si>
  <si>
    <t>着服</t>
  </si>
  <si>
    <t>偵察</t>
  </si>
  <si>
    <t>きれい</t>
  </si>
  <si>
    <t>リー</t>
  </si>
  <si>
    <t>マインド</t>
  </si>
  <si>
    <t>質</t>
  </si>
  <si>
    <t>創造</t>
  </si>
  <si>
    <t>詐欺</t>
  </si>
  <si>
    <t>師</t>
  </si>
  <si>
    <t>意向</t>
  </si>
  <si>
    <t>創価</t>
  </si>
  <si>
    <t>野合</t>
  </si>
  <si>
    <t>隠る</t>
  </si>
  <si>
    <t>添う</t>
  </si>
  <si>
    <t>於く</t>
  </si>
  <si>
    <t>事後</t>
  </si>
  <si>
    <t>見あたる</t>
  </si>
  <si>
    <t>海軍</t>
  </si>
  <si>
    <t>言い募る</t>
  </si>
  <si>
    <t>増額</t>
  </si>
  <si>
    <t>かならず</t>
  </si>
  <si>
    <t>常套句</t>
  </si>
  <si>
    <t>念じる</t>
  </si>
  <si>
    <t>貫く</t>
  </si>
  <si>
    <t>一律</t>
  </si>
  <si>
    <t>同一</t>
  </si>
  <si>
    <t>先鋭</t>
  </si>
  <si>
    <t>買い取る</t>
  </si>
  <si>
    <t>野田</t>
  </si>
  <si>
    <t>そっと</t>
  </si>
  <si>
    <t>鉄</t>
  </si>
  <si>
    <t>助かる</t>
  </si>
  <si>
    <t>通信</t>
  </si>
  <si>
    <t>傍受</t>
  </si>
  <si>
    <t>頂戴</t>
  </si>
  <si>
    <t>コンプライアンス</t>
  </si>
  <si>
    <t>済む</t>
  </si>
  <si>
    <t>さしおく</t>
  </si>
  <si>
    <t>兆候</t>
  </si>
  <si>
    <t>地位</t>
  </si>
  <si>
    <t>親類</t>
  </si>
  <si>
    <t>闊歩</t>
  </si>
  <si>
    <t>１つ</t>
  </si>
  <si>
    <t>性質</t>
  </si>
  <si>
    <t>嵩</t>
  </si>
  <si>
    <t>つくす</t>
  </si>
  <si>
    <t>任務</t>
  </si>
  <si>
    <t>主流</t>
  </si>
  <si>
    <t>摩擦</t>
  </si>
  <si>
    <t>自制</t>
  </si>
  <si>
    <t>北欧</t>
  </si>
  <si>
    <t>選出</t>
  </si>
  <si>
    <t>省みる</t>
  </si>
  <si>
    <t>階級</t>
  </si>
  <si>
    <t>享受</t>
  </si>
  <si>
    <t>無条件</t>
  </si>
  <si>
    <t>無期</t>
  </si>
  <si>
    <t>言説</t>
  </si>
  <si>
    <t>流布</t>
  </si>
  <si>
    <t>口車</t>
  </si>
  <si>
    <t>引き返せる</t>
  </si>
  <si>
    <t>お互い</t>
  </si>
  <si>
    <t>＃</t>
  </si>
  <si>
    <t>（＃</t>
  </si>
  <si>
    <t>民権</t>
  </si>
  <si>
    <t>顛倒</t>
  </si>
  <si>
    <t>先兵</t>
  </si>
  <si>
    <t>愚昧</t>
  </si>
  <si>
    <t>流</t>
  </si>
  <si>
    <t>取り下げ</t>
  </si>
  <si>
    <t>体系</t>
  </si>
  <si>
    <t>仕込む</t>
  </si>
  <si>
    <t>反目</t>
  </si>
  <si>
    <t>遵守</t>
  </si>
  <si>
    <t>相談</t>
  </si>
  <si>
    <t>根こそぎ</t>
  </si>
  <si>
    <t>損害</t>
  </si>
  <si>
    <t>段々</t>
  </si>
  <si>
    <t>前記</t>
  </si>
  <si>
    <t>解する</t>
  </si>
  <si>
    <t>ジャパンハンドラー</t>
  </si>
  <si>
    <t>記す</t>
  </si>
  <si>
    <t>兼ねる</t>
  </si>
  <si>
    <t>亡ぼす</t>
  </si>
  <si>
    <t>表裏一体</t>
  </si>
  <si>
    <t>臣民</t>
  </si>
  <si>
    <t>根</t>
  </si>
  <si>
    <t>公園</t>
  </si>
  <si>
    <t>宴</t>
  </si>
  <si>
    <t>まかりとおる</t>
  </si>
  <si>
    <t>雇用</t>
  </si>
  <si>
    <t>復興</t>
  </si>
  <si>
    <t>寸前</t>
  </si>
  <si>
    <t>助け</t>
  </si>
  <si>
    <t>ビクビク</t>
  </si>
  <si>
    <t>挨拶</t>
  </si>
  <si>
    <t>オドオド</t>
  </si>
  <si>
    <t>素手</t>
  </si>
  <si>
    <t>ハイテク</t>
  </si>
  <si>
    <t>オズオズ</t>
  </si>
  <si>
    <t>膨れる</t>
  </si>
  <si>
    <t>静穏</t>
  </si>
  <si>
    <t>デマゴギー</t>
  </si>
  <si>
    <t>闇雲</t>
  </si>
  <si>
    <t>やう</t>
  </si>
  <si>
    <t>住める</t>
  </si>
  <si>
    <t>不急</t>
  </si>
  <si>
    <t>偏に</t>
  </si>
  <si>
    <t>放擲</t>
  </si>
  <si>
    <t>遮る</t>
  </si>
  <si>
    <t>革</t>
  </si>
  <si>
    <t>装着</t>
  </si>
  <si>
    <t>恣</t>
  </si>
  <si>
    <t>末路</t>
  </si>
  <si>
    <t>元々</t>
  </si>
  <si>
    <t>拍車</t>
  </si>
  <si>
    <t>累積</t>
  </si>
  <si>
    <t>債務</t>
  </si>
  <si>
    <t>遠因</t>
  </si>
  <si>
    <t>さいたま系男子</t>
  </si>
  <si>
    <t>マスコミの反対論が切れ味が悪い一方で政府側には誠意がない_x000D_
強行するならば最低限の法案からでも良かったのでは？</t>
  </si>
  <si>
    <t>ノースホワイト</t>
  </si>
  <si>
    <t>特定秘密保護法案と国の安全を同列に見ることが問題。国の安全は守らなければならなし、その議論と施策は必要。特定秘密保護法案は、海外からの圧力に屈したと見せて、都合の良い解釈の法律。大幅な見直しが必要</t>
  </si>
  <si>
    <t>福岡の主婦</t>
  </si>
  <si>
    <t>国に何か秘密にしたいことがあるときは、愚民をコントロール下に置きたいとき。歴史をみればわかります。まともに論理的に考えれば「国を守るため」は大義名分にもならないこじつけであることは瞭然。</t>
  </si>
  <si>
    <t>修</t>
  </si>
  <si>
    <t>秘密解除までの期間が長すぎる。秘密に指定する項目の妥当性を評価する機関の設置が必須だ。</t>
  </si>
  <si>
    <t>へんふ、千葉県、７４歳、</t>
  </si>
  <si>
    <t>秘密保護法案は絶対反対です。一人でも多く身の回りの知り合いに働きかけて、廃案の意思表示をしましょう。この法案は弊害ばかりで、これが無ければ困る具体的な事例が全くない悪法です。</t>
  </si>
  <si>
    <t>腐敗官僚撲滅</t>
  </si>
  <si>
    <t>秘密を保護する必要はあるが、現法案は官僚による恣意的な運用が可能であり極めて問題だ。</t>
  </si>
  <si>
    <t>風邪引きさん</t>
  </si>
  <si>
    <t>生活にかかわる様々な制度の「改悪」、幸福な生活を阻害してきた因習の維持など、内部から脅かされている上に、人々を情報の蚊帳の外に置き管理・監視しようというこの法案。反対です。</t>
  </si>
  <si>
    <t>りょ</t>
  </si>
  <si>
    <t>分かるように説明してほしい。</t>
  </si>
  <si>
    <t>外圧に頼るしかないのか情けない日本</t>
  </si>
  <si>
    <t>日本の安全は私たち国民によって脅かされていると感じる。政治への無関心、責任をとらない大人、強行されようとしてる法案が何かを知ろうともしない自分の頭で考えない有権者。闇に気付く時は既に遅し。日本消滅</t>
  </si>
  <si>
    <t>＠saaramusic</t>
  </si>
  <si>
    <t>この法案は蟻の一穴です。_x000D_
どんなに小さな穴でも、やがて堤防が崩れ、大きな流れになっていきます。_x000D_
歴史の大きな流れも、その全てが小さな始まりだった事を僕達は忘れちゃいけないんじゃないだろーか、と思います。</t>
  </si>
  <si>
    <t>会社員５２歳</t>
  </si>
  <si>
    <t>政府が情報を隠して国民が何も知ることが出来ないのは容認できない。戦争、災害、発生から責任まで何から何まで秘密に出来る。隣の広大な国の様に事故を埋めて無にすることも出来る国にする法律</t>
  </si>
  <si>
    <t>日本の将来を憂う一国民</t>
  </si>
  <si>
    <t>この悪法が法制化され日本が海外で戦争に参加するようになれば、日本の安全は現在と比較にならないレベルで脅かされる。国連も指摘するとおり、本法案は国民の知る権利、報道の自由の権利を奪う悪法。絶対反対。</t>
  </si>
  <si>
    <t>NoBigBrotherInJapan</t>
  </si>
  <si>
    <t>Snowdenの事件も関係しているのか？アメリカからの圧力による早急で強引な設案に思える。他にも早急に解決しなければならない事はあるはず。政府による個人の権利の侵害に繋がる恐ろしい法案で断固反対。</t>
  </si>
  <si>
    <t>じょうしきくん</t>
  </si>
  <si>
    <t>常識的に考えて、総理大臣が第三者機関のわけないです。_x000D_
常識的に考えて、憲法違反の選挙制度で選ばれた国会議員に法律を作る資格がない。</t>
  </si>
  <si>
    <t>議論なくして進歩なし</t>
  </si>
  <si>
    <t>与党の中から少しも異論が聞こえない。自分たちは拘束される側にならないという傲慢さと思考の怠惰だ。「その話はしてはいけないことになってる」と、不正や異常を見逃す世の中にしてはいけない。</t>
  </si>
  <si>
    <t>ね</t>
  </si>
  <si>
    <t>検事ですら情報を捏造して冤罪を生む世の中で、誰が「機密」と特定して裁くのか・・・。そんな神のような人間は存在しない。</t>
  </si>
  <si>
    <t>目高雀</t>
  </si>
  <si>
    <t>特定秘密保護法案に反対です。国を治める政府の権力が暴走した時に歯止めがききません。どんな為政者も完全ではありません。国民が知る権利を奪われたら、誰が権力の横暴を止めることができるのでしょうか？</t>
  </si>
  <si>
    <t>Jj</t>
  </si>
  <si>
    <t>秘密にする基準がない。</t>
  </si>
  <si>
    <t>国家の安全保障とは何なのか、それが見えない状態での法案成立は阻止すべきである。政治家が隠したいが、国民が知らなくてはいけないことは多々あるのであり、国民は政治家のやることにに対し無関心ではいけない。</t>
  </si>
  <si>
    <t>ヒゲ爺</t>
  </si>
  <si>
    <t>特定秘密保護法案も含め、自民党の横暴さに我慢がなりません。選挙の結果責任論も言われているが、当案については話題にも無かったではないか。与党と役に立たない政党は潰すしかない。</t>
  </si>
  <si>
    <t>＠balijin</t>
  </si>
  <si>
    <t>しっかりとした情報公開制度と監視機能がなければ、権力の暴走を止められない。</t>
  </si>
  <si>
    <t>＊＊＊</t>
  </si>
  <si>
    <t>勝手に国会で通していいレベルではない。_x000D_
正々堂々と、国民投票で決めるべきだ。</t>
  </si>
  <si>
    <t>Arioso</t>
  </si>
  <si>
    <t>同じ結果になるのは眼に見えている。_x000D_
http：／／www．tokyo－np．co．jp／article／feature／himitsuhogo／list／CK2013111802000110．html</t>
  </si>
  <si>
    <t>＠sachbon</t>
  </si>
  <si>
    <t>言論の自由や情報公開の原則を脅かすのであれば、安心して暮らしていけないし、何より民主主義のレベルは下がって、海外の尊敬も失ってしまう。個人的には原発関連の情報が更に隠蔽されうることに大きな懸念を抱く。</t>
  </si>
  <si>
    <t>賢者は歴史に学ぶ</t>
  </si>
  <si>
    <t>貴紙は1面全面を使用して本法案に反対の意見表明をすべき。戦前を引用するべくもなく日本人にはこのような法律を安全に運用する能力はありません。歴史の汚点となるような転換点に我々は立っていると考えます。</t>
  </si>
  <si>
    <t>国家が秘密にしたいのは日米安保の秘密。_x000D_
既存の法律でも秘密の保護はできるはず。あえて法律を改訂するのは政府に反対する国民を取り締まりたいだけ。罰則が１千万＋10年は死ねと言っているのも同じ。</t>
  </si>
  <si>
    <t>還暦親爺</t>
  </si>
  <si>
    <t>まるで治安維持法のようだ。政権に都合の悪い秘密を検証することが出来ない。このような法案が成立するようだと民主主義、三権分立の危機です。</t>
  </si>
  <si>
    <t>だれだ</t>
  </si>
  <si>
    <t>確かに秘密すべきことはあるが　公務員の倫理規定にもかかれている　時期が来て問題ないものは破棄するというがそれは秘密に値しないものではないか</t>
  </si>
  <si>
    <t>松本清子</t>
  </si>
  <si>
    <t>権力が秘密を握った時に暴走するのは歴史が証明済み。日本の安全を守るためであっても、チェック機能がなくなるのは国民にとってかえって危ない。</t>
  </si>
  <si>
    <t>言論の自由を損なう怖れのある法案に絶対反対。_x000D_
為政者の僅かな意思決定の誤りが、多くの不幸を招いたことを歴史に学ぶべきです。その不幸を少しでも少なくなる工夫が言論の自由の保障です。</t>
  </si>
  <si>
    <t>43歳 母</t>
  </si>
  <si>
    <t>秘密の範囲が曖昧な上、何が秘密かは秘密。36の「その他」によって、政府にとって都合の悪い情報が隠され、都合の悪い人が逮捕される恐れがあり非常に不安。国民を縛ること意図した法案は成立させるべきではない。</t>
  </si>
  <si>
    <t>国政が秘密にしなければ成らない問題とはなにか？国民から知る権利を奪って何が起こったのか？歴史が物語っている。国民を守る為の秘密などはありえない。それは支配者の驕りにすぎない。国民には知る権利がある。</t>
  </si>
  <si>
    <t>ｇｏｈ</t>
  </si>
  <si>
    <t>平和のためには国内国外を問わず情報をオープンにする方がよいと思う。外国との秘密情報共有は現行法で保護する。今回の法案は如何にも杜撰でどんどん拡大解釈されそうで危険。</t>
  </si>
  <si>
    <t>自由に何でも言える日本が好き</t>
  </si>
  <si>
    <t>私は中国で仕事中。中国共産党は大衆の支持で設立し今も各政府機関には「大衆の為に」と表示。実態は「為政者の為に」と変り異議を言う人は酷い事になる。中国共産党を自民党に置換えた社会…になる法案に断固反対。</t>
  </si>
  <si>
    <t>ラブ集</t>
  </si>
  <si>
    <t>秘密保護法に加え道徳教育の教科化、大学入試の合否を_x000D_
人物本位で選び、教育委員を市町村の長が選任するなどどれを取っても日本を戦争の出来る国にしようと企てているのが明白です。阿部政権は大変怖いです。</t>
  </si>
  <si>
    <t>ドンブリン</t>
  </si>
  <si>
    <t>日本の安全が脅かされていると言うよりは周辺国は自分の権利を確保しようと思っているだけ。米国との関係から相互に保有する秘密は守る事は大事だが新たに法案を作る程ではない。もっと賢者の集まる内閣で検討しては</t>
  </si>
  <si>
    <t>ぐっちゃん</t>
  </si>
  <si>
    <t>外国からの情報を得やすくするために、国内の情報開示を制限するというのは、論理矛盾でしょう。この法律が通過すれば、たぶん昭和初期の時代の再来となると思う。現政権は再び暗黒の時代をもたらそうとしている。</t>
  </si>
  <si>
    <t>議論が足りていない。曖昧な点が多すぎてその時の運用者によって如何様にも解釈されうる。法律は、国家の暴走から国民を守るものでなければならないと思う。司法と行政の独立が保障される条項を。</t>
  </si>
  <si>
    <t>戦後教育の申し子</t>
  </si>
  <si>
    <t>何が特定秘密であるかも分からず、公開基準もあいまい。時々の政治の検証を後世に出来なくなることは民主主義の自己破壊である。国の安全を守るのは諸外国との協調であり、軍備と秘密を増すことでは無い。</t>
  </si>
  <si>
    <t>会社員　53才</t>
  </si>
  <si>
    <t>なぜ新聞各紙は、閣議通過してからこの問題を取り上げはじめたのでしょうか？</t>
  </si>
  <si>
    <t>asahidake＿law</t>
  </si>
  <si>
    <t>アメリカ一辺倒の政治・外交・政策だから不安定化をきたしているが、日本が侵略されたりする危険はなく、全て日米同盟を主張するための詭弁だとしか思えない。秘密保護法は濫用の危険しかない。</t>
  </si>
  <si>
    <t>柏市民</t>
  </si>
  <si>
    <t>原発事故も対象になる恐ろしい法案！絶対反対！</t>
  </si>
  <si>
    <t>神奈川県の会社員 52歳</t>
  </si>
  <si>
    <t>情報を記録して残すことは後世に対する責任。また市民に対して情報公開を制限する傾向は失敗国家の共通点といえ、その意味で日本に住む人の安全は脅かされる傾向にあると思われる。</t>
  </si>
  <si>
    <t>shishishi</t>
  </si>
  <si>
    <t>秘密の対象が秘密であることが、この法案の最大の問題点。</t>
  </si>
  <si>
    <t>＠akatsukisan</t>
  </si>
  <si>
    <t>立法の目的がないのに、立法したいと政権が言う時は、なにか怪しいと考えた方がいい。_x000D_
たぶん、何か隠しているのだろう。_x000D_
思い出した方がいい。_x000D_
原発事故の時、知っていたのに、放射性物質の拡散方向を隠していた。</t>
  </si>
  <si>
    <t>＠Sho＿＿Nuf</t>
  </si>
  <si>
    <t>公務員の守秘義務規定は既にある。厳罰化が必要というなら、みだりに指定を行った者に対して何故同等の罰則を設けない？知る権利は国民を甘やかすための付けたりのサービスではなく、国を護るためのもう一方の砦。</t>
  </si>
  <si>
    <t>jim</t>
  </si>
  <si>
    <t>秘密を漏らした人間を制裁することで、具体的に何が良くなるのか、具体的に過去のどんな事件が防げたのか、まるで曖昧だ。国に余計な権力を持たせるだけのメリットがないように感じられる。</t>
  </si>
  <si>
    <t>matz</t>
  </si>
  <si>
    <t>軍事的な機密を守る法律は必要．ただ，この法案は，機密事項が行政サイドで恣意的に決められる恐れが多分に考えられ，憲法の基本的人権とも抵触する．機密保持で，今何が足りないか十分吟味して作りなおすべき．</t>
  </si>
  <si>
    <t>一児の母</t>
  </si>
  <si>
    <t>反対です。各国と情報を共有するために必要だと思いますが、今のままだと何が秘密になっているか分からないので反対です。極端になると、いつの間にか戦争に進んでいたとなるのではと、とても心配です。</t>
  </si>
  <si>
    <t>appo66＿70</t>
  </si>
  <si>
    <t>国家を維持してゆくには秘密保護は必要だと思うが、担当大臣によって秘密に指定され期間は延長される。_x000D_
簡単な手続きで秘密指定されたことが解除されない、解除された後の公表が保障されない。大変に危険な法である。</t>
  </si>
  <si>
    <t>ヒロロン</t>
  </si>
  <si>
    <t>今の日本は外的圧力よりも国内の政権のほうがたち_x000D_
悪い。中国や韓国を刺激して危機を演出しているに過ぎない。TPP も含めいつまでアメリカの言いなりになるつもりなのだろう。</t>
  </si>
  <si>
    <t>亀屋 忠兵衛</t>
  </si>
  <si>
    <t>日本の安全が脅かされていると感じるのは、日本が中国・韓国・ロシアと領土問題を抱えているからである。また、法案に反対なのは法案の内容が大雑把な感じがし、こじ付けで保護してしまう可能性があるからだ。</t>
  </si>
  <si>
    <t>ふみ</t>
  </si>
  <si>
    <t>この法案には恐怖を感じる。日本もお隣の国のようになるんじゃないか。</t>
  </si>
  <si>
    <t>ぷー太郎より</t>
  </si>
  <si>
    <t>周辺諸国や同盟国との関係で仮に戦争に入ったとして、その決定事項や過程が秘匿されれば、戦争での犠牲は、国の為か犬死なの不明。一般民は犠牲になろうと知る必要なしとの趣旨か。憲法改正案も国民主権が危うい。</t>
  </si>
  <si>
    <t>uchamach</t>
  </si>
  <si>
    <t>日本はスパイ天国だと聞いたことがある。その意味ではある程度の規制は必要なのかもしれない。だが、これは行きすぎではないかと思う。</t>
  </si>
  <si>
    <t>ヤブケン</t>
  </si>
  <si>
    <t>アメリカに従属した国であり続けるため、日本の独自政策が打ち出せず、世界中でアメリカが引き起こす危機に巻き込まれ、日本の平和と安全が脅かされると思う。</t>
  </si>
  <si>
    <t>がとう</t>
  </si>
  <si>
    <t>このようなものは極力制限的であるべきなのに、当事者＝政府だけで対象、期間など実際上勝手に決められる。情報漏洩の危険より無限秘匿の危険の方が遥かに大きい。また、実際は官僚が対象を決め、大臣は後追いだけ。</t>
  </si>
  <si>
    <t>現在でも情報を操作しているというのは本当でしょうか？_x000D_
さらに法案ができれば、隣国同様、自由はなくなる気がします。_x000D_
長い目で見て、必要なのかじっくり考えてほしい。</t>
  </si>
  <si>
    <t>51歳の会社員</t>
  </si>
  <si>
    <t>日本の安全を脅かしているのは諸外国より国内にある（原発を代表として）。福島では尖閣の何倍の土地が失われたのか。こんな言葉は嫌いだが、原発推進派こそ「国賊」だろう。</t>
  </si>
  <si>
    <t>猫のプライド</t>
  </si>
  <si>
    <t>日本の安全が脅かされているのは、中国や北朝鮮のせいではなく、安倍総理の歴史認識と新自由主義経済政策のせいです。近隣のアジアの国ぐにと友好な関係をつくるべきです。特定秘密保護法など絶対許さない！</t>
  </si>
  <si>
    <t>staatsoper</t>
  </si>
  <si>
    <t>政府の行為によって国民が危険にさらされる可能性が増大している。</t>
  </si>
  <si>
    <t>かりん</t>
  </si>
  <si>
    <t>安倍政権、なんか怖い。</t>
  </si>
  <si>
    <t>abcxyz</t>
  </si>
  <si>
    <t>国民に隠して何を悪いことをしようとするのか　過去の官僚や国会議員の悪行を見る限りこのような法案は絶対許すべきではない　公正明大な行政を望む</t>
  </si>
  <si>
    <t>nukariyati</t>
  </si>
  <si>
    <t>外的な脅威よりも、恣意的な使われ方をするおそれの強い特定秘密法の方がより脅威に感じる。</t>
  </si>
  <si>
    <t>＠CHIBA1961</t>
  </si>
  <si>
    <t>特定秘密保護法は民主主義への挑戦であり、絶対反対。日本の安全保障は米国従属では達成されない。近隣諸国と利害を一致させることによってのみ達成可能。その意味で東アジア共同体構想を進めるべきである。</t>
  </si>
  <si>
    <t>東海アトムパワー</t>
  </si>
  <si>
    <t>治安維持法という法律がありました。法律名も内容も異るように見えますが今度の方がもっと恐ろしい解釈ができるので成立したらそれまで反対と発言した人間はマークされ軽微な法令違反で逮捕起訴され秘密裁判で有罪。</t>
  </si>
  <si>
    <t>HEIWATOWA</t>
  </si>
  <si>
    <t>早くおこなうべきです。</t>
  </si>
  <si>
    <t>のんのん</t>
  </si>
  <si>
    <t>憲法で保障された国民の知る権利への挑戦ではないか？_x000D_
先の選挙で私たちは自民党政権を選択しましたが、政権に対しフリーハンドではありません、今こそ「ノ−」の選択をしなければ将来に禍根を残すことになるでしょう</t>
  </si>
  <si>
    <t>しろくま</t>
  </si>
  <si>
    <t>ふなちゃん</t>
  </si>
  <si>
    <t>現政権は国益を守るというが、国民の基本的人権を守る意識が低いのでは</t>
  </si>
  <si>
    <t>還暦の新潟県人</t>
  </si>
  <si>
    <t>盗聴国家米国によって日本の安全は危機的な状況にある。また無用な軍事力強化によってアジア諸国から脅威と見なされ自ら安全を損なっている。法案により官僚組織が丸ごと隠蔽され日本は暗黒社会になる。</t>
  </si>
  <si>
    <t>Ikeda＿Yuko</t>
  </si>
  <si>
    <t>今の日本は農業、食糧、教育などすべての分野で米国から安全を脅かされていると感じます。秘密保護法が通過すれば、核廃棄物も米国から秘密裡に運ばれて日本が世界の廃棄物処理場となりそうな為、法案反対です。</t>
  </si>
  <si>
    <t>Cent</t>
  </si>
  <si>
    <t>日本の安全は，周辺諸国によってというよりも，むしろアメリカの外交政策によって脅かされているのではないかと感じます．</t>
  </si>
  <si>
    <t>切れ味</t>
  </si>
  <si>
    <t>誠意</t>
  </si>
  <si>
    <t>同列</t>
  </si>
  <si>
    <t>屈す</t>
  </si>
  <si>
    <t>大義名分</t>
  </si>
  <si>
    <t>瞭然</t>
  </si>
  <si>
    <t>知り合い</t>
  </si>
  <si>
    <t>働きかける</t>
  </si>
  <si>
    <t>弊害</t>
  </si>
  <si>
    <t>幸福</t>
  </si>
  <si>
    <t>因習</t>
  </si>
  <si>
    <t>蟻</t>
  </si>
  <si>
    <t>堤防</t>
  </si>
  <si>
    <t>僕達</t>
  </si>
  <si>
    <t>広大</t>
  </si>
  <si>
    <t>埋める</t>
  </si>
  <si>
    <t>無</t>
  </si>
  <si>
    <t>Snowden</t>
  </si>
  <si>
    <t>設案</t>
  </si>
  <si>
    <t>わける</t>
  </si>
  <si>
    <t>怠惰</t>
  </si>
  <si>
    <t>見逃す</t>
  </si>
  <si>
    <t>検事</t>
  </si>
  <si>
    <t>神</t>
  </si>
  <si>
    <t>治める</t>
  </si>
  <si>
    <t>tokyo</t>
  </si>
  <si>
    <t>np</t>
  </si>
  <si>
    <t>co</t>
  </si>
  <si>
    <t>article</t>
  </si>
  <si>
    <t>feature</t>
  </si>
  <si>
    <t>himitsuhogo</t>
  </si>
  <si>
    <t>list</t>
  </si>
  <si>
    <t>CK</t>
  </si>
  <si>
    <t>html</t>
  </si>
  <si>
    <t>下がる</t>
  </si>
  <si>
    <t>尊敬</t>
  </si>
  <si>
    <t>貴紙</t>
  </si>
  <si>
    <t>引用</t>
  </si>
  <si>
    <t>値する</t>
  </si>
  <si>
    <t>不幸</t>
  </si>
  <si>
    <t>工夫</t>
  </si>
  <si>
    <t>如何にも</t>
  </si>
  <si>
    <t>変り</t>
  </si>
  <si>
    <t>置換える</t>
  </si>
  <si>
    <t>入試</t>
  </si>
  <si>
    <t>合否</t>
  </si>
  <si>
    <t>本位</t>
  </si>
  <si>
    <t>市町村</t>
  </si>
  <si>
    <t>選任</t>
  </si>
  <si>
    <t>各紙</t>
  </si>
  <si>
    <t>はじめる</t>
  </si>
  <si>
    <t>拡散</t>
  </si>
  <si>
    <t>みだりに</t>
  </si>
  <si>
    <t>同等</t>
  </si>
  <si>
    <t>サービス</t>
  </si>
  <si>
    <t>のむ</t>
  </si>
  <si>
    <t>砦</t>
  </si>
  <si>
    <t>制裁</t>
  </si>
  <si>
    <t>サイド</t>
  </si>
  <si>
    <t>なおす</t>
  </si>
  <si>
    <t>外的</t>
  </si>
  <si>
    <t>刺激</t>
  </si>
  <si>
    <t>大雑把</t>
  </si>
  <si>
    <t>過程</t>
  </si>
  <si>
    <t>犬死</t>
  </si>
  <si>
    <t>打ち出せる</t>
  </si>
  <si>
    <t>引き起こす</t>
  </si>
  <si>
    <t>極力</t>
  </si>
  <si>
    <t>ぐにと</t>
  </si>
  <si>
    <t>明大</t>
  </si>
  <si>
    <t>異い</t>
  </si>
  <si>
    <t>る</t>
  </si>
  <si>
    <t>軽微</t>
  </si>
  <si>
    <t>ハンド</t>
  </si>
  <si>
    <t>−」</t>
  </si>
  <si>
    <t>丸ごと</t>
  </si>
  <si>
    <t>食糧</t>
  </si>
  <si>
    <t>裡</t>
  </si>
  <si>
    <t>サービス業</t>
  </si>
  <si>
    <t>治安維持法を蘇らせようとは、日本を棄てる気としか思えない。_x000D_
治安維持法が消えたのは二度の原爆を落とされ敗戦した後だ。日本は自力で悪法を撤去する力がない。</t>
  </si>
  <si>
    <t>東京のコンサルタント業、女性、50歳</t>
  </si>
  <si>
    <t>安全が脅かされているというのは各国の政治家たちが作り出したがっている幻想です。それと特定秘密保護法案は別の問題です。知る権利を奪って民主主義は成立しません。</t>
  </si>
  <si>
    <t>絶対に反対。諦めずに廃案を求めよう</t>
  </si>
  <si>
    <t>一般市民には窺い知れない国際情勢があるとしても、秘密保護法案が国の安全を守るとは全く思えない。むしろ国民の自由を制約し政治家の隠ぺいが堂々とはびこる不自由で眞の意味での安全を失くした国家になると思う。</t>
  </si>
  <si>
    <t>民主主義でなくなっていきそうなのが不安。日本というか国民の安全は保護されるべきと思うけど、内部告発が必要なこともある。</t>
  </si>
  <si>
    <t>国民や知識人の大多数の意見に耳を傾け、拙速な法案提出は避けて慎重に議論を進めていかなければならない時に、安倍政権のこの傍若無人ぶりは一体何なのか。代議員という立場を忘れた横暴は絶対に許されない。</t>
  </si>
  <si>
    <t>ひとりひとりが何かムーブメントを起こそう</t>
  </si>
  <si>
    <t>どうしてみんな、この法案をおかしいと思わないのでしょうか？？</t>
  </si>
  <si>
    <t>官僚の思うつぼになってしまうと思います</t>
  </si>
  <si>
    <t>都内50代自営業</t>
  </si>
  <si>
    <t>自分もパブリックコメントで反意を示した。アメリカなどと比べても遥かに恣意的運用が可能な法律案で、大変危険。</t>
  </si>
  <si>
    <t>秘密指定されたら危ないのでこれも秘密</t>
  </si>
  <si>
    <t>首相が第三者？もはや意味不明である。_x000D_
国民の声を無視した強行採決で決めるような案件ではない。_x000D_
右へ右へと進む現政権に、国民の安全が脅かされている。</t>
  </si>
  <si>
    <t>karin</t>
  </si>
  <si>
    <t>絶対反対です。都合の悪い事を秘密にし、国民を監視・束縛するような、こんな悪法がまかり通る国にしてはいけない。しかし、最近の日本（の政治）のあり方に気持ち悪さを感じる。どうにかしたい。</t>
  </si>
  <si>
    <t>＠ujichan＿ujihara</t>
  </si>
  <si>
    <t>秘密指定より積極的発信による後光（ハロー）効果を狙う、SEO＆逆SEOによる国益実現を目指すべき。_x000D_
日本に対する脅威は、北海道から隠岐・先島諸島へシフト…力の入れ方は変えざるを得ないが。</t>
  </si>
  <si>
    <t>選挙で倍返し</t>
  </si>
  <si>
    <t>選挙で民主主義を破壊する不適格政治家を選んでしまった。この暴挙の責任は選んだ選挙民にもある。絶対次の選挙で倍返し。</t>
  </si>
  <si>
    <t>福島県・はな</t>
  </si>
  <si>
    <t>この法案がなくても現在の法整備の中でやっていけるはず。誰が何を秘密にするのか、それを秘密にすることが正しいのか国民が知りえないなんて不気味。こんな悪法は是非廃案に。</t>
  </si>
  <si>
    <t>絶対反対です。そんなに隠したいこと、都合の悪いことばかりなのか。国民主権なんてどこへいってしまうのか。</t>
  </si>
  <si>
    <t>松桐坊主</t>
  </si>
  <si>
    <t>何でこの法案の成立を急ぐのか、分からない。官僚機構のガバナンスもコンプライアンスも整わない中、こんな法律を成立させてしまっては、どうなることか、分からないのではないか。</t>
  </si>
  <si>
    <t>帝国主義反対</t>
  </si>
  <si>
    <t>気がついた時は帝国主義社会が到来している。今の政権を選んだ国民は大きなツケを払うことになる。</t>
  </si>
  <si>
    <t>シンガポール在住男40代</t>
  </si>
  <si>
    <t>往年の治安維持法のように拡大解釈されて悪用されないか心配なので、反対。情報は制度としての民主主義をより良いものにする重要な要素。</t>
  </si>
  <si>
    <t>安部政権は民主主義の敵</t>
  </si>
  <si>
    <t>安部政権の恥知らずで危険な本性が明らかになった。「アベノミクス」で釣ってどさくさ紛れに自分に都合の良い法案を強行採決した。人として許されない。民主主義を守るため、同じ思いの人は立ち上がろう。</t>
  </si>
  <si>
    <t>日本の民権を守ろう</t>
  </si>
  <si>
    <t>戦前の軍機密法と同じ。自民党は翼賛会と同じ極右翼団体と成り下がった。国民の大多数が反対している法案がなぜ国会では素通りしてしまうのか。</t>
  </si>
  <si>
    <t>子供の将来を考える人</t>
  </si>
  <si>
    <t>法の進化は権力者の暴挙を防ぐ方向に理あり。秘密程法は、権力者の暴挙を助ける法。安部、自民党、その他悪しき秘密保護法に賛成する議員を次の選挙で必ず落選させよう。権力者の暴挙を止めるが最優先。</t>
  </si>
  <si>
    <t>Thunderbird1955</t>
  </si>
  <si>
    <t>　審議も充分されず、国民の民意も全く無視の強行決。時の政権にとって都合の悪いことは、全て特定秘密に指定が出来てしまう。60年後に開示されても、歴史でしかない。自民党は野党時代を思いだせ！！</t>
  </si>
  <si>
    <t>息苦しさを感じる男</t>
  </si>
  <si>
    <t>安部政権になって、ろくなことがない。_x000D_
誰も戦争はしたくない。だが、目の前の人を殺さなければ自分が殺される、そんな状況に私たちは追い込まれていっているのではないだろうか？</t>
  </si>
  <si>
    <t>大学三年生 21歳</t>
  </si>
  <si>
    <t>TPPも原発問題も捉え方によっては外交や防衛問題とすることもできる。全てを秘密にすることで国民は正しい情報を知ることが出来なくなり、考える力を失ってしまうと思う。</t>
  </si>
  <si>
    <t>民主主義バンザイ</t>
  </si>
  <si>
    <t>特定秘密の範囲がいくらでも広げられる点と、各情報を特定秘密に指定するのが「閣僚ら」である点が、最大の問題だと思います。今日の強行採決は、与党が強大な勢力を持つことによる弊害を如実に表していましたね。</t>
  </si>
  <si>
    <t>パブリックコメントは一市民として投稿したが町村氏に組織的と切り捨てられた。防衛上など秘密事項が必要なのは認めるが、それ以外の事も簡単に秘密指定できると思う。絶対反対。参議院の方どうぞ国民の期待に応えて</t>
  </si>
  <si>
    <t>ぷにょ</t>
  </si>
  <si>
    <t>絶対反対です。何を秘密にするか政府の都合で決められてしまうのはおかしい。秘密保護法ではなく、不都合な真実隠蔽法です</t>
  </si>
  <si>
    <t>30代女性</t>
  </si>
  <si>
    <t>とても怖い。可決への流れが信じられない。これだけ反対意見が溢れているのに議員は何を見、聞き、考えているのだろう。これまで投票以外政治的活動はしたことはないけどもう傍観してはいられない。もう遅すぎる？</t>
  </si>
  <si>
    <t>hanza1962</t>
  </si>
  <si>
    <t>そもそも民主主義は国民に原則として情報を公開してこそ、公正な判断をすることができる。その時点で国民に知らせることが困難な情報もあるだろうが、原則開示するべきだ。厳罰化は必要ない。民主主義を破壊する。</t>
  </si>
  <si>
    <t>アベトラー</t>
  </si>
  <si>
    <t>今回の秘密保護法の強行採決で21世紀版ヒットラーABEが誕生した。今後「合法的に戦争ができる国」へ着々と法整備が進められる気がしてならない。日本の民主主義と平和主義がなくなる日も近い。</t>
  </si>
  <si>
    <t>さんたろう</t>
  </si>
  <si>
    <t>　福島での公聴会の発言を聞いて改めて官僚の無責任さを思いました。その無責任さを隠すために秘密が使われるのではと恐れます。_x000D_
　また、今でも「個人情報保護」の名目で隠すべきでない情報が消されています。</t>
  </si>
  <si>
    <t>Knows</t>
  </si>
  <si>
    <t>これは危ない兆候だ。やっぱり自民党が勝つと元の木阿弥。また、悪い面が、またぞろでてくる。いい加減にしてほしい。</t>
  </si>
  <si>
    <t>大学3年生</t>
  </si>
  <si>
    <t>国民の声を十分に反映してはいない。強制採決の映像を見て驚いた。この国の民主主義はどこに行ってしまったのか…。</t>
  </si>
  <si>
    <t>なな</t>
  </si>
  <si>
    <t>絶対反対です。今でさえ、権力者は隠蔽ばかりしている。それを合法化させてはならない。</t>
  </si>
  <si>
    <t>米国在住の昭和20年台生まれのおじちゃん</t>
  </si>
  <si>
    <t>米国に操られている安部政権は本当に情けなく感じる。米国に40年ほど在住しているが、その経験から判断すると、もはや米国に追随する必要性はすでに消滅している事に与党の政治家はなぜ気がつかないのだろうか？</t>
  </si>
  <si>
    <t>Yuki</t>
  </si>
  <si>
    <t>・法制度自体は必要なのかも知れないが、何が秘密なのか下手すれば永遠にわからない可能性がある時点で、この法案は廃案にすべきと考える。_x000D_
・安全とこの法案はそれほど関係ないと思うがなあ．．．</t>
  </si>
  <si>
    <t>じょうたろう</t>
  </si>
  <si>
    <t>何が秘密かも秘密というトンデモ法。_x000D_
隠す前に公開すべき情報の方がよっぽど多いと思う。</t>
  </si>
  <si>
    <t>マーシー</t>
  </si>
  <si>
    <t>安倍さんは憲法をなかなか変えられないので、「NSC」やら、「集団自衛権」「秘密法」で憲法を兵糧攻めにしようとしている。外交も防衛も秘密裡に事を運ばれるのは国民主権に反する。</t>
  </si>
  <si>
    <t>北海道の社会人</t>
  </si>
  <si>
    <t>現在でも毎日新聞の西山記者が逮捕されるなど十分秘密を保持できている。今回の法律は、政府、霞ヶ関に都合の悪いことは秘密と定義されてしまうので論外。無能な政治家を首相にした問題がとうとう出てきた感じです。</t>
  </si>
  <si>
    <t>定年したお父さん</t>
  </si>
  <si>
    <t>秘密秘密でこの先日本はどうなっていくのでしょうか。</t>
  </si>
  <si>
    <t>＠sunhit2013</t>
  </si>
  <si>
    <t>実質的改憲である。格差社会における支配構造の強化が狙いである。労組撲滅後、攻撃の標的は市民団体や個人に移行した。総選挙で自民党を勝たせた報い、というようりも、民主党の自壊が招いた事態である。</t>
  </si>
  <si>
    <t>自由人２１１</t>
  </si>
  <si>
    <t>事実と真理を求めて自由に議論できる法的保証があってこそ、透明性がある安心な社会を築くことが出来る。特定秘密保護法案は、自由で民主的な社会を嫌う権力者に都合良い「暗黒時代の最強武器」になり、反対である。</t>
  </si>
  <si>
    <t>ym1126</t>
  </si>
  <si>
    <t>この法案は粗雑だから、反対。後で恣意的にいくらでも拡大解釈される。廃案にすべき。</t>
  </si>
  <si>
    <t>法案が通って、人々がびくびくしている様な社会では「子供を育てよう」「頑張って働こう」といった意欲も減り、日本にとってマイナス。外国政府などには特定秘密を提供できるなど不審点も多い。</t>
  </si>
  <si>
    <t>ききょう号</t>
  </si>
  <si>
    <t>国防は真摯な外交によって成されるべきで、この法律は時の政府に都合よく国民を抑えられる悪法だ。国内だけでなく海外からも（UNHCRからさえ）反対されているにも拘らず強行する姿勢が、その表れとも思われる。</t>
  </si>
  <si>
    <t>ｂｂｂ</t>
  </si>
  <si>
    <t>秘密の保護の期間が長すぎる５年１０年で十分、５年１０年たつと機密ではなくなる。国民の知る権利がこの法案では保たれない。</t>
  </si>
  <si>
    <t>恐怖に震える普通の人間</t>
  </si>
  <si>
    <t>大臣の恣意で動かせる特定秘密は極めて危険である。</t>
  </si>
  <si>
    <t>東京の主婦　パートで働いています。</t>
  </si>
  <si>
    <t>国民の知る権利を奪い、民主主義を破壊する悪法は許せません。なぜこんなに急ぐのでしょうか？安倍首相はアメリカに要求され、アメリカの代わりに戦争をさせるためですね。次代に負の遺産を残したくありません。</t>
  </si>
  <si>
    <t>ももんが</t>
  </si>
  <si>
    <t>特定秘密保護法案には絶対に反対！国民の充分な理解を得ることが出来ていない。軍事上の安全よりも民主主義の危機の方を重視します。</t>
  </si>
  <si>
    <t>kt</t>
  </si>
  <si>
    <t>日本の自主性が米国に脅かされているのです。外国政府に公開できるのにスパイ防止？無理です。国民の目・耳・口を塞ぎ、おとなしく搾取に応じさせる、おとなしく軍事活動に協力させるためです。</t>
  </si>
  <si>
    <t>となりのとも</t>
  </si>
  <si>
    <t>日本だけに限らずどこの国・個人も情報が脅かされているのが現状。それを理由に「臭いものに蓋をすれば何もバレるまい」という意図が見え見えの法案を通してしまえば、歯止めが効くハズもなく、行く末に禍根を残す。</t>
  </si>
  <si>
    <t>ののまみ</t>
  </si>
  <si>
    <t>「日本の安全が脅かされていると感じる」という設問に当惑する。それこそが安倍政権がいかにも・・・「だから秘密保護法が必要」と言えないくせににおわせて国民に思い込ませている（貴紙も加担と見られる自覚は？）</t>
  </si>
  <si>
    <t>＠keloyama 52歳 派遣社員</t>
  </si>
  <si>
    <t>本来の趣旨からすれば現行法の罰則を強くすれば十分対応可能なはず。これを曖昧で何とでも悪用できる法律にすり替えようとするのはあまりにも恥知らずな行為。自民党は完全に劣化している。</t>
  </si>
  <si>
    <t>安倍政権独裁？</t>
  </si>
  <si>
    <t>法案に反対。慎重に吟味しなければ、どこまで秘密かわからない。外交関係のみにしなければ、原発、基地など都合の悪いことは全て秘密になるのでは？私達の命、健康を害することは隠さないで欲しい。民主主義が危うい</t>
  </si>
  <si>
    <t>お上に任せるのはもうやめようよ</t>
  </si>
  <si>
    <t>これほど悪用可能な法律を、お上に任せ、こんなに短い期間でこんなにいい加減な議論だけで通すことをゆるす国民は、自立していない国民として世界から軽蔑され今以上に信用されなくなるでしょう。経済的にも大打撃。</t>
  </si>
  <si>
    <t>とろろ</t>
  </si>
  <si>
    <t>特定秘密保護法案に関しては絶対反対です。自分は大丈夫とかそういう話じゃない。情報が入らなくなるところが民主主義が崩壊する第一歩だと思います。さらに日本の自主規制文化が後押ししそう。まずい。絶対に。</t>
  </si>
  <si>
    <t>kazusann</t>
  </si>
  <si>
    <t>何が特定秘密なのか定義なしで、国会議員は法案審議をしているように思える。法案が成立すれば議員も下手に国会質問ができなくなる。安倍内閣の戯言になぜ同調するのか？それより、不要な議員削減が先だ。</t>
  </si>
  <si>
    <t>トッチー</t>
  </si>
  <si>
    <t>「国家」は「主権者国民」が構成する。領土・国家のまま、「法案」議論が進んでいる。「国民（国会）」が「秘密」認定する以外の「国家」秘密はない。</t>
  </si>
  <si>
    <t>岡島修平</t>
  </si>
  <si>
    <t>11／24のNHK午前9時からの討論番組を見ました。_x000D_
高村氏の焦った表情からは、政府がどこかのどなたかに今国会での成立を約束してしまったかのようです。_x000D_
またはなにか別の喫緊の事情があるのでは？</t>
  </si>
  <si>
    <t>Ma</t>
  </si>
  <si>
    <t>海外からの脅威は全く感じない。放射能で既に安全はない。その上今度は表現や集会の自由が脅かされていると感じる。稀代の悪法。とんでもない。戦前への逆戻り。</t>
  </si>
  <si>
    <t>軍国主義者はいらん</t>
  </si>
  <si>
    <t>やりたい放題、最悪の法案を通した歴史的な人物として後世に語り継がれるであろう。</t>
  </si>
  <si>
    <t>みやのり</t>
  </si>
  <si>
    <t>日本国憲法では国民主権が定めらており、一部の例外を除いて国民への情報公開は大原則である。与党は多数の国民の反対意見を無視してお粗末な法案を成立させようとしている。言論弾圧、暗黒時代へ逆戻る不安。</t>
  </si>
  <si>
    <t>ヤマロク</t>
  </si>
  <si>
    <t>法案を読んでみると、国民の目、耳_x000D_
、口を塞ぐ目的の法案だということが判る。賛成の国会議員の方々は法案をちゃんと読んでるんでしょうか？</t>
  </si>
  <si>
    <t>都民女性</t>
  </si>
  <si>
    <t>いま最も脅かされているのは食の安全と思います。この法案で守れるものではありません…むしろかえって脅かされる。</t>
  </si>
  <si>
    <t>上松道子</t>
  </si>
  <si>
    <t>日本人の良さを生かして、世界に貢献していけれると思います。「特定秘密保護法案」はその真逆にあるもので、日本と世界の平和と環境保全のために、あってはならないものと確信しています。</t>
  </si>
  <si>
    <t>パブリックコメントで多数の反対があるにもかかわらず、十分な議論をしないで通そうとすること自体が問題だ。政権にすり寄る野党ではなく、しっかり野党としての役割を果たす政党と真摯に協議すべきだ。</t>
  </si>
  <si>
    <t>2歳の女の子の母</t>
  </si>
  <si>
    <t>国家が国民に都合の悪い情報を操作できるようになる、次世代に絶対残したくない危険な法案です。９万件寄せられたパブリックコメントのうち７７％が反対意見だということを政府は真摯に受け止めるべきです。</t>
  </si>
  <si>
    <t>東京在住･主婦（無職）</t>
  </si>
  <si>
    <t>法案が成立すれば､どのニュース番組の中味もすべてNHKのようになり､政府側の動きしか報道されず､市民の動きは無きに等しいものになってしまい、スポーツ､芸能ニュースがますます増えてしまう。</t>
  </si>
  <si>
    <t>SITU SIRO</t>
  </si>
  <si>
    <t>外交･防衛上一定の秘密が存在することは解るが、かといってことさらに秘密保護の法律を作って国民の知る権利を制限する必要性は全く感じない。</t>
  </si>
  <si>
    <t>ちはらのひろあき</t>
  </si>
  <si>
    <t>戦後日本を「レジーム」と言う阿部政権が目指すのは、この悪法を通して、日本を圧政国家にすることです。まだ言論は自由ですが、十年後には近隣の新興超大国と立場が逆転するかもしれない。</t>
  </si>
  <si>
    <t>朴理</t>
  </si>
  <si>
    <t>自分で稼いだお金を祖国に送金してるだけでスパイ扱いを受けるのは人権を無視している</t>
  </si>
  <si>
    <t>今日は温和な常識人</t>
  </si>
  <si>
    <t>日本の安全の言葉の下、それを何にでも流用するやり方は、東北大震災補助の予算の際限ない流用で、歯止めが無いと後の祭りとなるのは、実証済みだ。この法律こそ日本の安全に問題、何にも優先して阻止必要。</t>
  </si>
  <si>
    <t>miko</t>
  </si>
  <si>
    <t>大臣が決定し、検証すべき第三者機関が首相その人であるなど、政権、官僚にとって都合が悪い情報を隠すために利用される。福島原発の情報なども隠蔽され、私達は政権が行った内容を検証することができなくなる。</t>
  </si>
  <si>
    <t>昭夫</t>
  </si>
  <si>
    <t>安倍総理は中国　韓国を相手にヒットラーのように戦争をする様に感じる。非常に危険な総理だ。</t>
  </si>
  <si>
    <t>愛媛の田舎者</t>
  </si>
  <si>
    <t>確かに米国からの脅威にさらされていますね。その米国と情報共有するなら尚更です。国民にとって法案は最悪のもの。人権や民主主義が形骸化します。</t>
  </si>
  <si>
    <t>豆花</t>
  </si>
  <si>
    <t>戦争は国民の知らないところで軍部や政府の貪欲な暴走から起こったと思う。民主主義が進み成熟してきた今の日本では代議制に任せ切りにせず、国民一人一人がそのような暴走を抑えることができる社会にならねばならな</t>
  </si>
  <si>
    <t>練馬区民</t>
  </si>
  <si>
    <t>今の案では反対。少なくとも、「３０年経ったら公開」として欲しい。その時、秘密を特定した本人は亡くなっているかもしれないが、「自分の子や孫に恥をかかせられない。」という危機感を持って決定をして欲しい。</t>
  </si>
  <si>
    <t>UUK</t>
  </si>
  <si>
    <t>こんな杜撰な法案のまま通すなど恐ろしすぎる。_x000D_
権力という魔物がこの法をどのように使ってしまうか。今だけでなく、今後も、だ。人間は弱いもの。ここが歴史の分岐点にならないよう、廃案という選択肢を願う。</t>
  </si>
  <si>
    <t>海苔</t>
  </si>
  <si>
    <t>こんな重大な法案を出すのであれは、マニュフェストで選挙前に事前に主張しておくべきである。そもそも一票の重さが「１」に限りなく近くないどころか違憲状態であること自体が民主主義の根幹を脅かしている。</t>
  </si>
  <si>
    <t>20歳・大学生</t>
  </si>
  <si>
    <t>西山事件。あの程度の情報さえ隠しているのだから、今隠している情報があってもおかしくない。そして、この法案でさらに秘密は秘密然として隠される。なによりも国民の意見を骨抜きにする法案。賛成できない。</t>
  </si>
  <si>
    <t>４５歳男性</t>
  </si>
  <si>
    <t>かつて大本営発表という形で国民に真実が知らされなかったすえに国が焦土と化した歴史を忘れてはいけない。国民の知る権利が奪われると、必ず権力は暴走する。後に何が秘密だったのかさえ検証できない法律は論外だ。</t>
  </si>
  <si>
    <t>ルックヤング</t>
  </si>
  <si>
    <t>安部政権の絶対数を取ってからの動きは、在任中にできるだけやりたいことをやるという姿勢が強く感じられる。_x000D_
憲法を議論する前に、秘密保護法案を通して国民の口を封じるという狙いがあると思う。</t>
  </si>
  <si>
    <t>サンポ君</t>
  </si>
  <si>
    <t>違憲状態の国会は違憲となる恐れがある法律を勝手に決めることができない。国民投票にするべき。絶対反対！</t>
  </si>
  <si>
    <t>T．MATSUOKA</t>
  </si>
  <si>
    <t>安倍はほんとにヒットラーを追っかけてる！_x000D_
ドイツをはじめEUCはきっちり“総括”し、永遠にナチズムを葬ってるというのに！_x000D_
戦前のような“軍国主義・全体主義”国家の再現を許してはならない！</t>
  </si>
  <si>
    <t>rikimaru</t>
  </si>
  <si>
    <t>特定秘密保護法は国民の人権を脅かします。しかし阿部政権は大日本帝国時代の再来を求めています。私は子供たちのために、日本が、人権を大切にする国、戦争をしない国であってほしいです。</t>
  </si>
  <si>
    <t>埼玉　学習塾経営　50代　女</t>
  </si>
  <si>
    <t>自民党の暴走を感じる。これから何をしようとしているのか不安。</t>
  </si>
  <si>
    <t>特定秘密保護法案に反対。選挙でさえも出来ない国になってしまいそう。次回の選挙で国民の意思を反映なんて、それができないようにさせられそうで、とても怖い。</t>
  </si>
  <si>
    <t>寅姫銀太郎</t>
  </si>
  <si>
    <t>国がいかなる状況か、為政者から国民までみんな知っていないと、どうしたら良くなるか分からないでしょう。過去に国が隠し事をし続けたあげく、悲惨な事態になったことが、何度あったことやら……。</t>
  </si>
  <si>
    <t>東京の主婦の６０歳代　</t>
  </si>
  <si>
    <t>「自由民主党」という政党名は一体何なのでしょうか？どこが自由で何が民主なのでしょうか？とにかく怖いの一言。今ほど国民と政治家の意識の違いを強く感じる事はないです。</t>
  </si>
  <si>
    <t>特高の復活を怖がる</t>
  </si>
  <si>
    <t>法案賛成の人は「自分は被疑者や被告にならない」と思っているのだろうが、賛成は免罪符にならないことを想像すべき。”別件逮捕”だって、できちゃうよ。</t>
  </si>
  <si>
    <t>コージー</t>
  </si>
  <si>
    <t>こんな法案が通る可能性があるなんて日本の民主主義がまだまだ子供レベルという事。自、公に投票した人は、深く反省を！！これが安倍の本性、国民の事など何も考えていない！民主党もっとしっかりしろ！絶対止めろ！</t>
  </si>
  <si>
    <t>neusara＿kamui</t>
  </si>
  <si>
    <t>日本がスパイ天国という問題は危惧されることですが、政府の意のままに情報統制できる法律は、現内閣がそう運用しないといえたとしても、後世に禍根を残します。歯止めについて、最低限アメリカ並の対策が必要です。</t>
  </si>
  <si>
    <t>東京 20代 会社員</t>
  </si>
  <si>
    <t>罪に問われるかもしれない危機感を越えて、自由に意見を発する人がどれだけいるか。私たちは意識的にも無意識的にも萎縮し、結果として率直な意見は発せられなくなるだろうと思う。</t>
  </si>
  <si>
    <t>kiyan81</t>
  </si>
  <si>
    <t>政治家・官僚の無責任体質が、国の安全を脅かしている。最大の敵は内なるもので、国の名のもとに隠れる官僚・産業界・政治家である。情報公開・説明責任・国民参加が民主主義の根本でしょうが。</t>
  </si>
  <si>
    <t>大阪四十六歳</t>
  </si>
  <si>
    <t>現時点でことさら急いで決めなくてはならない法案だとは思えないし、簡単に決められるものだとも思わない。個人的には廃案だが、少なくとも国民の理解を得られるまで審議は継続するべき。</t>
  </si>
  <si>
    <t>東京　自営</t>
  </si>
  <si>
    <t>憲法の精神でさえ「拡大解釈」でいいようにしようとするのが政権。なのにこんな、何が秘密になるのかが曖昧な法案では、都合の悪いことすべてが秘密にされてしまう。外交上の重要な秘密は、現行法でキチンとすべき。</t>
  </si>
  <si>
    <t>satotsun5656</t>
  </si>
  <si>
    <t>議論が不十分で内容もよく分からない。成立を急ぐ理由も分からない。</t>
  </si>
  <si>
    <t>アヨアン・イゴカー</t>
  </si>
  <si>
    <t>ＴＰＰや公害問題が利己的なグローバル企業の政治家やマスコミへの金銭による口封じによって、テロ対策や国防と言う口実をつけて特定秘密とされる虞が極めて大きい。内部告発は絶対に守るべき言論の自由の砦。</t>
  </si>
  <si>
    <t>この法案は、日本版ＮＳＣ設置法案と国家安全保障基本法案（来年提出見込み）とセットになっており、自民党改憲草案の先取りで、戦争ができる国造りを目指しているそうです。この法案も戦争も、絶対嫌です。</t>
  </si>
  <si>
    <t>長崎から平和を願う一市民</t>
  </si>
  <si>
    <t>民主主義は終わりですね。話し合ってこその民主主義なのに話し合うための情報が意図的に隠されてしまうことになりますね。反対です。</t>
  </si>
  <si>
    <t>ＺＡＯ</t>
  </si>
  <si>
    <t>マス目の数が多くここをクリックしたことが正解ではないと思うが、日本の安全が脅かされいる状況が国民に示されていない。尖閣諸島や竹島のように歴史認識が問題なのではないと感じる。背後に経済が噛んでいる。</t>
  </si>
  <si>
    <t>komakusashorin</t>
  </si>
  <si>
    <t>気がついたら拡大解釈で自由を奪われるのは、左右イデオロギーの人々ばかりではない。</t>
  </si>
  <si>
    <t>神戸の主婦</t>
  </si>
  <si>
    <t>特定秘密保護法案にはとにかく反対です！戦前の日本に戻るのではないかととても危惧します。</t>
  </si>
  <si>
    <t>信ちゃん</t>
  </si>
  <si>
    <t>逮捕理由も明らかにされず、裁判で有罪になっても全て国家機密ということで、何が理由で有罪になったのかも知らされない。こんな法律はあり得ない。</t>
  </si>
  <si>
    <t>くわ</t>
  </si>
  <si>
    <t>うつ病大国になっている現実を考えているのだろうか？_x000D_
正直怖い。箝口令の怖さを話してくれた方に感謝。</t>
  </si>
  <si>
    <t>社会人 35歳 女性</t>
  </si>
  <si>
    <t>何も特定されていない何でも秘密法案。しかも永遠に。一度容疑者や被告人になると被疑事実も秘密、弁護士が秘密にアクセスしようとすれば処罰される。ツワネ原則も無視、反自由主義的で日本が国際社会から孤立する。</t>
  </si>
  <si>
    <t>中山浪人</t>
  </si>
  <si>
    <t>権力者の秘密を秘密にする法律、絶対廃案に。_x000D_
法律は、拡大解釈が広がり、穏やかな市民生活が疑心暗鬼に震える毎日に変わってしまいそうで不安です。</t>
  </si>
  <si>
    <t>ちゃんと考えて反対中</t>
  </si>
  <si>
    <t>知る権利、表現の自由。国民の大切な権利を奪う法律には絶対反対です。特定秘密を保護して守るものは何ですか？人権を制限することは許されないと思います。この法律は罪刑法定主義にも反する。</t>
  </si>
  <si>
    <t>小川えむ</t>
  </si>
  <si>
    <t>何に日本の安全が脅かされているって、「日本に」でありますよ。その日本が更に国民に対してヤバイ秘密を隠して更に安全を脅かそうってんだから、普通の神経していれば反対でしょう。</t>
  </si>
  <si>
    <t>mikako＿hh</t>
  </si>
  <si>
    <t>日本を取り巻く環境が緊張していることは事実だが、それは秘密保護法の根拠になるものではない。現在の法案はツワネ原則の視点が欠如し、戦前の全体主義的な戦争国家に繋がるものだ。</t>
  </si>
  <si>
    <t>nemut</t>
  </si>
  <si>
    <t>TPPもそうですが、自民党等の盲目追従型親米派によって日本国民の安全が脅かされているとは感じます。中国や韓国は脅威とは思いません。安全を求めるなら原発を止めてほしいです。</t>
  </si>
  <si>
    <t>この法案が成立してしまったら、安倍政権の暴走がますます加速すると思います。</t>
  </si>
  <si>
    <t>年金生活者</t>
  </si>
  <si>
    <t>こんな粗雑な法案で国民の知る権利を剥奪し、世の中を委縮させるのは許せない。どの様な政権になっても（自民党政権でなくても）恣意的にうんようされる虞がある。</t>
  </si>
  <si>
    <t>マメ</t>
  </si>
  <si>
    <t>ものすごく脅かされてるとは思わないがだんだんきな臭くなってきてると思う。今でさえ公開されてないものが多いのに、さらに秘密が多くなるなんて許すべきではない。この法案には絶対反対。</t>
  </si>
  <si>
    <t>hana</t>
  </si>
  <si>
    <t>国家機密の範囲が曖昧、政府の説明もあやふやでは法案提出の根拠が疑わしい。政府の権力強化を狙い、国民の自由な議論を封じ込めようとする意図が見えている。私達は愚民政策に騙されるほど愚かではない。廃案！</t>
  </si>
  <si>
    <t>tebasaki14</t>
  </si>
  <si>
    <t>一定の秘密は否定しないが、その基準を明確にし、秘密指定が妥当か客観的に検証できるよう担保するのが民主国家の法律として当然。その部分がすっぽり抜けて落ちている法案には自民党の非民主性と悪意を感じる。</t>
  </si>
  <si>
    <t>じゅうさんのあっこちゃん</t>
  </si>
  <si>
    <t>法案に絶対反対だ。何を特定秘密と判断するかもあいまいだし、行政の長が常に正しいとは言えない。太平洋戦争に至った歴史に学ぶべきだ。情報は国民のものだということを安部首相はしっかり認識してほしい。</t>
  </si>
  <si>
    <t>東京55才</t>
  </si>
  <si>
    <t>中国の覇権的傾向に懸念もあるが、安倍政権や自民党・公明党の行動を中国の側からの視点で考えれば、理解出来そうにも思える。米国一辺倒ではない、国際的な発展外交を創造して欲しい。無理か。</t>
  </si>
  <si>
    <t>関西のおばちゃん、６８歳</t>
  </si>
  <si>
    <t>日本人であれば国家に忠誠を尽くすのは当然という雰囲気が拡大していき、より強固になり、それに引っかかった人は悪者にされてしまうのではないか。自由に発言し自由に行動する今の生活が失われそうで怖い。</t>
  </si>
  <si>
    <t>年金生活者　83歳</t>
  </si>
  <si>
    <t>ある程度守るべき秘密は今までも有ったし今後も発生すると思うが、現在の案のように何を決めたか、内容によりいつ開示するかなど殆どの事がベールに包まれまるで戦時中の治安維持法の再来かと思われる。</t>
  </si>
  <si>
    <t>Ｎ市のおじいちゃん！</t>
  </si>
  <si>
    <t>法案には反対です。安倍政権は信用できない。安倍さんと政権中枢の人達の、政治と国家についての基本政策と理念には賛同できない。_x000D_
中国の挑発は同国の国内問題に起因していると思う。後進国固有の問題と思う。</t>
  </si>
  <si>
    <t>kumagoro</t>
  </si>
  <si>
    <t>行政の恣意で隠されるのが怖い。検証のしようがない。例えば１０年で無条件に公開して、その時点で行政の恣意で秘匿した場合には秘匿を命じたものに死刑を含む罰則を設けるべし。</t>
  </si>
  <si>
    <t>この国の将来が不安な50代</t>
  </si>
  <si>
    <t>この国には，言論を抑圧，統制し，権力の暴走を許してきた歴史がある。この法案は，日本をこのような国に「先祖返り」させようとしている。「スパイの防止」を隠れ蓑に，国民の知る権利を奪ってはならない。</t>
  </si>
  <si>
    <t>Sai</t>
  </si>
  <si>
    <t>盗聴大国の米国ですら情報公開はまだしっかりしている。_x000D_
一方、日本では今でも黒塗りの秘密大国なのに秘密法＆情報公開もなしとなると北朝鮮のような一部の権力者による何でもありの独裁国家に変貌する危険性大。</t>
  </si>
  <si>
    <t>ア・ベチャン</t>
  </si>
  <si>
    <t>わが国を取り巻くリスクは法案によりどうこうできる問題ではないし、他国と比べ「スパイ天国」である事実もない。</t>
  </si>
  <si>
    <t>市民H</t>
  </si>
  <si>
    <t>具体的な対象が特定されず、今以上に罰則を厳しくする法律の必要性が分かりません。ひょっとしたら、この法律は、役人が仕事をしやすくするためのものですかね。</t>
  </si>
  <si>
    <t>沖田光司</t>
  </si>
  <si>
    <t>本当の目的はスパイ防止とかでななく、国民を「見ざる言わざる聞かざる」状態にさせ、主権者としての行動を取れないようにすること。_x000D_
銃口はかの国ではなく、日本国民に向いている。</t>
  </si>
  <si>
    <t>cricot2</t>
  </si>
  <si>
    <t>脅かされているとすればアメリカの戦争に巻き込まれる危険性によってです。中国、北朝鮮ではありません。</t>
  </si>
  <si>
    <t>みのる</t>
  </si>
  <si>
    <t>　およそ、政府と国民の信頼関係を構築するにあたって隠し事（秘密）は、対人との関係と同様、いらないと思います。</t>
  </si>
  <si>
    <t>howareyou</t>
  </si>
  <si>
    <t>「国家の情報は国民の物」あることが大前提であり、開示に適さない時期は秘密としても「時効」となれば必ず国民へ開示すべき。また、「秘密とする評価」も恣意的にできない仕組であるべき。秘密は最小限にすべき。</t>
  </si>
  <si>
    <t>＠snoopylovesbird</t>
  </si>
  <si>
    <t>世界の良心が作ったツワネ原則に依拠せず、米国の機密指定制度（オバマ大統領令）の解除のさまざまな仕組みに見られる不開示範囲極小化の理念はない。法案は理念なく修正でどうにかなるレベルでなく廃案しかない。</t>
  </si>
  <si>
    <t>正義の味方</t>
  </si>
  <si>
    <t>この法案は、外国政府（USA）と役人の為の法案です。実質、国会議員より官僚の力が強くなる。</t>
  </si>
  <si>
    <t>ゆっきん</t>
  </si>
  <si>
    <t>法案作成過程が不透明／法案そのものが曖昧（その他・関して・政令で定める）／国会・裁判所軽視／重罰過ぎる／永遠に秘密される／委員会審議に指揮権のある官房長官が出席していない／成立ありき／外国には秘密提供</t>
  </si>
  <si>
    <t>tokyo＿b</t>
  </si>
  <si>
    <t>現行法で十分。</t>
  </si>
  <si>
    <t>うめ</t>
  </si>
  <si>
    <t>政権にとって都合の悪いことは、すべて国民の目から遠ざけようとしているとしか思えません。民主主義・国民主権の危機と思います。</t>
  </si>
  <si>
    <t>Julio</t>
  </si>
  <si>
    <t>沖縄密約などこれまで政府は国民をだますことが多かった。この法案が通ればますます多くなりそうなので反対です。_x000D_
また、中国との関係がうまくいかないのは政府の対応が悪いためで安全が脅かされているとは思えない。</t>
  </si>
  <si>
    <t>てつさん</t>
  </si>
  <si>
    <t>国の安全が脅かされていると感じるのはお互いの国の為政者の責任。マッチポンプのようなところもある。それに乗じて国民主権、基本的人権、平和主義を破壊する秘密保護法を施行することに反対する。</t>
  </si>
  <si>
    <t>nomad54</t>
  </si>
  <si>
    <t>秘密にすれば隣国とのギクシャクした状態はさらに大きくなると思います。難しい時代だからこそなるべくオープンにして国民皆がより良い方向に向かうよう考える責任を自覚すべきだと思います。政府に全てまかせては×</t>
  </si>
  <si>
    <t>危険な法案だと思う。事実を隠蔽するのに都合良く使われると懸念する。</t>
  </si>
  <si>
    <t>東京30代OL</t>
  </si>
  <si>
    <t>絶対反対。外的脅威よりも、国民の権利を奪い、コントロールしようとする阿部政権こそ危ないと感じる。この様に危険な政府をチェック、監視するために、情報は市民にとってますます重要になってくると思う。</t>
  </si>
  <si>
    <t>政府が都合の悪い情報を恣意的に隠蔽できる可能性がある以上、反対。</t>
  </si>
  <si>
    <t>ミタカ</t>
  </si>
  <si>
    <t>保護すべき情報は当然あるだろう。だが、現法案は特定情報の範囲が広く且つ曖昧だ。重要情報を官僚が独占し、恣意的な運用をされかねない現状を考慮すれば、運用を監視する独立機関と情報公開制度の担保が必要だ。</t>
  </si>
  <si>
    <t>喜一</t>
  </si>
  <si>
    <t>太平洋戦争の時代、政府の情報操作によって踊らされた多くの一般庶民。私は、そうした一般庶民の一人として、後々、多くの国民が後悔するであろう情景が目に浮かぶ。</t>
  </si>
  <si>
    <t>ぴいすけ</t>
  </si>
  <si>
    <t>大反対です。もっともらしい理由の付いた法案の裏側は、政府に都合の悪いことは隠し、国民を容易に罪に問える悪法です。莫大な命の犠牲の末に手にした民主主義が一時の偏った為政者により脅かされるのを感じます。</t>
  </si>
  <si>
    <t>日本の真の脅威は現政権と与党</t>
  </si>
  <si>
    <t>外国やテロの脅威を前面に国民の基本的人権に踏み込む法案は、民主主義の根幹を揺るがす「アベノリスク」そのもので反対。条文を読むと秘密の内容・指定期間の決定、国民の基本的人権・知る権利も内閣の裁量次第。</t>
  </si>
  <si>
    <t>＠skmthts</t>
  </si>
  <si>
    <t>常々「ミサイル防衛システムは、実はあまり役に立たない」と思っています。1発でもすり抜けて、核弾頭が首都中枢に着弾したら、そこで勝負はつく筈です。きちんと調べて報道して欲しいです。今のうちに。</t>
  </si>
  <si>
    <t>５月の山男</t>
  </si>
  <si>
    <t>安倍内閣の本質が凝縮された希代の悪法。そもそも憲法違反、没民主主義であり、政治家と官僚の為の都合の良いツールで何ら国民の利益にはなり得ない不要不急の法案。自民や公明に良心的な党員はいないのか？</t>
  </si>
  <si>
    <t>バランスおじさん</t>
  </si>
  <si>
    <t>政府がやりやすいように、一部政党の利益集団が偏った考えで利用することが考えられる。_x000D_
安全が脅かされている思わないではないが、公開を全くしないとか、範囲を広げているのは詭弁のような気がする。</t>
  </si>
  <si>
    <t>Ｂさん</t>
  </si>
  <si>
    <t>国民の自由が少しでも縛られる懸念がある場合は、止めた方が良い。知恵を絞れば現行法の範囲内でもっと他の対策が打てるはずだ。</t>
  </si>
  <si>
    <t>よしし</t>
  </si>
  <si>
    <t>使われ方に非常に不安を感じます。</t>
  </si>
  <si>
    <t>はむちゃん</t>
  </si>
  <si>
    <t>過去の例から国（政府）は国民を守らない。そんな国に国民を監視したり、規制する権限を与えてはならない。</t>
  </si>
  <si>
    <t>秘密保護法案の問題点について、さらに強く報道してください。このような法案が通れば、取材の自由、報道の自由は大きく侵害され、日本社会そのものが硬直化し、世界の中で没落していくことは目に見えています。</t>
  </si>
  <si>
    <t>うっくん</t>
  </si>
  <si>
    <t>原則公開の立場からの法制度を作るべき。米国のような第3者機関による秘密指定体制が必要。政府に判断を任せるべきではない。</t>
  </si>
  <si>
    <t>将来がめっちゃ不安なおばはん</t>
  </si>
  <si>
    <t>景気を良くしてくれるという期待だけで政権を委ねる日本人が心配。将来、自分たちよりもむしろ子孫たちが支払う代償を考えると本当に申し訳ない。気がつくと戦争が廊下の影に立っている、という日がくるだろう。</t>
  </si>
  <si>
    <t>中均等</t>
  </si>
  <si>
    <t>法案には反対。思想信条や交友関係などあらゆる角度から身辺調査するのはまさに、戦前の治安維持法。中国・北朝鮮脅威論は戦前の鬼畜米英論と似ており、情勢を悪化させてみせて、自己正当性を主張するだけに思う。</t>
  </si>
  <si>
    <t>モナモナ</t>
  </si>
  <si>
    <t>国民の知る権利を奪い、監視社会を作り、民主主義にも反する悪法であると思う。_x000D_
戦争をできる国にするための法案のような気がする。_x000D_
こんなかつての治安維持法のような法案は断固廃案にするべきだと思う。</t>
  </si>
  <si>
    <t>＿tontokaimo</t>
  </si>
  <si>
    <t>現状のまま秘密保護法を制定しても国民の権利が侵される危険の方が大きい。_x000D_
情報公開の徹底と文書管理の厳格化が先行して定められない限り、秘密保護法の制定には反対。</t>
  </si>
  <si>
    <t>平和主義主婦</t>
  </si>
  <si>
    <t>怖いです。戦前戦中の日本に後退していくのが。_x000D_
大反対です。</t>
  </si>
  <si>
    <t>ミルフィーユ</t>
  </si>
  <si>
    <t>近隣の諸外国より，現与党のほうが脅威です。</t>
  </si>
  <si>
    <t>おゆき</t>
  </si>
  <si>
    <t>何が秘密か明らかでなく未来永劫秘密にできる法案、大反対！原発も都合の悪いことは隠され、安心な生活を送れない。テロ対策だけではない国民を縛る法案、廃棄して。</t>
  </si>
  <si>
    <t>川崎市在住（72歳） イカリシントウ</t>
  </si>
  <si>
    <t>為政者が国民に対し恣意的に情報を隠す事は絶対にあってはならない．_x000D_
国民は知る権利を安心して保障されなければならない．_x000D_
_x000D_
戦前，戦中の言論統制，言論弾圧を我々は忘れてはいない．</t>
  </si>
  <si>
    <t>dotti18</t>
  </si>
  <si>
    <t>この法案は、情報公開の制度や告発者やジャーナリストや市民活動家の保護が全く不十分。廃案にして国民的論議をやり直さなければならない。</t>
  </si>
  <si>
    <t>raebchen</t>
  </si>
  <si>
    <t>二次大戦時を想起させるやり方は疑問です。秘密を守りたいなら厳正にやるべきです。このネット時代に、秘密の範囲を曖昧にして、普通のブログ作成者やフリーの記者の行動を著しく制限する法案には賛成できません。</t>
  </si>
  <si>
    <t>今までも国家機密が漏れたことはほとんどない。この法案は、実際の犯罪を罰するためのものではなく、罰則を設けることによって国民を近寄らせず、近寄れば罪に問うぞ！・・という恫喝が目的。民主主義は終わるね！</t>
  </si>
  <si>
    <t>にゃんこ爺</t>
  </si>
  <si>
    <t>　安倍首相は東条英機になりたいようだが、一体何を仕出かす心算か。_x000D_
首相こそが日本の安全を脅かす存在だ。</t>
  </si>
  <si>
    <t>いい加減にマトモな政治家を見てみたい</t>
  </si>
  <si>
    <t>民主政権〜自公民政権・どちらも。今の多くの政治家は信用できない。特秘法が通れば「何とかに刃物」の危険性がある。政治家も自身の首を絞めかねない…と、自覚できないのか。</t>
  </si>
  <si>
    <t>zorbax</t>
  </si>
  <si>
    <t>特定秘密がらみの汚職が発生したとき、政府はどう対応するか。大いに疑問！</t>
  </si>
  <si>
    <t>meguro66</t>
  </si>
  <si>
    <t>日本の安全について：安倍政権の姿勢が中国・韓国に反日の理由を与えている。　秘密保護法について：「アメリカの秘密」を守るため。指定の正当性検証等の自主性無し。後日の開示無く、歴史の批判に耐え得ない。</t>
  </si>
  <si>
    <t>支持政党なしの人間</t>
  </si>
  <si>
    <t>時の政府の都合のよいように国民はあしらわれる。国民をバカにしている。議員すら秘密に立ち入れない。自民党すら自分の首を絞める。</t>
  </si>
  <si>
    <t>8prince</t>
  </si>
  <si>
    <t>現行憲法の精神から見れば明らかに違憲であるこの法案が可決されれば、逆に日本の安全が脅かされます。</t>
  </si>
  <si>
    <t>公務員だって反対します。官僚じゃないけど</t>
  </si>
  <si>
    <t>日本の安全を脅かしているのは韓国でも中国でもなく、日本の政府と尻馬に乗って騒いでいる一部の連中。具体的な事例を挙げることすらなく「危険にさらされている」など笑止千万。米国に盗聴しないよう言うのが先。</t>
  </si>
  <si>
    <t>まさに国民不在の政治そのもの</t>
  </si>
  <si>
    <t>瓢箪から駒子</t>
  </si>
  <si>
    <t>日本の安全を脅かしているのは、非友好的・挑発的な自民党政府です。排外主義を煽り、アメリカと先の見えない戦争をする為の地ならしとしてのこの特定秘密保護法があるのだと思います。絶対反対です！</t>
  </si>
  <si>
    <t>bijelodugme0301</t>
  </si>
  <si>
    <t>国民の知る権利は民主主義を支える一番重要な要素。自民党の町村さんが言うような国家の安全があってこその知る権利という意見には土台から賛成できない。</t>
  </si>
  <si>
    <t>恐ろしい！</t>
  </si>
  <si>
    <t>国民のためではなく、100％政府のための法案で_x000D_
あり、国民にとってものすごく危険な法案である。_x000D_
日本を独裁国家にしてしまうこの法案には絶対_x000D_
反対です！</t>
  </si>
  <si>
    <t>1947年生まれの凡人</t>
  </si>
  <si>
    <t>機密は時間が経過後公開することを前提に機密事項であるかどうかは権力から独立した組織による判断等の仕組みの具体化が必要。機密は権力の都合で自己増殖した歴史に学ぶべき。国民の知る権利の保証は優先事項。</t>
  </si>
  <si>
    <t>ナンジャコリャ</t>
  </si>
  <si>
    <t>どう考えても言論統制に向かう一歩にしか見えない、こんな政治家達を選んじゃいない、人を信じられ無く疑いの目で見なくてはならなくなってしまいそうだ。</t>
  </si>
  <si>
    <t>おかめいんこ</t>
  </si>
  <si>
    <t>特定秘密保護法案で守られる秘密は国民に知られたくない事柄になり戦前のような情報統制の道具に使われるだけです。国会で今なすべきは１票の平等な選挙制度を作ることです。</t>
  </si>
  <si>
    <t>本気？</t>
  </si>
  <si>
    <t>法案反対の公論を立てるのは良い。が、報道機関に成立を阻止する誠意と見通しはあるのか？報道機関にガサ入れをしないという担当大臣の見解を流す点など、本気度が疑わしい。問題の本質は法案の文面にある。</t>
  </si>
  <si>
    <t>６５歳　男　年金生活者</t>
  </si>
  <si>
    <t>ＴＰＰ等での食の安全の脅威等はあるが軍事的脅威はない。アメリカの意向に沿ったものであり反対。マスコミは首相の答弁だけ流さないで下さい。うわべだけのきれいごとだけで騙される人もいると思う。</t>
  </si>
  <si>
    <t>福岡の50代の男</t>
  </si>
  <si>
    <t>首相というか政府は、いったい何を策略しようとしているのか？もしや昔の日本に逆戻り？ちょっと怖い感じを受ける！！今の日本は、まだまだ治安は守られていると思う。確かに、隣国による嫌がらせ？はあったが</t>
  </si>
  <si>
    <t>いまとも</t>
  </si>
  <si>
    <t>知る権利より守るべきものがある。と言っている方は、知る権利の重要さを分かっているのか。 _x000D_
今の民主主義が成り立っているのは、知る権利があるから。知る権利をないがしろにすると、独裁国への道に入る事になる。</t>
  </si>
  <si>
    <t>おやじっち</t>
  </si>
  <si>
    <t>あまりにも政府、官僚、警察組織に都合のいい法律。外交・防衛上、秘密保持は必要な場合はあるが、何を秘密にするのか、その決定過程などを公開しないというのは、国民を馬鹿にしたもの。憲法の趣旨にも反する。</t>
  </si>
  <si>
    <t>アレックス</t>
  </si>
  <si>
    <t>法律は成立してしまえば、それを運用するのは時の政府である。今の国家主義的色彩の濃い安倍自民党政権での制定（おそらく強行採決？）に断固反対しよう！ 日本の民主主義と国民の自由の大変な危機 〓</t>
  </si>
  <si>
    <t>いそじん</t>
  </si>
  <si>
    <t>法案は安全保障にこじつけた権力行使の隠蔽策にしか見えない。どの「秘密」を「保護」すれば外交上のメリットとなるのか？彼らの意図は対外的な機密防衛ではなく「政府がやっていること」を国民の目から隠すことだ。</t>
  </si>
  <si>
    <t>サー</t>
  </si>
  <si>
    <t>絶対反対！_x000D_
国に飼われる。_x000D_
_x000D_
一昨年くらいにやってた、もっくんのドラマ思い出す。</t>
  </si>
  <si>
    <t>希望をもてる日本を</t>
  </si>
  <si>
    <t>どんな「秘密」を漏らしたのかが黒塗りされた逮捕状。_x000D_
検察官も裁判官も弁護人も「秘密」について調べられない恐ろしい日本にしてはいけない。_x000D_
こどもや孫や次の世代のために。_x000D_
声をあげるのは「今」でしょ！</t>
  </si>
  <si>
    <t>牛</t>
  </si>
  <si>
    <t>外国よりも国内の方が脅威になる法律</t>
  </si>
  <si>
    <t>しんのすけ</t>
  </si>
  <si>
    <t>肝心な部分を黒塗りにして「情報公開」だとうそぶく国の政府が行う「秘密保護」なんぞ、たかが知れています。</t>
  </si>
  <si>
    <t>雨降り</t>
  </si>
  <si>
    <t>自分がどんな罪を犯したか認識不可能な状態で犯罪者に仕立てられる社会は、恐ろしすぎます。</t>
  </si>
  <si>
    <t>としゆき</t>
  </si>
  <si>
    <t>安部首相と自民党は、国民の基本的人権よりも国家権力の方が重要だと考える姿勢が多々見られます。この法案はその代表例。国の都合を優先することを、国民が認めてしまう完全な悪法です。</t>
  </si>
  <si>
    <t>ななちゃんのじいじ</t>
  </si>
  <si>
    <t>戦前戦中の日本を取り戻したい自民党の思惑に恐怖を感じる。秘密保護は現在の法律で十分。孫の世代を不自由な恐怖社会にしたくない。</t>
  </si>
  <si>
    <t>kiku</t>
  </si>
  <si>
    <t>むしろ最近の政府の動きに危険を感じます。_x000D_
為政者が勝手に都合の良いように解釈できる本法に反対です。_x000D_
戦前戦中の治安維持法の方向性と同じ危険性があります。_x000D_
自民党支持者も全てを支持したわけではないと思います。</t>
  </si>
  <si>
    <t>maeken</t>
  </si>
  <si>
    <t>治安維持法につながる。軍の幹部は官僚。官僚が国民のためにならないことは検証済み。官僚の恣意に、国民の知る権利を委ねる訳には行かない。許せば、国民主権がないがしろにされ、民主主義が破壊される。</t>
  </si>
  <si>
    <t>横浜の無職</t>
  </si>
  <si>
    <t>相手南北朝鮮･中国からの日本に対する戦後がまだ終わっていない｡_x000D_
日本側も閣僚の靖国参拝･憲法9条改正を政策に据える政権になった｡_x000D_
お互いに悪い方向を向いている｡同じ様な事が以前にも首脳の話合いで決着した｡</t>
  </si>
  <si>
    <t>せりか</t>
  </si>
  <si>
    <t>秘密保護法案に反対。安全が脅かされるように煽って利益を得ようとしているものがいる。戦争は絶対にしてはいけない。国民の主権や民主主義を守るためにも秘密保護法案は廃案にすべき。</t>
  </si>
  <si>
    <t>ＴＫ</t>
  </si>
  <si>
    <t>明白に憲法に違反し極めて有害な法律だ。必要性も疑問。安全への脅威があるとしても、到底正当化できない。国民が分かっていないうちに採決するのは卑劣。やっぱり「ねじれ」はあった方がよかった。</t>
  </si>
  <si>
    <t>OnceUponATime</t>
  </si>
  <si>
    <t>広ク会議ヲ興シ万機公論ニ決スヘシ_x000D_
に徹して、中長期的に、創造性あふれる強い社会をつくりましょう。_x000D_
外国の失敗を受けた圧力に拙速に反応すべきでない。</t>
  </si>
  <si>
    <t>ショミン</t>
  </si>
  <si>
    <t>安倍政権になってから憲法改正やNSC法案等、国民がものを言えない戦前の様な状態に戻そうとしている気がしてならない。この法案は拡大解釈悪用されると危惧している。国民主権が危ぶまれている。</t>
  </si>
  <si>
    <t>しーさん</t>
  </si>
  <si>
    <t>法案に大反対です。このまま放って置けば戦前の治安維持法に拡大していく。</t>
  </si>
  <si>
    <t>翻訳者</t>
  </si>
  <si>
    <t>何でも秘密にされてしまいそうな不安を感じる。</t>
  </si>
  <si>
    <t>龍</t>
  </si>
  <si>
    <t>国民的議論が尽くされていない現状では、時期尚早。政府や官僚の都合の良い運用に任せる危険性が大きいので、国民の知る権利を阻害しないように情報公開が出来るようしっかりした仕組みを確立するのが、先決。</t>
  </si>
  <si>
    <t>一部の人々だけに日本の行方を大きく左右しかねない秘密を認めるのは、主権在民をうたった憲法と相いれない。主権在民に逆行する姿勢を持つ政権には不支持。秘密、規制等社会を縛るものは出来るだけない方がいい。</t>
  </si>
  <si>
    <t>ロコ</t>
  </si>
  <si>
    <t>誰の為、国民の為で無いのは確かだよね。治安維持法はんたい</t>
  </si>
  <si>
    <t>隠蔽体質だと最終的には悪化するよ！</t>
  </si>
  <si>
    <t>〓「何が秘密？⇒国にとって重要な情報」〓「プライバシーは？⇒住所歴や学歴、職歴、渡航歴、犯罪歴、借金や返済状況、通院歴、家族構成や友人関係など調査対象」〓「処罰は公務員だけ？⇒違う…市民も」オカシイよ</t>
  </si>
  <si>
    <t>退職者</t>
  </si>
  <si>
    <t>この法案は恣意的に運用され、大変危険と考える。</t>
  </si>
  <si>
    <t>澤谷　精</t>
  </si>
  <si>
    <t>この法案は、政府が拡大解釈して、必ず悪用される。成立を阻止したいが、野党も弱く手段がない。</t>
  </si>
  <si>
    <t>安倍政権に自由の危機を感じる中高年の一人</t>
  </si>
  <si>
    <t>現在の法制度・運用で何が不都合あるのかが理解できない。同盟国から指摘をされている、といっても具体的には知らされていない。自民党政権、特に安倍首相になってから、国民を国家の下に従属させてきている。</t>
  </si>
  <si>
    <t>ほいほい</t>
  </si>
  <si>
    <t>上の人たちはこういう能力（規制法）を手に入れると、必ず悪用する。</t>
  </si>
  <si>
    <t>Si</t>
  </si>
  <si>
    <t>国民と政府・役人は本来利害が衝突するものではないので政府だけ知っていて国民に知らせない方が良い秘密など持つべきではない。情報は開示し、選挙公約と選挙で国民の判断を仰ぐべき。</t>
  </si>
  <si>
    <t>のの</t>
  </si>
  <si>
    <t>圧倒的に国会議員数が多い今のうちになんでも決めてしまおうという意図が見え見えです　国民をないがしろにしすぎではないですか</t>
  </si>
  <si>
    <t>＠Opa＿3</t>
  </si>
  <si>
    <t>公文書などの情報について原則公開の法律を同時に定めるべき。それがなければ、特別秘密保護法を楯に、政権にとって都合の悪いことが闇に隠されてしまう。国民の利益にはならない。</t>
  </si>
  <si>
    <t>補陀洛ノ邦</t>
  </si>
  <si>
    <t>安倍首相の”日本をとり戻す”との一言に全てが表現されており，戦前の”天皇の大権”と称し軍幹部が国民を蔑ろにして来た歴史を踏襲している様に感じる。特定秘密にされる内容も規定されてない中では賛成できない</t>
  </si>
  <si>
    <t>nojima−no−araiso</t>
  </si>
  <si>
    <t>中国・韓国との間に領土問題について争いがあることは認めて、軍事力でなく外交努力により解決すべきです。この法案は戦前回帰に繋がる面があり絶対に反対です。廃案に追い込むために街頭に出ましょう。</t>
  </si>
  <si>
    <t>周辺が物騒になってる気はするけど、何でもできるような仕組みは危険と感じるので、法案は反対。</t>
  </si>
  <si>
    <t>＠seashellps</t>
  </si>
  <si>
    <t>法案はよくない</t>
  </si>
  <si>
    <t>えび</t>
  </si>
  <si>
    <t>何でもかんでも秘密にされそう（臭いものには蓋）ある議員が請求した原発に関する資料がA4真っ黒っていうのを見ると、怒りを通り越して悲しくなる。まっとうだ！必要だ！と胸を張るなら堂々としろ！霞が関！</t>
  </si>
  <si>
    <t>目覚めた主婦</t>
  </si>
  <si>
    <t>国家の安全を守るために秘密を漏えいした公務員の処罰を厳罰化すると言われると、もっともだと思えるが、何が秘密となるかさえ秘密でそれを決める人間によるとは権力の乱用につながる。</t>
  </si>
  <si>
    <t>マーちゃん</t>
  </si>
  <si>
    <t>閣僚や官僚の恣意で秘密指定され、国民が蔑ろにされそうな法案には絶対反対。国会審議の前にもっと国民にその内容を知らしめるべき。政府は国民を守る為のもので、国家権力だけを増強するべきではない。</t>
  </si>
  <si>
    <t>hajimete</t>
  </si>
  <si>
    <t>秘密の内容や範囲を決めるのは関係大臣とされているが、実質的には関係省庁の官僚になる。行政をチェックする立場にある国会議員はその機能を発揮することができなくなり、結果的に国民軽視の国になりかねない。</t>
  </si>
  <si>
    <t>kuma1906</t>
  </si>
  <si>
    <t>情報公開の仕組みがない限り、真に日本国民は主権者足りえない。また公務員は公僕という原点に立ちえない。</t>
  </si>
  <si>
    <t>たかやん</t>
  </si>
  <si>
    <t>今でさえ政権・官僚は情報公開に対する意識や責任感が低い。物事を記録し、公開する仕組みをまず構築するべき。</t>
  </si>
  <si>
    <t>ひー</t>
  </si>
  <si>
    <t>国の防衛というより行政に都合がいいだけの法案。国民や後世の検証に耐えうる仕事をする自信があれば秘密にする必要はない。自分の子供達に秘密だらけの息苦しく生き難い国を残したいのか、政治家はよく考えて。</t>
  </si>
  <si>
    <t>tokobei</t>
  </si>
  <si>
    <t>その時点で秘密でも、将来（30年、50年）全てが一般に開示されるべきです。為政者は、将来全てが国民の目にさらされ、歴史的な評価を受けるということをいつも念頭に置いて、政治判断すべきです。</t>
  </si>
  <si>
    <t>京猫</t>
  </si>
  <si>
    <t>これは、将来にわたってどこまで政府を信じることができるか、と言う問題のように思う。マスコミの政権批判は甘く、欧米と比較して個人の確立がまだ弱い日本で、現法案は政権を強化しすぎでバランスが悪い、と思う。</t>
  </si>
  <si>
    <t>法案に絶対反対</t>
  </si>
  <si>
    <t>放言・失言のある大臣や国会議員が仕切っている政府が、何を「秘密」と決めたかを明らかにせずに立法する意味がわからない。_x000D_
法案が通った後が怖い。</t>
  </si>
  <si>
    <t>プニプニ</t>
  </si>
  <si>
    <t>行政やりたい放題秘密主義法大反対。</t>
  </si>
  <si>
    <t>ただの父親</t>
  </si>
  <si>
    <t>検証の仕方も無いような密室で指定される事に恐怖を感じる。_x000D_
NSCなどの議事録も作成しないと言っている政権に、このような法律を立案・施行する資格は無い。</t>
  </si>
  <si>
    <t>koharu</t>
  </si>
  <si>
    <t>外交には確かに秘密にしなくてはならない情報もない訳ではないが、今回の法案では、官僚による情報統制が強化され過ぎで、国民の知る権利が大幅に制限される事になる。</t>
  </si>
  <si>
    <t>石川道満</t>
  </si>
  <si>
    <t>法案と合衆国の情報機関によって、日本の安全が脅かされている。</t>
  </si>
  <si>
    <t>vox＿populi</t>
  </si>
  <si>
    <t>アメリカとの連携の強化こそがむしろ日本の安全には脅威となる。自主防衛力を整備し、かつ中国や韓国との友好を図るのが肝要だ。本法案は行政の権限の無用な肥大化をもたらし、法治主義を危うくするので、絶対反対。</t>
  </si>
  <si>
    <t>蘇る</t>
  </si>
  <si>
    <t>棄てる</t>
  </si>
  <si>
    <t>自力</t>
  </si>
  <si>
    <t>撤去</t>
  </si>
  <si>
    <t>幻想</t>
  </si>
  <si>
    <t>窺う</t>
  </si>
  <si>
    <t>眞</t>
  </si>
  <si>
    <t>失</t>
  </si>
  <si>
    <t>代議員</t>
  </si>
  <si>
    <t>思うつぼ</t>
  </si>
  <si>
    <t>案件</t>
  </si>
  <si>
    <t>後光</t>
  </si>
  <si>
    <t>ハロー</t>
  </si>
  <si>
    <t>効果</t>
  </si>
  <si>
    <t>SEO</t>
  </si>
  <si>
    <t>隠岐</t>
  </si>
  <si>
    <t>諸島</t>
  </si>
  <si>
    <t>シフト</t>
  </si>
  <si>
    <t>ガバナンス</t>
  </si>
  <si>
    <t>往年</t>
  </si>
  <si>
    <t>釣る</t>
  </si>
  <si>
    <t>どさくさ紛れ</t>
  </si>
  <si>
    <t>密</t>
  </si>
  <si>
    <t>翼</t>
  </si>
  <si>
    <t>素通り</t>
  </si>
  <si>
    <t>落選</t>
  </si>
  <si>
    <t>決</t>
  </si>
  <si>
    <t>思いだす</t>
  </si>
  <si>
    <t>如実</t>
  </si>
  <si>
    <t>どうぞ</t>
  </si>
  <si>
    <t>応える</t>
  </si>
  <si>
    <t>傍観</t>
  </si>
  <si>
    <t>ABE</t>
  </si>
  <si>
    <t>元の木阿弥</t>
  </si>
  <si>
    <t>またぞろ</t>
  </si>
  <si>
    <t>トン</t>
  </si>
  <si>
    <t>兵糧</t>
  </si>
  <si>
    <t>攻め</t>
  </si>
  <si>
    <t>労組</t>
  </si>
  <si>
    <t>撲滅</t>
  </si>
  <si>
    <t>移行</t>
  </si>
  <si>
    <t>うり</t>
  </si>
  <si>
    <t>自壊</t>
  </si>
  <si>
    <t>真理</t>
  </si>
  <si>
    <t>最強</t>
  </si>
  <si>
    <t>粗雑</t>
  </si>
  <si>
    <t>不審</t>
  </si>
  <si>
    <t>成す</t>
  </si>
  <si>
    <t>UNHCR</t>
  </si>
  <si>
    <t>表れ</t>
  </si>
  <si>
    <t>動かせる</t>
  </si>
  <si>
    <t>おとなしい</t>
  </si>
  <si>
    <t>臭い</t>
  </si>
  <si>
    <t>蓋</t>
  </si>
  <si>
    <t>見え</t>
  </si>
  <si>
    <t>当惑</t>
  </si>
  <si>
    <t>におわせる</t>
  </si>
  <si>
    <t>軽蔑</t>
  </si>
  <si>
    <t>打撃</t>
  </si>
  <si>
    <t>後押し</t>
  </si>
  <si>
    <t>戯言</t>
  </si>
  <si>
    <t>高村</t>
  </si>
  <si>
    <t>焦る</t>
  </si>
  <si>
    <t>表情</t>
  </si>
  <si>
    <t>どなた</t>
  </si>
  <si>
    <t>語り継ぐ</t>
  </si>
  <si>
    <t>お粗末</t>
  </si>
  <si>
    <t>寄せる</t>
  </si>
  <si>
    <t>中味</t>
  </si>
  <si>
    <t>スポーツ</t>
  </si>
  <si>
    <t>芸能</t>
  </si>
  <si>
    <t>圧政</t>
  </si>
  <si>
    <t>逆転</t>
  </si>
  <si>
    <t>稼ぐ</t>
  </si>
  <si>
    <t>送金</t>
  </si>
  <si>
    <t>流用</t>
  </si>
  <si>
    <t>大震災</t>
  </si>
  <si>
    <t>補助</t>
  </si>
  <si>
    <t>後の祭り</t>
  </si>
  <si>
    <t>更</t>
  </si>
  <si>
    <t>貪欲</t>
  </si>
  <si>
    <t>代議</t>
  </si>
  <si>
    <t>切り</t>
  </si>
  <si>
    <t>魔物</t>
  </si>
  <si>
    <t>分岐</t>
  </si>
  <si>
    <t>マニュフェスト</t>
  </si>
  <si>
    <t>すえ</t>
  </si>
  <si>
    <t>焦土</t>
  </si>
  <si>
    <t>在任</t>
  </si>
  <si>
    <t>できるだけ</t>
  </si>
  <si>
    <t>追っかける</t>
  </si>
  <si>
    <t>EUC</t>
  </si>
  <si>
    <t>ナチズム</t>
  </si>
  <si>
    <t>次回</t>
  </si>
  <si>
    <t>あげく</t>
  </si>
  <si>
    <t>被告</t>
  </si>
  <si>
    <t>免罪</t>
  </si>
  <si>
    <t>符</t>
  </si>
  <si>
    <t>並</t>
  </si>
  <si>
    <t>発する</t>
  </si>
  <si>
    <t>無意識</t>
  </si>
  <si>
    <t>率直</t>
  </si>
  <si>
    <t>金銭</t>
  </si>
  <si>
    <t>封じ</t>
  </si>
  <si>
    <t>虞</t>
  </si>
  <si>
    <t>来年</t>
  </si>
  <si>
    <t>見込み</t>
  </si>
  <si>
    <t>先取り</t>
  </si>
  <si>
    <t>クリック</t>
  </si>
  <si>
    <t>背後</t>
  </si>
  <si>
    <t>噛む</t>
  </si>
  <si>
    <t>うつ病</t>
  </si>
  <si>
    <t>箝口令</t>
  </si>
  <si>
    <t>神経</t>
  </si>
  <si>
    <t>型</t>
  </si>
  <si>
    <t>親米</t>
  </si>
  <si>
    <t>きな臭い</t>
  </si>
  <si>
    <t>すっぽり</t>
  </si>
  <si>
    <t>抜ける</t>
  </si>
  <si>
    <t>忠誠</t>
  </si>
  <si>
    <t>悪者</t>
  </si>
  <si>
    <t>同国</t>
  </si>
  <si>
    <t>しようが</t>
  </si>
  <si>
    <t>命じる</t>
  </si>
  <si>
    <t>隠れ蓑</t>
  </si>
  <si>
    <t>どうこう</t>
  </si>
  <si>
    <t>ひょっとしたら</t>
  </si>
  <si>
    <t>銃口</t>
  </si>
  <si>
    <t>かの</t>
  </si>
  <si>
    <t>およそ</t>
  </si>
  <si>
    <t>対人</t>
  </si>
  <si>
    <t>適す</t>
  </si>
  <si>
    <t>時効</t>
  </si>
  <si>
    <t>仕組</t>
  </si>
  <si>
    <t>最小限</t>
  </si>
  <si>
    <t>極小</t>
  </si>
  <si>
    <t>USA</t>
  </si>
  <si>
    <t>不透明</t>
  </si>
  <si>
    <t>関す</t>
  </si>
  <si>
    <t>政令</t>
  </si>
  <si>
    <t>指揮</t>
  </si>
  <si>
    <t>出席</t>
  </si>
  <si>
    <t>遠ざける</t>
  </si>
  <si>
    <t>ギクシャク</t>
  </si>
  <si>
    <t>なるべく</t>
  </si>
  <si>
    <t>情景</t>
  </si>
  <si>
    <t>浮かぶ</t>
  </si>
  <si>
    <t>裏側</t>
  </si>
  <si>
    <t>問える</t>
  </si>
  <si>
    <t>アベノリスク</t>
  </si>
  <si>
    <t>発</t>
  </si>
  <si>
    <t>すり抜ける</t>
  </si>
  <si>
    <t>首都</t>
  </si>
  <si>
    <t>着弾</t>
  </si>
  <si>
    <t>勝負</t>
  </si>
  <si>
    <t>凝縮</t>
  </si>
  <si>
    <t>没</t>
  </si>
  <si>
    <t>打てる</t>
  </si>
  <si>
    <t>硬直</t>
  </si>
  <si>
    <t>景気</t>
  </si>
  <si>
    <t>支払う</t>
  </si>
  <si>
    <t>廊下</t>
  </si>
  <si>
    <t>交友</t>
  </si>
  <si>
    <t>角度</t>
  </si>
  <si>
    <t>みせる</t>
  </si>
  <si>
    <t>先行</t>
  </si>
  <si>
    <t>後退</t>
  </si>
  <si>
    <t>送れる</t>
  </si>
  <si>
    <t>近寄る</t>
  </si>
  <si>
    <t>東条</t>
  </si>
  <si>
    <t>英機</t>
  </si>
  <si>
    <t>仕出かす</t>
  </si>
  <si>
    <t>心算</t>
  </si>
  <si>
    <t>刃物</t>
  </si>
  <si>
    <t>あしらう</t>
  </si>
  <si>
    <t>立ち入れる</t>
  </si>
  <si>
    <t>尻馬</t>
  </si>
  <si>
    <t>排外</t>
  </si>
  <si>
    <t>地ならし</t>
  </si>
  <si>
    <t>支える</t>
  </si>
  <si>
    <t>公論</t>
  </si>
  <si>
    <t>見通し</t>
  </si>
  <si>
    <t>ガサ</t>
  </si>
  <si>
    <t>入れ</t>
  </si>
  <si>
    <t>文面</t>
  </si>
  <si>
    <t>うわべ</t>
  </si>
  <si>
    <t>策略</t>
  </si>
  <si>
    <t>嫌がらせ</t>
  </si>
  <si>
    <t>色彩</t>
  </si>
  <si>
    <t>濃い</t>
  </si>
  <si>
    <t>おそらく</t>
  </si>
  <si>
    <t>飼う</t>
  </si>
  <si>
    <t>一昨年</t>
  </si>
  <si>
    <t>ドラマ</t>
  </si>
  <si>
    <t>検察官</t>
  </si>
  <si>
    <t>うそぶく</t>
  </si>
  <si>
    <t>たかが</t>
  </si>
  <si>
    <t>幹部</t>
  </si>
  <si>
    <t>靖国</t>
  </si>
  <si>
    <t>参拝</t>
  </si>
  <si>
    <t>据える</t>
  </si>
  <si>
    <t>話合い</t>
  </si>
  <si>
    <t>決着</t>
  </si>
  <si>
    <t>卑劣</t>
  </si>
  <si>
    <t>ク</t>
  </si>
  <si>
    <t>興</t>
  </si>
  <si>
    <t>機</t>
  </si>
  <si>
    <t>ニ</t>
  </si>
  <si>
    <t>スヘシ</t>
  </si>
  <si>
    <t>徹す</t>
  </si>
  <si>
    <t>中長期</t>
  </si>
  <si>
    <t>あふれる</t>
  </si>
  <si>
    <t>反応</t>
  </si>
  <si>
    <t>放つ</t>
  </si>
  <si>
    <t>先決</t>
  </si>
  <si>
    <t>行方</t>
  </si>
  <si>
    <t>うたう</t>
  </si>
  <si>
    <t>相いれる</t>
  </si>
  <si>
    <t>？⇒</t>
  </si>
  <si>
    <t>住所</t>
  </si>
  <si>
    <t>歴</t>
  </si>
  <si>
    <t>学歴</t>
  </si>
  <si>
    <t>職歴</t>
  </si>
  <si>
    <t>渡航</t>
  </si>
  <si>
    <t>借金</t>
  </si>
  <si>
    <t>返済</t>
  </si>
  <si>
    <t>通院</t>
  </si>
  <si>
    <t>仰ぐ</t>
  </si>
  <si>
    <t>公文</t>
  </si>
  <si>
    <t>争い</t>
  </si>
  <si>
    <t>物騒</t>
  </si>
  <si>
    <t>真っ黒</t>
  </si>
  <si>
    <t>霞が関</t>
  </si>
  <si>
    <t>放言</t>
  </si>
  <si>
    <t>失言</t>
  </si>
  <si>
    <t>法大</t>
  </si>
  <si>
    <t>合衆国</t>
  </si>
  <si>
    <t>ハイセイコーオジサン</t>
  </si>
  <si>
    <t>おそらく、報道含めた、権力構造の支配が強まり、民意、文化、自由な人々の活動を抑制することになります。これには絶対反対です。</t>
  </si>
  <si>
    <t>結局どこからどこまでが特定秘密なのかさっぱり。_x000D_
中韓が…とかバカの一つ覚えのように繰り返している人間は、中韓相手の安全保障上の問題がこれで解決するとでも思っているのか。</t>
  </si>
  <si>
    <t>ぽお</t>
  </si>
  <si>
    <t>抽象的すぎる法案であり、罪刑法定主義に反する。</t>
  </si>
  <si>
    <t>日本の将来が心配なオヤジ</t>
  </si>
  <si>
    <t>廃案に。安部総理殿、国民の８０％近くが反対している中で、ここまで早期法案を急ぐのは、既に米国との密約や東電との原発処理・放射能対策に公開できない情報があるのでは。特定秘密保護法とはこのような時にか。</t>
  </si>
  <si>
    <t>　お互いに意見を交わす民主主義のために必要なのは、情報の公開です。今でも、官僚などにより情報が隠されている。更なる秘密なんて、とんでもない。法案では、ぜんぜん「特定」されていない。</t>
  </si>
  <si>
    <t>shyron</t>
  </si>
  <si>
    <t>秘密保護法によって日本の安全が脅かされると考える。_x000D_
与党も国民への法案内容の説明が不十分だと認識した上で法案を通そうというのは、悪利用を疑われても当然である。</t>
  </si>
  <si>
    <t>きたさん</t>
  </si>
  <si>
    <t>明治維新の頃に戻る様な悪法ですね。自由に発言する権利や、知る権利を官僚により剥奪された暗黒時代に逆戻りだ。</t>
  </si>
  <si>
    <t>Yasu</t>
  </si>
  <si>
    <t>国民の知る権利をないがしろにした、特定秘密保護法案が十分な議論が尽くされないまま強行採決されてしまい残念！！_x000D_
これでは過去の苦い歴史が繰り返されるだけだ！</t>
  </si>
  <si>
    <t>日本の安全は以前のように保護されているとは思わないが、安倍政権のやり方は、国民の意志を無視している。有権者も、景気回復ばかりを望んでこのような政権を選んでしまったことを、自覚しなければならない</t>
  </si>
  <si>
    <t>nanashi2002</t>
  </si>
  <si>
    <t>もう、いつ何が起きても不思議はない。でも戦争は勘弁</t>
  </si>
  <si>
    <t>夢幻</t>
  </si>
  <si>
    <t>国民の主権、自由にかかわる問題です。その国民の知る権利が、国益に反する何たるかも明確にされずに、闇の中で一方的に秘密と判断され情報が閉ざされてしまう。国民主権の根幹をも揺るがす法案です。断固反対です。</t>
  </si>
  <si>
    <t>年金生活者。</t>
  </si>
  <si>
    <t>中国の覇権主義と何でもありの独裁体制は危険であり、近隣国として脅威を感じる。しかし、それとこれとは関係なく、むしろ国を守るためには国民の一体感こそが必用。秘密は内容を厳選して最小限に抑える事が肝要。</t>
  </si>
  <si>
    <t>ナキウサギ</t>
  </si>
  <si>
    <t>この法案に賛成することは基本的人権の放棄だと思います。法案に賛成の国会議員は、日本国民に「人権を放棄しろ」と言いたいのか。そんな事の為に大切な１票をいれたんじゃない。もっと国民と日本の為の政治をしろ。</t>
  </si>
  <si>
    <t>Tom</t>
  </si>
  <si>
    <t>71歳元気な老人</t>
  </si>
  <si>
    <t>私は反対です。世界の潮流に逆行するこの法案は、もっともっと審議を重ねなければなりません。</t>
  </si>
  <si>
    <t>とーます</t>
  </si>
  <si>
    <t>特定秘密保護法は適当に決めてはいけないと思う（ツワネ原則とも違う）。公務員への影響だけ考えても、自浄作用がさらに働かなくなる。盲従か、無難なことしかしなくなる。→一般から見ればさらに横暴になる。</t>
  </si>
  <si>
    <t>あおぞら</t>
  </si>
  <si>
    <t>法案に反対です。十分な議論が尽くされているとは思えません。また使う側だけに都合の良い解釈が行われる危険を感じます。</t>
  </si>
  <si>
    <t>新橋のサラリーマン</t>
  </si>
  <si>
    <t>あわ</t>
  </si>
  <si>
    <t>日本の安全を脅かしているのは、中国などの近隣の国よりも、アメリカや多国籍企業、国際銀行家と、それにしっぽ振ってる安倍を初めとする日本の政治家や財界人だと思う。やることなすこと庶民を苦しめることばかり。</t>
  </si>
  <si>
    <t>東京発：消息筋</t>
  </si>
  <si>
    <t>国内・近隣諸国の反民主主義勢力が日本を危険に引きずり込む。_x000D_
政治家などの為政者だったり、はたまた国家全体だったり。</t>
  </si>
  <si>
    <t>マエル・シャニカ</t>
  </si>
  <si>
    <t>こんな強引なやり方で決めちゃうの？　もっと巧妙にやったら？　ヒトラー見習って。あっ、そんな必要ないんだ。変な法律作っちゃった後の権力者にとってやり放題の状態がもう先取りされてんだから。</t>
  </si>
  <si>
    <t>kunikuni</t>
  </si>
  <si>
    <t>＊為政者は恣意的に不都合な事を隠蔽する、沖縄返還交渉、原発事故しかりです。賛成することは、基本的人権を放棄することです。_x000D_
＊中国や北朝鮮の示威行動、ロシアの北方領土占領、米国の駐留軍に脅かされています。</t>
  </si>
  <si>
    <t>47才男性。食の安全も大切。</t>
  </si>
  <si>
    <t>ジャーナリストが処罰の対象になることに強く疑問を感じてしまう。市民が選挙で誰を選ぶか判断できなくなる。それに伴う市民活動の人たちも処罰されるのか、秘密国家になる不安がぬぐえない。それを改正して欲しい。</t>
  </si>
  <si>
    <t>kunchan</t>
  </si>
  <si>
    <t>誰が何を何のために秘密にするのかも曖昧。そんな法律が一度成立したら悪用されたとしてもわからない。知る権利、表現の自由を脅かす法律は絶対反対。</t>
  </si>
  <si>
    <t>＠suzupapa</t>
  </si>
  <si>
    <t>アメリカのほんの一握りの勢力と、結託した日本の奴隷頭政腐による茶番によって日本の住人は脅かされている。それを責任転嫁して周辺国のせいにすることが得意な連中が国会によりに寄って集まっている。</t>
  </si>
  <si>
    <t>もらん</t>
  </si>
  <si>
    <t>民主主義が聞いて呆れる。もっと国民のための政治をしてくれ</t>
  </si>
  <si>
    <t>海母</t>
  </si>
  <si>
    <t>この2年8カ月、国家が国民を守るとは限らないことを思い知った。当たり前に思っていた平和や健康も、自分たちで考え守って行かなくてならないことも。物言えなくなる治安維持法の再来はごめんで被りたい。</t>
  </si>
  <si>
    <t>全く責任感の感じられない政治家に、何を公開し、何を非公開とするか、勝手に決められたくない</t>
  </si>
  <si>
    <t>自民党森雅子少子化担当相の答弁を聞いて、野党の主張はもっともだと思いました。</t>
  </si>
  <si>
    <t>悪法であるかどうか国民がきちんと理解して国民の代表たる議員が審議していかなければ、政治家がごり押しして決めてしまうわけにはいかない。100％安全が脅かされるかどうかは国民もしっかり考えるべき課題だ。</t>
  </si>
  <si>
    <t>雅屋</t>
  </si>
  <si>
    <t>秘密保護法を立て色々な悪法を作り貧しい人若い人の首を閉める。目的は軍需拡大し儲る事。GEが原発販売時大臣やﾏｽｺﾐのボスの後釜の策略。ｱﾒﾘｶが沈みかけ日本を食い物にしようと。政治家官僚企業の売国奴。</t>
  </si>
  <si>
    <t>ヒトミ</t>
  </si>
  <si>
    <t>今でも官公庁から出される資料は黒塗りだらけ。罰則強化も問題だが、情報開示も不十分では？後々検証できないシステムは無責任体制の表れ。最終的に誰も責任をとらないのは原発事故対応と同じ。</t>
  </si>
  <si>
    <t>ぱぱ</t>
  </si>
  <si>
    <t>現政権は速やかに撤退せよ。</t>
  </si>
  <si>
    <t>治安維持法を知る最後の世代</t>
  </si>
  <si>
    <t>中国は現実的な脅威だと思う。しかし、現法案はあまりに杜撰でいい加減。大臣答弁が縛りにならないよう、担当ではない森氏を答弁専門の代役に立てるなど無責任も甚だしい。絶対に認められない。</t>
  </si>
  <si>
    <t>hayakikaori</t>
  </si>
  <si>
    <t>秘密の範囲も対象も不明確である以上、権力のやりたい放題と同義である事は明確、目くらましの外圧効果などより弾圧の対象は国内にある事も明確。報道の自由はむしろ強化されるべき。ツワネ原則に則っても廃案に。</t>
  </si>
  <si>
    <t>WoodStock</t>
  </si>
  <si>
    <t>そもそもこの法案で国益・国防は測れないと感じている。また、便宜上の第三者機関は新たな天下り先を生み出すでけとなり下がることとなり、いちいちチェックを入れない今回の答弁を見ても明らかではないだろうか？</t>
  </si>
  <si>
    <t>＠dzimoto＿de＿eco</t>
  </si>
  <si>
    <t>安保上の機密は現行法の運用で充分。今でさえ情報公開請求しても黒塗り書類しか出てこないのに、これ以上隠蔽したら最早民主主義ではない。三権分立のバランスも崩れ、某独裁国家のことを笑えない状況になりかねない</t>
  </si>
  <si>
    <t>こんなのが決まったら自由に発言ができなくなる世の中になっちゃうだろうな。絶対に反対だな。</t>
  </si>
  <si>
    <t>ごだいめ</t>
  </si>
  <si>
    <t>具体的に今あるいは将来に向けて、何か問題があるから新法を作ろうとしているのだろうから、その事を明らかにして欲しい。米国の要請でもいい。事実を伝えて、だからこの判断なのだと訴えて欲しい。</t>
  </si>
  <si>
    <t>rokko</t>
  </si>
  <si>
    <t>戦前の治安維持法に相当する悪法。</t>
  </si>
  <si>
    <t>ff</t>
  </si>
  <si>
    <t>太平洋戦争の時　負けても負けても政府は事実を隠し　その間に大勢の国民の命が失われたが　またこんなことができるようになるのかと危惧しています</t>
  </si>
  <si>
    <t>Josef K．</t>
  </si>
  <si>
    <t>日本の安全をいま一番脅かしているのがこの法案。大統領すらまともにコントロールできない制度を作っているアメリカの二の舞になってはならない！</t>
  </si>
  <si>
    <t>河童</t>
  </si>
  <si>
    <t>関係ない。お粗末だ。</t>
  </si>
  <si>
    <t>仙台</t>
  </si>
  <si>
    <t>戦争へ通じる法案だと感じる。子供たちを戦争には絶対送りたくない。だからこの法案は成立させてはいけないと思う。</t>
  </si>
  <si>
    <t>この内容だと、単に国の偉いさんを理由無く捕まえられるだけの法案でしかないように受け取れる。対策は必要だとは思うが、あまりにもずさん。</t>
  </si>
  <si>
    <t>Okays</t>
  </si>
  <si>
    <t>沖縄・座間をはじめとする在日米軍基地と対米追随の防衛・外交政策、潜在的核兵器保有・原発稼働とによって日本の安全は脅かされている。情報公開と自由な言論活動こそが安全保障の基であり、日本近現代史の教訓だ。</t>
  </si>
  <si>
    <t>ひみつのアッコちゃん</t>
  </si>
  <si>
    <t>積極的平和主義ということで、軍隊をつくるためのワンステップとしか思えない。孫が成人した時、戦争に行くようになったら困る。</t>
  </si>
  <si>
    <t>　羽前住人</t>
  </si>
  <si>
    <t>世の中のどさくさに紛れて人々の_x000D_
息吹を巧妙に制約したあのプロパ_x000D_
カンダを彷彿させられた。民主主_x000D_
義がどう言うわけかどんどん下降_x000D_
している気がする。　もちろん_x000D_
　特定秘密保護法は反対</t>
  </si>
  <si>
    <t>戦争の被害にあったもの</t>
  </si>
  <si>
    <t>戦前の国家第一主義と天皇崇拝主義を思い出す。_x000D_
暗黒政治がまた始まるかも知れない。_x000D_
絶対反対</t>
  </si>
  <si>
    <t>現在の議員と行政府員は、市民が主人である［憲法の精神］を、蔑ろにしている。市民の雇われ人の議員や府員が、市民の安全も考えず、秘密独占など、とんでもない話だ。</t>
  </si>
  <si>
    <t>のっぽ</t>
  </si>
  <si>
    <t>１．現在の議員、行政府員の多くは、［憲法の精神、市民が主人である。］を、排除している。_x000D_
2．憲法精神に沿ったら、市民の使用人（議員、府員）が市民の安全も考えず秘密保持など、とんでもない。</t>
  </si>
  <si>
    <t>在米日本人のひとり</t>
  </si>
  <si>
    <t>信頼できない政権が数を頼んで性急に成立させようとしている法案に大きな不安を感じています。</t>
  </si>
  <si>
    <t>日本の行く先が心配な戦中生まれ</t>
  </si>
  <si>
    <t>この法案を数の力で無理矢理通しその先は九条改悪か。_x000D_
戦争を知らない世代、国会議員が増えてまた戦争に突き進む、曖昧で危うさのあるこの法案はいかようにも解釈できます。_x000D_
この中身では、反対</t>
  </si>
  <si>
    <t>TomTom</t>
  </si>
  <si>
    <t>主権は国民にあり特定の人にあるものではない。知る権利は絶対守る必要がある。</t>
  </si>
  <si>
    <t>鴨坂科楽</t>
  </si>
  <si>
    <t>中国・北朝鮮も注意が必要だと思うけど、それを口実に政府に都合が悪いことが全部隠されてしまうことの方が危険だ。_x000D_
むしろ、情報公開によって国民の意識を高めるべき。</t>
  </si>
  <si>
    <t>50代のおばさん</t>
  </si>
  <si>
    <t>最近の、情勢が怖いです。軍国主義に、むかっているようで。1部の権威主義の、為に犠牲になるのは、弱者、善人でしょうから。</t>
  </si>
  <si>
    <t>おまえら口出すなとやりたい放題！</t>
  </si>
  <si>
    <t>一つ覚え</t>
  </si>
  <si>
    <t>殿</t>
  </si>
  <si>
    <t>交わす</t>
  </si>
  <si>
    <t>ぜんぜん</t>
  </si>
  <si>
    <t>回復</t>
  </si>
  <si>
    <t>勘弁</t>
  </si>
  <si>
    <t>何たる</t>
  </si>
  <si>
    <t>いれる</t>
  </si>
  <si>
    <t>盲従</t>
  </si>
  <si>
    <t>無難</t>
  </si>
  <si>
    <t>しっぽ</t>
  </si>
  <si>
    <t>振る</t>
  </si>
  <si>
    <t>財界</t>
  </si>
  <si>
    <t>はた</t>
  </si>
  <si>
    <t>巧妙</t>
  </si>
  <si>
    <t>あっ</t>
  </si>
  <si>
    <t>示威</t>
  </si>
  <si>
    <t>北方領土</t>
  </si>
  <si>
    <t>駐留</t>
  </si>
  <si>
    <t>ぬぐえる</t>
  </si>
  <si>
    <t>政</t>
  </si>
  <si>
    <t>転嫁</t>
  </si>
  <si>
    <t>貧しい</t>
  </si>
  <si>
    <t>閉める</t>
  </si>
  <si>
    <t>儲</t>
  </si>
  <si>
    <t>GE</t>
  </si>
  <si>
    <t>ﾏｽｺﾐ</t>
  </si>
  <si>
    <t>ボス</t>
  </si>
  <si>
    <t>後釜</t>
  </si>
  <si>
    <t>沈む</t>
  </si>
  <si>
    <t>食い物</t>
  </si>
  <si>
    <t>撤退</t>
  </si>
  <si>
    <t>代役</t>
  </si>
  <si>
    <t>くらます</t>
  </si>
  <si>
    <t>測れる</t>
  </si>
  <si>
    <t>便宜上</t>
  </si>
  <si>
    <t>いちいち</t>
  </si>
  <si>
    <t>新法</t>
  </si>
  <si>
    <t>受け取れる</t>
  </si>
  <si>
    <t>座間</t>
  </si>
  <si>
    <t>潜在</t>
  </si>
  <si>
    <t>ワンステップ</t>
  </si>
  <si>
    <t>どさくさ</t>
  </si>
  <si>
    <t>紛れる</t>
  </si>
  <si>
    <t>息吹</t>
  </si>
  <si>
    <t>プロパ</t>
  </si>
  <si>
    <t>カンダ</t>
  </si>
  <si>
    <t>義</t>
  </si>
  <si>
    <t>下降</t>
  </si>
  <si>
    <t>崇拝</t>
  </si>
  <si>
    <t>使用人</t>
  </si>
  <si>
    <t>性急</t>
  </si>
  <si>
    <t>善人</t>
  </si>
  <si>
    <t>46歳男</t>
  </si>
  <si>
    <t>国民の知る権利と公益との調整の観点を欠いた議論が多すぎる。</t>
  </si>
  <si>
    <t>ふつーのサラリーマン</t>
  </si>
  <si>
    <t>特定アジアが酷い。_x000D_
また在日韓国朝鮮人が酷い。</t>
  </si>
  <si>
    <t>自営業さん</t>
  </si>
  <si>
    <t>すべて情報コントロールしている中国に、手の内を見せるのは不利になるだけ。</t>
  </si>
  <si>
    <t>JDF</t>
  </si>
  <si>
    <t>朝日さんあんたらが頼ってるその左巻きのお客さんはもうすぐいなくなりますよ、ステージが変わったんだ。_x000D_
その一つのピースがこの法案だと思う。</t>
  </si>
  <si>
    <t>＠fukudomedragons</t>
  </si>
  <si>
    <t>諸外国の驚異は日毎に増しており、喫緊の問題だと思います。只、第三者機関の設置は必要です。</t>
  </si>
  <si>
    <t>ひなこ</t>
  </si>
  <si>
    <t>秘密指定されていれば将来公開されるが、秘密指定されない事で将来公開されないという抜け道があるので、そこの修正は必要。</t>
  </si>
  <si>
    <t>日本の平和を守るためには絶対必要な法案です。_x000D_
特に中共は日本を狙っています。そのスパイが公務員や国会にいる以上、必要不可欠です。</t>
  </si>
  <si>
    <t>朝日新聞ってゴシップ紙だよね</t>
  </si>
  <si>
    <t>内憂外患が日本の状況。そして内憂は機密情報を作らせず国家を丸裸のままにしたいマスコミと反日サヨク、そして自称ジャーナリスト（笑）連中だろ。そいつらを処罰できるようにしなきゃ安全保障ははじまらんよ。</t>
  </si>
  <si>
    <t>相模原市零細自営業40代男性</t>
  </si>
  <si>
    <t>政府の意志決定を後世に検証できる仕組みだけは持たせたいが、法案趣旨・時期共に妥当。妨害する野党の国際情勢把握能力、危機管理意識を疑う。</t>
  </si>
  <si>
    <t>OR−CP</t>
  </si>
  <si>
    <t>賛成です。そもそも今まで無かったことが異常。知る権利知る権利言ってるが、他国だって重要機密は保持しますよ。国家の運営上必要不可欠。また他国に脅かされてます。重要機密は保護し、日本を守りましょう。</t>
  </si>
  <si>
    <t>屋久杉</t>
  </si>
  <si>
    <t>現実認識のための第一歩。このような法律が日本にできるのが遅すぎた。手遅れでないことを祈るのみ。</t>
  </si>
  <si>
    <t>大賛成、秘密なんて当たり前</t>
  </si>
  <si>
    <t>ヨッシー</t>
  </si>
  <si>
    <t>メディアが騒いでるのは、取材関係で今でも法に触れている様な事していると思ってんじゃないの？</t>
  </si>
  <si>
    <t>三重の高校生</t>
  </si>
  <si>
    <t>少し修正が必要な場所もあるが、このような法律はなくてはならないものであることは疑う余地もない</t>
  </si>
  <si>
    <t>マコリン</t>
  </si>
  <si>
    <t>賛成です。あなたの家の見取り図と鍵の隠し場所を、泥棒に公開しますか？国家にも護るべき秘密があるのが当たり前。近場に強盗団や当たり屋やら住んでるのに、戸締りしなくちゃね。</t>
  </si>
  <si>
    <t>２児の母親</t>
  </si>
  <si>
    <t>これまで日本は、近隣敵国の言いなりになりすぎていなかったか。日本が日本人のためのものであるために、必要な法案では？</t>
  </si>
  <si>
    <t>20代男性</t>
  </si>
  <si>
    <t>秘密を守らない人（守らせる法律の無い日本）を友達（友好国）は信頼できないし、大切なことを教ないだろう。_x000D_
_x000D_
法案として内容の議論はあるだろうだが、_x000D_
国として秘密を守らせる態度を国内外に示す法律は絶対必要だ。</t>
  </si>
  <si>
    <t>トモゾー</t>
  </si>
  <si>
    <t>迷わず</t>
  </si>
  <si>
    <t>鯖の照り焼き</t>
  </si>
  <si>
    <t>いままでこの法律が無い方がおかしい。_x000D_
そして中国・韓国・北朝鮮と情勢がこの段階になっても不要だとする根拠が知りたい。</t>
  </si>
  <si>
    <t>マーガレット</t>
  </si>
  <si>
    <t>率直にこの法案には賛成です。_x000D_
以前から日本は他国のスパイ天国ですし、_x000D_
ここをきっかけにもう少し危機感を持っていきたいですね。</t>
  </si>
  <si>
    <t>たぬき＠22歳</t>
  </si>
  <si>
    <t>スパイ防止法として秘密情報を漏洩を防止する法律は必要不可欠であることは間違い無い。しかし、旧社会党系の政党や、特定アジア諸国との繋がりの強い政党が今後政権を取る可能性もあることを考慮すると不安が多い。</t>
  </si>
  <si>
    <t>xoxo</t>
  </si>
  <si>
    <t>バカヒ</t>
  </si>
  <si>
    <t>賛成。むしろ何で今までなかった？政治家が余計なものまで隠す恐れがあるって言うなら、どの政治家がどういう活動してどういう結果を残してるかきちんと見て信用できる政治家を国民が選べばいいだけ。</t>
  </si>
  <si>
    <t>みるこ</t>
  </si>
  <si>
    <t>メディアはいつも、「海外では」「世界では」と言うくせに、各国が持っているこの法律には反対って…</t>
  </si>
  <si>
    <t>かりんとう</t>
  </si>
  <si>
    <t>防衛機密も産業機密も守れないなら自立も自主防衛も出来ない。</t>
  </si>
  <si>
    <t>マルセド</t>
  </si>
  <si>
    <t>法案全文を見た限り、特定秘密の濫用の恐れがあるのは外交分野だけに思えます。ここを「海外の政府・情報機関から口止めされた情報」だけに限定すればより安心感が増すでしょうね。あくまで懸念ですから概ね賛成です</t>
  </si>
  <si>
    <t>キマチハ</t>
  </si>
  <si>
    <t>隣国の脅威が増すなかで、今までこういった法律がないこと自体がおかしい。前の民主党政権で、それが 大いに露呈した。国家とて守らなければならない機密（外交、防衛など）があり、この法案は必要である。</t>
  </si>
  <si>
    <t>犯罪外国人を糾弾すると差別だの、馬鹿なの</t>
  </si>
  <si>
    <t>スパイ防止法は必須。問題は何を機密にするかのみの話なのに、ただ反対してる奴とかはただのスパイだろ。お前だよ朝日新聞。</t>
  </si>
  <si>
    <t>高野　</t>
  </si>
  <si>
    <t>反対意見読んだら、なんか日本の国益よりも支那朝鮮の利することばかり書いてるな　既に朝日新聞のお家芸　捏造・世論誘導が始まってるな　あんたらが先の戦争を先導してたの忘れたんか？もう朝鮮日々新聞名乗れよ</t>
  </si>
  <si>
    <t>防空識別圏がある中、問題安全面で心配ないと考えている人が多数で驚いてます。また、この法律自体ない方がおかしいと考える方が妥当と考えます。特に外交、国防面においては常識で国民の利益になると考えます。</t>
  </si>
  <si>
    <t>ねこやま</t>
  </si>
  <si>
    <t>特定秘密保護法案に賛成します。_x000D_
中国が尖閣諸島をあれほど露骨に侵略しているのに、何故反対するのか？_x000D_
国がなくなっては自由も知る権利どころではない。</t>
  </si>
  <si>
    <t>幼少時より朝日新聞購読者</t>
  </si>
  <si>
    <t>断固賛成致します。貴方方が幾ら必死に紙面上で反対意見を掲載しても、SNSの発達で御社読者は多角的に判断材料を得る事が出来ます。中国や韓国・北朝鮮に媚びた論調ばかり掲載する事自体腸煮え繰り返って居ます。</t>
  </si>
  <si>
    <t>40歳無職、底辺在住。</t>
  </si>
  <si>
    <t>自民の案では恣意的運用をしたいのがアリアリ分かる。民主の対案では全く国家機密が守れないどころか、漏らしたいとすら思える。しかし反対派の意見は極端すぎて、的を得ていないのが多いのは残念。</t>
  </si>
  <si>
    <t>dendenslow</t>
  </si>
  <si>
    <t>自民党案は透明性確保がおざなりで不安もあるが、安全保障に関わる秘密保護は絶対必要。まずは秘密漏洩を厳罰にするなど、秘密保護を徹底させた上で、透明性を確保する施策を考えるのがいいと思う。</t>
  </si>
  <si>
    <t>朝日･東京を始め反日マスコミがこぞって反対している法案だから賛成｡_x000D_
報道しない自由を目一杯行使するマスコミの意見など考慮の価値もない｡</t>
  </si>
  <si>
    <t>ゆかりん</t>
  </si>
  <si>
    <t>日本は軍事的にも政治的にも中国や韓国に脅かされています。日本は昔からスパイ天国と呼ばれています。情報保護法案でも充分ではありませんね。スパイ防止法が必要です。</t>
  </si>
  <si>
    <t>余計敏感になる在米邦人</t>
  </si>
  <si>
    <t>尾崎秀実やゾルゲの事件を考えれば１０年でも短すぎる。_x000D_
最大、死刑または無期懲役が適当だと思う。_x000D_
_x000D_
辛光洙を逮捕したのに罰する法が無かった。_x000D_
公務員と、受け取った者を罰するスパイ法が至急必須だ。</t>
  </si>
  <si>
    <t>元造船マン</t>
  </si>
  <si>
    <t>「投稿１１９１件、反対８割超す」の記事は毎度の朝日独断の偏向です。「安全が脅かされている」と感じる人が６０．５％もいるという事実を忘れないで下さい。反対の人は「平和ボケ」です。対案があるのでしょうか？</t>
  </si>
  <si>
    <t>arisawa</t>
  </si>
  <si>
    <t>朝日のキャンペーンだと知りながら、書き込んでみる。</t>
  </si>
  <si>
    <t>Ting2012</t>
  </si>
  <si>
    <t>秘密の範囲と保護期間を厳格に定めた運用を。</t>
  </si>
  <si>
    <t>兵庫県、19歳</t>
  </si>
  <si>
    <t>日本の周辺国の近年の活動状況は危険度を増している。_x000D_
特定秘密の適用規定をはっきりさせた上で保護法案は安全保障上必要不可欠。</t>
  </si>
  <si>
    <t>アンケートに記名が必須とは非常識</t>
  </si>
  <si>
    <t>なんでもかんでも秘密とするのもいかがなものかとは思うが、一定の秘密保護は必要。現状は現代国家として異常。</t>
  </si>
  <si>
    <t>公益</t>
  </si>
  <si>
    <t>お客</t>
  </si>
  <si>
    <t>驚異</t>
  </si>
  <si>
    <t>日毎</t>
  </si>
  <si>
    <t>只</t>
  </si>
  <si>
    <t>抜け道</t>
  </si>
  <si>
    <t>内憂</t>
  </si>
  <si>
    <t>そいつ</t>
  </si>
  <si>
    <t>共に</t>
  </si>
  <si>
    <t>場所</t>
  </si>
  <si>
    <t>見取り図</t>
  </si>
  <si>
    <t>隠し場所</t>
  </si>
  <si>
    <t>近</t>
  </si>
  <si>
    <t>団</t>
  </si>
  <si>
    <t>当たり</t>
  </si>
  <si>
    <t>教</t>
  </si>
  <si>
    <t>きちん</t>
  </si>
  <si>
    <t>口止め</t>
  </si>
  <si>
    <t>概ね</t>
  </si>
  <si>
    <t>露呈</t>
  </si>
  <si>
    <t>利する</t>
  </si>
  <si>
    <t>お家芸</t>
  </si>
  <si>
    <t>致す</t>
  </si>
  <si>
    <t>方方</t>
  </si>
  <si>
    <t>幾ら</t>
  </si>
  <si>
    <t>発達</t>
  </si>
  <si>
    <t>多角</t>
  </si>
  <si>
    <t>腸</t>
  </si>
  <si>
    <t>煮え繰り返る</t>
  </si>
  <si>
    <t>アリ</t>
  </si>
  <si>
    <t>ざなりで</t>
  </si>
  <si>
    <t>辛</t>
  </si>
  <si>
    <t>洙</t>
  </si>
  <si>
    <t>受け取る</t>
  </si>
  <si>
    <t>超す</t>
  </si>
  <si>
    <t>毎度</t>
  </si>
  <si>
    <t>播磨の建築家</t>
  </si>
  <si>
    <t>近々の状況からは、これまでにない状況となっていることが理解できる。しかし、そこから直ぐに秘密保持法案となるのは理解できない。戦前の治安維持法がちらついてならない。また人間の管理能力の限界も感じる。</t>
  </si>
  <si>
    <t>物事の裏を読む小父さん</t>
  </si>
  <si>
    <t>国益のための国家秘密保護は有っても当然で必要と考えるが、現時点ではまだまだ審議が尽き足らない。一旦制度化されると、権力者の過大解釈乱用による偏重が懸念され、また延長見直しでも無期限は有り得ない。</t>
  </si>
  <si>
    <t>近々の</t>
  </si>
  <si>
    <t>ジェイミー</t>
  </si>
  <si>
    <t>事が起こってからあわてて法整備しようとするから騒ぎになる。治に居て乱を忘れずである。</t>
  </si>
  <si>
    <t>内容を見て印象だけ賛成しない人</t>
  </si>
  <si>
    <t>法令の範囲が広過ぎて運用に支障をきたす危険性が高い。反日的な議員などが、この法を使用した場合、人権擁護法案以上の災厄を国民にもたらす恐れがある。自民党にだってアンチ日本の議員は居るのだから。</t>
  </si>
  <si>
    <t>拉致事件があった隣の市民</t>
  </si>
  <si>
    <t>秘密保護の期間制定（約5年）や第三者による監視機関は必要で、どの政党が政権を執る事になろうとも今後追加が必要な事項。但し外部からの武力制圧が伴う場合は相応の期間が必要。</t>
  </si>
  <si>
    <t>tomytom</t>
  </si>
  <si>
    <t>前戦中のチョウニチ新聞社の尾崎某がソ連のスパイ・ゾルゲに協力した件も有りますので「特定秘密保護法」は必要でしょう。但し、特定秘密の設定に関しては第三者専門機関が必要でしょう。</t>
  </si>
  <si>
    <t>110justice</t>
  </si>
  <si>
    <t>法律の主旨は独立国として標準的で最低限のものなので、反対する理由は無い。しかし、国会論戦が不安。質疑応答共に的を射た議論に発展していない。議員各位の理解不足が原因。調査検討をし直して詳細を詰めるべき。</t>
  </si>
  <si>
    <t>大阪の自営業</t>
  </si>
  <si>
    <t>右上は置いといたとして、左上は解る。しかし左下は意味が解らない。不安で仕方無い。</t>
  </si>
  <si>
    <t>30代リーマン</t>
  </si>
  <si>
    <t>情報漏えいに対して無防備なのはまずいが、まずは領土問題に関してのみ等限定すべきだと思う。必要ならばその都度条件を増やしていくスタンスが国民の理解は得られると思う。</t>
  </si>
  <si>
    <t>憂国の愛国者</t>
  </si>
  <si>
    <t>この法律は必要ですが、もう一寸時間をかけて国民に説明し、不安を取り除いてから提出した方が良い。国民によるチェック機能が何にも無くて、中国の様に、都合の悪い情報は全てカットされる様に成るような気がする。</t>
  </si>
  <si>
    <t>ちびちゃん</t>
  </si>
  <si>
    <t>朝日は、戦前、極右翼化して、治安維持法を拡大解釈して、国民を泥沼に陥れた。今、極左翼化して、国民に恥辱を与えた。そう言う事を、斟酌すると、何も知らない国民を、どちらに導くか、マスコミ考え次第・危険かも</t>
  </si>
  <si>
    <t>もとちゃん</t>
  </si>
  <si>
    <t>この法律の精神は今の日本には必要。法律があっても漏れるものは漏れる。いろいろ危惧する人の意見も分かる。要は、法律を運用する政治家を我々が選挙で、どれだけきちんと選べるか、だと思う。</t>
  </si>
  <si>
    <t>百パーセント地下水</t>
  </si>
  <si>
    <t>日本は情報漏洩対策について先進国で最下位ではないかと思う。しかし危機感が表面化したのは最近で機密の定義ができる能力があるとは思えない。</t>
  </si>
  <si>
    <t>一定期間経過後の公開等、満たさなければならない条件はいくつかあるが、諜報機能がほぼ皆無で国土や主権が著しく脅かされている現状では同法のような法律は不可欠だと考える。</t>
  </si>
  <si>
    <t>６８才、団体役員</t>
  </si>
  <si>
    <t>竹島、尖閣諸島、沖縄など、周辺諸国に既に不法占拠、あるいは狙われていることは明らか。</t>
  </si>
  <si>
    <t>治</t>
  </si>
  <si>
    <t>乱</t>
  </si>
  <si>
    <t>災厄</t>
  </si>
  <si>
    <t>制圧</t>
  </si>
  <si>
    <t>チョウニチ</t>
  </si>
  <si>
    <t>某</t>
  </si>
  <si>
    <t>スパイ・ゾルゲ</t>
  </si>
  <si>
    <t>標準</t>
  </si>
  <si>
    <t>論戦</t>
  </si>
  <si>
    <t>応答</t>
  </si>
  <si>
    <t>射る</t>
  </si>
  <si>
    <t>直す</t>
  </si>
  <si>
    <t>右上</t>
  </si>
  <si>
    <t>左上</t>
  </si>
  <si>
    <t>都度</t>
  </si>
  <si>
    <t>スタンス</t>
  </si>
  <si>
    <t>一寸</t>
  </si>
  <si>
    <t>カット</t>
  </si>
  <si>
    <t>泥沼</t>
  </si>
  <si>
    <t>恥辱</t>
  </si>
  <si>
    <t>斟酌</t>
  </si>
  <si>
    <t>最下位</t>
  </si>
  <si>
    <t>満たす</t>
  </si>
  <si>
    <t>作業員</t>
  </si>
  <si>
    <t>ある程度の秘密は必要</t>
  </si>
  <si>
    <t>メディアはなんでメリットもちゃんと伝えないの？_x000D_
めちゃくちゃな偏向報道に心底ウンザリ</t>
  </si>
  <si>
    <t>反対の人は自分の弱点や秘密でも敵対する相手に全てさらけ出しても不安を感じないタイプなんだろうか？</t>
  </si>
  <si>
    <t>29歳女性</t>
  </si>
  <si>
    <t>知る権利が脅かされると聞きますが、報道しない自由を不公平に行使するマスコミの方が知る権利を阻害している気がしてなりません。国家の安全は正しく守られるべき！</t>
  </si>
  <si>
    <t>日本人３０代</t>
  </si>
  <si>
    <t>「報道しない自由」を率先して実施しているマスメディアがこんな時だけ「知る権利」とは片腹痛い。_x000D_
もっと率先して報道しなければならない情報があると思うが</t>
  </si>
  <si>
    <t>斉藤　望</t>
  </si>
  <si>
    <t>現状、すでに目に見えての危険性が非常に高まってます。中国が行った身勝手な航空識別圏の設定は非常に危険な行為です。日本には在日中国人が200万人いると推定され、それがすべてテロリストとなる場合があります</t>
  </si>
  <si>
    <t>賛成、当然でしょ♪</t>
  </si>
  <si>
    <t>TV好きのおばちゃん</t>
  </si>
  <si>
    <t>この法律が今まで無かった日本は変な国。_x000D_
一市民としては特定秘密保護法案をただ危険と煽るより、具体的な中身を伝えて是非を問う報道が見たい。_x000D_
まだインテリぶった芸人にワイドショーやらせて騙せるつもりですか？</t>
  </si>
  <si>
    <t>ぴっく</t>
  </si>
  <si>
    <t>これから迎えるオリンピックに向けてテロ対策になり、海外のお客様を安全委もてなすことにつながる。</t>
  </si>
  <si>
    <t>しげ</t>
  </si>
  <si>
    <t>無い事が不思議、当たり前過ぎます。これでやっと普通の国になりますね。あさひさん。</t>
  </si>
  <si>
    <t>Maveric</t>
  </si>
  <si>
    <t>尖閣周辺海域での度重なる領海、領空侵犯。_x000D_
加えて中国共産党と人民解放軍による一方的な防空識別権設定。_x000D_
何もしないでいいはずがない。</t>
  </si>
  <si>
    <t>埼玉県主婦</t>
  </si>
  <si>
    <t>朝日新聞は他国のスパイ防止関係の法律と比較検討する記事をかいていただきたい_x000D_
朝日さんの記事は「知る権利」ばっかりで情報が偏りすぎではないでしょうか</t>
  </si>
  <si>
    <t>大阪の会社経営４５歳。</t>
  </si>
  <si>
    <t>あって当然。無かった今までがおかしい。</t>
  </si>
  <si>
    <t>埼玉県主婦４０代</t>
  </si>
  <si>
    <t>公務員から外交機密や防衛秘密が、特亜にダダモレになっているのは困ります</t>
  </si>
  <si>
    <t>金木犀</t>
  </si>
  <si>
    <t>日常的に盗聴盗撮が行われています、プライバシーを盗み見し、執拗に生活を脅かす者が横行しているのが現状です、学校や街中にも監視カメラが必要不可欠だと思われる程です。充分活用されますように期待しています！</t>
  </si>
  <si>
    <t>困るのはメディアだけ。官僚と結託して議員のネガキャンするのを見飽きました。それから、拉致被害者が自分の子供の情報を拉致犯罪者に内通した人間とスーパーで会うと嘆いておられます。とんでもない国です。</t>
  </si>
  <si>
    <t>トトロ</t>
  </si>
  <si>
    <t>あって当然の法案。賛成。</t>
  </si>
  <si>
    <t>なんで、朝日新聞は反日なんですか？_x000D_
スパイは処罰されるべきです。</t>
  </si>
  <si>
    <t>絶対、賛成！反対派にはスパイがいる</t>
  </si>
  <si>
    <t>日本はスパイ天国だ。反対派は他国の関連法案がどうなっているか知らない。いつもの、“一方お隣の国では”との報道がないのは、なぜだ。_x000D_
反対派の中には、間違いなくスパイがいる。</t>
  </si>
  <si>
    <t>Macho</t>
  </si>
  <si>
    <t>西山事件は政府の隠蔽工作に利用され無辜の言論人が犠牲にされた、此れは国家の失策であった。再び類似事件は避けたい。秘密は大国の諜報機関により百％傍受されている、このょうな法案は必要はない。即刻廃案に。</t>
  </si>
  <si>
    <t>中国は日本の領海侵犯を繰り返し、武力で挑発しています。もう米国頼りでは日本の平和は維持できないのです。現実を直視し、様々な備えをすべきでしょう。</t>
  </si>
  <si>
    <t>サカイハル</t>
  </si>
  <si>
    <t>危険は目の前とは思わないが、北朝鮮の後ろ盾が中国、アメリカの傘に頼りきることも難しくなっている。第二次大戦とは違うタイプの他国との交戦もありうる。秘密保護の枠組みは必要。しかし、今の法律は杜撰。</t>
  </si>
  <si>
    <t>虎太郎</t>
  </si>
  <si>
    <t>「知る権利」の問題よりも日本人官民双方の情報管理意識の甘さのほうが問題。ただし必ず秘密期間の時限を定めて公開し、後世の人間がチェックできるようにすべき。無期限に秘密にできる仕組みには反対。</t>
  </si>
  <si>
    <t>melodiemelodie</t>
  </si>
  <si>
    <t>罰則の規定が大したことないので、うがった見方をする必要はない。ドイツのように２回目の戦争をしないよう、近隣諸国や世界から孤立しないように注意。人権や民主主義を守る強い理念が武器になる。</t>
  </si>
  <si>
    <t>毅然となる態度で臨む</t>
  </si>
  <si>
    <t>国家情報機密が漏れれば、わが国の安全が著しく脅かされているのは明白であります。あって当然です、一日も早くの成立を願っています。</t>
  </si>
  <si>
    <t>カミーユ</t>
  </si>
  <si>
    <t>平和ぼけの日本。早く現実に気づきましょう！</t>
  </si>
  <si>
    <t>弱点</t>
  </si>
  <si>
    <t>さらけ出す</t>
  </si>
  <si>
    <t>タイプ</t>
  </si>
  <si>
    <t>航空</t>
  </si>
  <si>
    <t>推定</t>
  </si>
  <si>
    <t>♪</t>
  </si>
  <si>
    <t>インテリ</t>
  </si>
  <si>
    <t>ぶつ</t>
  </si>
  <si>
    <t>芸人</t>
  </si>
  <si>
    <t>ワイドショー</t>
  </si>
  <si>
    <t>お客様</t>
  </si>
  <si>
    <t>委</t>
  </si>
  <si>
    <t>もてなす</t>
  </si>
  <si>
    <t>海域</t>
  </si>
  <si>
    <t>ダダモレ</t>
  </si>
  <si>
    <t>盗</t>
  </si>
  <si>
    <t>盗み見</t>
  </si>
  <si>
    <t>執拗</t>
  </si>
  <si>
    <t>カメラ</t>
  </si>
  <si>
    <t>見飽きる</t>
  </si>
  <si>
    <t>失策</t>
  </si>
  <si>
    <t>ょうな</t>
  </si>
  <si>
    <t>頼り</t>
  </si>
  <si>
    <t>交戦</t>
  </si>
  <si>
    <t>官民</t>
  </si>
  <si>
    <t>大した</t>
  </si>
  <si>
    <t>うがつ</t>
  </si>
  <si>
    <t>けいこまま</t>
  </si>
  <si>
    <t>特定秘密保護法案は国民主権に逆行します。_x000D_
集団的自衛権行使容認は戦争放棄に反します。_x000D_
現憲法を守り後世まで平和国家を引き継ぎたい。_x000D_
アメリカのルールに乗せられてはならない。</t>
  </si>
  <si>
    <t>非常に危険な法律だと感じています。しかも、急いで法案を通そうとしていることも、悪意すら感じるといったコメントに同感です。情報が６０年開示されず、更に延長できるということは、永遠に秘密にできるということ</t>
  </si>
  <si>
    <t>かわのてたぬき</t>
  </si>
  <si>
    <t>無理やり通そうとする姿勢に疑問を感じる≒怖い！！</t>
  </si>
  <si>
    <t>マツ</t>
  </si>
  <si>
    <t>権力を保護するための法律だから反対</t>
  </si>
  <si>
    <t>明確な基準のない法案はただ都合の悪い情報を隠ぺいするための_x000D_
手段として悪用される可能性があるため</t>
  </si>
  <si>
    <t>you919</t>
  </si>
  <si>
    <t>戦前のｘｘ維持法と酷似し、世論調査では、反対の方が多い。福島の原発対応を疎かにして急ぐのはなぜか？　_x000D_
　情報公開は、民主主義の基本原則。公開が６０年後とは、隠した本人が死んでからにしてくれということか？</t>
  </si>
  <si>
    <t>埼玉の会社員（46才）</t>
  </si>
  <si>
    <t>総理大臣が第三者では国会議員さえ部外者になってしまう。国の重要な情報の管理が官僚任せになり、政治主導とは対極になる。せめて25年なり30年で公開なら良いが60年では歯止めにもならない。</t>
  </si>
  <si>
    <t>OSHO</t>
  </si>
  <si>
    <t>情報の所有者は国民、政治家や行政ではない。最長30年での開示は必須。秘密指定した者を書類に明示し、秘密指定が不要だった情報を秘密指定した者は「情報隠蔽罪」で処罰。</t>
  </si>
  <si>
    <t>広島市の一市民</t>
  </si>
  <si>
    <t>内閣の関与のみで「秘密」が決まり、また公開の延長も無期限となりかねない法案に断固反対です。参政権を得ても、参政権を行使する対象が秘密にされては独裁国家と変わりません。</t>
  </si>
  <si>
    <t>タツ</t>
  </si>
  <si>
    <t>安倍さんは、支持率が高いことをいいことにこんな法案を通そうとするとは正気のさたではない。廃案を求める。</t>
  </si>
  <si>
    <t>昭和20年代生まれの戦無派です。法案成立に反対です。必要な情報を得られない内に悲惨な結果となった、先の戦争の教訓から学びましょう。情報は開示すべきです。秘匿の必要な情報も年限を定めて開示すべきです。</t>
  </si>
  <si>
    <t>finnegan</t>
  </si>
  <si>
    <t>絶対に反対。「知る権利」は制限されるが「表現の自由」は保障されているという愚論を唱える人もいるようだが、両者は表裏一体。この法案が成立すれば全体主義への道を突っ張りることになるだろう。</t>
  </si>
  <si>
    <t>ようちゃん</t>
  </si>
  <si>
    <t>他国の秘密を暴いて自分たちの秘密を隠すアメリカと都合よく連携するということは絶対に許しませんぞ。</t>
  </si>
  <si>
    <t>JunkBasara</t>
  </si>
  <si>
    <t>近代の否定です。この法案。</t>
  </si>
  <si>
    <t>今やシルバー世代</t>
  </si>
  <si>
    <t>戦後生まれの我々世代は、敗戦に至るまでの暗い時代について、親の世代が負うべき結果責任という思いが前提にあったが、今や我々自身が歴史の当事者であり、選挙結果をも含めた当事者責任が問われている。</t>
  </si>
  <si>
    <t>国民の知る権利を制限する法律で危険すぎる</t>
  </si>
  <si>
    <t>Jackson＿san</t>
  </si>
  <si>
    <t>最低限今の法案は廃案にして、現在さまざまに指摘されている問題点について洗いざらい明確にし、これらの対策を十分に反映させたものを新たに作り直すべき。一度成立してしまってからでは遅い。</t>
  </si>
  <si>
    <t>蟹工船</t>
  </si>
  <si>
    <t>成立過程すら秘密にされている法律のどこを信用すればいいのか。人々の行動がじわじわと萎縮させられ、自由な言論が奪われることを危惧している。廃案にしてほしい。</t>
  </si>
  <si>
    <t>むつみ</t>
  </si>
  <si>
    <t>自民党のなかでも、以前は同様の法案に反対していた議員さん（谷垣さんなど）が、今回はいっさい異論を言わない、執行部に反対意見をいう議員がほとんどいないという事実を、とても恐ろしく感じています。</t>
  </si>
  <si>
    <t>日本の自由と独立を願う中年男</t>
  </si>
  <si>
    <t>国民には情報を隠し、官僚が情報を独り占めする。だがアメリカには情報が筒抜け。日本は独立国ではなくなるし、第一何が秘密指定なのかも分からないと、恣意的に使われて暗黒の警察国家になる。絶対に廃案にすべき。</t>
  </si>
  <si>
    <t>50代のおじさん</t>
  </si>
  <si>
    <t>この法律が通ると、秘密漏洩の「教唆」や「共謀」の疑いで、逮捕されるかもしれない。「代用監獄」がまかり通る我が国で、これは危険すぎる。冤罪の数々を思いだそう。誰にでも可能性はある。国家権力は甘くないぞ。</t>
  </si>
  <si>
    <t>EeeTee</t>
  </si>
  <si>
    <t>安全を脅かすのは、外国ではなく無知な政治。民主政治と真っ向から対立する秘密保護法案には、反対です。一から出直して、ツワネ原則に準拠した秘密保全法制を整備させよう。</t>
  </si>
  <si>
    <t>ミッキー城</t>
  </si>
  <si>
    <t>現在の秘密保持関連法で十分だと思う。２０００年以降機密漏えいは５件だけだと報道で読んだ。政府の恣意的な運用の危険性の方が危険だ。</t>
  </si>
  <si>
    <t>gappo02</t>
  </si>
  <si>
    <t>私が何より怖いことは自分達の自由が不当に制限されそうなのに無関心な人が多いことです。どうかこの件についての報道の手を緩めないで下さい。</t>
  </si>
  <si>
    <t>ガロン</t>
  </si>
  <si>
    <t>絶対反対。何が秘密なのかも知らされないなんてね。独裁国家でも作りたいの？不快感と疑念でいっぱいだよ、安倍さん。</t>
  </si>
  <si>
    <t>やだいやだ</t>
  </si>
  <si>
    <t>安全を脅かしているのは国防軍の設立を唱えるなど好戦的な雰囲気を煽る勢力の台頭でしょう。_x000D_
アメリカの属国となっている現状こそが脅威です。</t>
  </si>
  <si>
    <t>60代　女</t>
  </si>
  <si>
    <t>言論の自由が奪われてはならない。知らぬ間に、戦争に巻き込まれてしまうのではないかと危惧する。</t>
  </si>
  <si>
    <t>bangakuji</t>
  </si>
  <si>
    <t>如何なることを何故に「秘密」とするのか。外交、軍事に関することも、極力秘密にするべきではないと思う。国民あっての国家である。「秘密」は「虚偽」を保護し、ついには国を滅ぼすのである。</t>
  </si>
  <si>
    <t>早大生</t>
  </si>
  <si>
    <t>反対です。何が秘密かも秘密なんて看過できるわけ無い</t>
  </si>
  <si>
    <t>クロカン</t>
  </si>
  <si>
    <t>秘密の範囲は都合良いように拡大される。民主主義が成り立たなくなる。_x000D_
対外的な問題はあるが、平和憲法を堅持する限り脅威はない。</t>
  </si>
  <si>
    <t>絶対に反対です。知る権利の問題、何を秘密にするかが曖昧な点、秘密解除や政府への監視機関をどうするかなど、心配な点が多すぎます。</t>
  </si>
  <si>
    <t>どてまめ</t>
  </si>
  <si>
    <t>正確な情報から遠ざけられた人々は疑心暗鬼に陥ったり誤った理解に導かれ、適切な判断能力を失いやすい。それは無用な差別や争いにもつながり、結局社会の安全が脅かされる。そういう悪循環は危険。</t>
  </si>
  <si>
    <t>ひみつ</t>
  </si>
  <si>
    <t>無能な政治家・官僚達の失政・失策を隠し、邪魔な国民を排除する為に用いられる事は歴史が示している。情報公開法を持つ現代でも多くの秘密情報が国民の目の届かない内に廃棄されているという。これをまず改めよ。</t>
  </si>
  <si>
    <t>YUKI</t>
  </si>
  <si>
    <t>安全が脅かされているように装っているのであって、歴史において日本が行ってきた事実を受け入れれば、日本を挑発する国はなくなるのではないですか。</t>
  </si>
  <si>
    <t>安全保障上、このような法律がないのは日本だけである。いい加減、戦後体制からの脱却が必要である。</t>
  </si>
  <si>
    <t>福島第一原発の今後の重大なでき事が隠ぺいされる恐れがある、また東京オリンピック開催のためその可能性が非常に大きい。日本の全原発の再稼働に向けた布石と考えられる。</t>
  </si>
  <si>
    <t>横浜・和歌山 会社員</t>
  </si>
  <si>
    <t>私たち（国民）に保障されるべき、言論の自由、知る権利を初めとするさまざまな権利を否定する、とんでもない法案だと思います。_x000D_
突然このような法案を制定する理由もあいまい。信じられない。_x000D_
廃案にしてください。</t>
  </si>
  <si>
    <t>「秘密保護」より「記録を残す」の法制化を</t>
  </si>
  <si>
    <t>在日米軍に関する研究をしている学者さんが、日本から撤退しようとしていた米軍を日本が引き止めたことを証明する文書を豪州の公文書に見つけたそうです。こういう研究はこの法案が成立したらできなくなるのでは。</t>
  </si>
  <si>
    <t>うけ３１１０</t>
  </si>
  <si>
    <t>特定秘密保護法によってジョージオーウェル的世界が現実のものとなりそうで気持ち悪い。</t>
  </si>
  <si>
    <t>30代男</t>
  </si>
  <si>
    <t>秘密保護の法律は必要かも知れないが、現在の法案は民主主義の根幹を揺るがすもので、絶対に通してはいけない。将来に禍根を残すことになる。</t>
  </si>
  <si>
    <t>t−toshi</t>
  </si>
  <si>
    <t>この法は、主権者である国民の権利を剥奪しようとしているとしか思えない。憲法は、為政者の暴走を規制するものであるはずである。戦前のように、個人の自由を奪う一歩となりそうに思える</t>
  </si>
  <si>
    <t>ぴょんぴょん</t>
  </si>
  <si>
    <t>権力をもつものが恣意的に特定秘密と断定でき、しかも何十年たっても開示しないなんてありえない。これはどの党が政権を掌握したとしても危険極まりない法案です。</t>
  </si>
  <si>
    <t>先の短い老人</t>
  </si>
  <si>
    <t>もの言えば唇寒いかつての忌まわしい時代、民主平和と何のかかわりもない時代の再来を許してはなりません。新しい衣をまとった治安維持法を阻止しましょう。</t>
  </si>
  <si>
    <t>＠onoda＿oyanz</t>
  </si>
  <si>
    <t>日本が全く安全だとは言わないけれど、外国からの脅威を殊更に煽ってその隙に国民を弾圧しうる法案を通そうとすることはもはや安倍内閣が「内なる敵」になったことを意味する。この法案に絶対反対。</t>
  </si>
  <si>
    <t>国民が国家を監視しなければならないのに、その手段が限定されてはならない。</t>
  </si>
  <si>
    <t>愛飲酒多飲</t>
  </si>
  <si>
    <t>猛獣を街中に解き放つがごとき稚拙で野蛮な法律。国民の耳目口を塞ぎ国家権力の暴走を許すリスクと引きかえに国民を守るべき国家機密などない。国家機密法は個別具体的に内容確定し運用の妥当性を検証可能にせよ。</t>
  </si>
  <si>
    <t>売れない絵描き</t>
  </si>
  <si>
    <t>国民より国家を優先した体制を作ろうとしている現政権の、多数党独裁への道を開かせるきっかけになると思う。表現の自由も脅かされることになるだろう。</t>
  </si>
  <si>
    <t>ＱＱ３Ｚ</t>
  </si>
  <si>
    <t>米国などにおける昨今の情報漏洩事件は、法制の存在と秘密の保護は別問題ということを証明した。この法律の制定は、市民への情報封鎖が強化される以外の意味合いを、結果として持たないのではないか。</t>
  </si>
  <si>
    <t>京都の50代女性</t>
  </si>
  <si>
    <t>民意無視、憲法違反とかいう以前に、まともな法律の体をなしていない。権力機構が好き勝手をしても、何のチェックも働かず、後世の検証のための証拠も残さなくて良い、を法文にしただけ。中国の脅威は煽りが過ぎる。</t>
  </si>
  <si>
    <t>源太左衛門</t>
  </si>
  <si>
    <t>何が機密かが機密ということが既に国民を踏み台にして国を守るという日本古来の統治思想の現れである。_x000D_
日本を為政者のための国にしようというこんな動きを絶対許してはならない。</t>
  </si>
  <si>
    <t>たどケンセイ</t>
  </si>
  <si>
    <t>自民党の「日本を取り戻す」はまさしく戦前の日本を取り戻すことをこの法案は象徴している。特高警察に怯えるような暗黒秘密社会に戻るのは真っ平だ。国の安全に関して好戦的な政治家が脅威を煽っている側面が大きい</t>
  </si>
  <si>
    <t>かとう</t>
  </si>
  <si>
    <t>ウルトラナショナルな国家イスラエルでは、秘密文書を元に（しかも、政府側や検察側でねつ造すら可能だった）多くの人物を政府側の恣意でテロリストにしたてあげたことがありました。同様の危険を感じます。</t>
  </si>
  <si>
    <t>機密情報が存在することは理解できる。しかし、その情報を機密に指定するという判断が、客観的に合理性を有するか検証する機会を担保しないと、必ず堕落すると思う。３０年後に全てを公開する義務が必要である。</t>
  </si>
  <si>
    <t>助産師ゆきえ</t>
  </si>
  <si>
    <t>11月6日の社説に一票。こんな法案を通したら、萎縮・自制がいつしかはびこる。自由な意見表明や調査・取材・公表もできなくなってしまう。今黙っていて、次世代にこれを残したら一生後悔する！だから投稿！！</t>
  </si>
  <si>
    <t>みっちゃん</t>
  </si>
  <si>
    <t>情報は国民のもの。官僚や政治家のものではない。国会議員は自らの役割を果たすためにも、この法案には反対しなければならないはずだ。中国や韓国には脅威を感じていない、念のため。</t>
  </si>
  <si>
    <t>京都洛北の戦後生まれ老人</t>
  </si>
  <si>
    <t>無人島の帰属争いだけで、生活の場の安全は脅かされていない。戦前日本のような中国の軍備増強に対する長期的な展望での政策が大事。日米安保体制から平和憲法の理念で東アジア集団平和体制へ転換を。秘密保護法不要</t>
  </si>
  <si>
    <t>50代会社員</t>
  </si>
  <si>
    <t>国民に秘密にしなければならないことがあるほうが問題だと思います．知る権利は守りたいです．</t>
  </si>
  <si>
    <t>ストップ保護法案</t>
  </si>
  <si>
    <t>なぜこの法案が出され、急いで決めようとしているのか？　不安と不穏な動きを感じます。　民主主義の原点である表現の自由が脅かされています。これ以上現政権の暴走を許すわけにはいきません。</t>
  </si>
  <si>
    <t>埼玉県 65歳男</t>
  </si>
  <si>
    <t>この法案の目的は、行政にとって都合が悪い事柄を秘密に指定できる様にする事に尽きる。秘密が際限なく広がりかねない法案を阻止しましょう。</t>
  </si>
  <si>
    <t>54歳男</t>
  </si>
  <si>
    <t>隠すかどうか決める人と隠すと都合がいい人が同じ人なんだから都合が悪いことはみんな隠してしまいますね。それを保護しようなんてどうかしている。特にこの政権でこの法案は大きな不安を覚えます。</t>
  </si>
  <si>
    <t>平和主義者</t>
  </si>
  <si>
    <t>安全保障環境の悪化は、正しい歴史認識を持たない為政者の誤った言動によるものです。平和憲法の下、外交努力により改善を図るべきであって、本法案のような市民生活を脅かしかねない悪法の成立には反対です。</t>
  </si>
  <si>
    <t>tmhng</t>
  </si>
  <si>
    <t>国民の知る権利は民主主義の原点。基本的には国民が選んだ政権の行うことは全て知る権利があります。国益のために秘密にするのは極めて異例のこと。テレビもこの問題をもっと取り上げるべき。</t>
  </si>
  <si>
    <t>戦中経験者</t>
  </si>
  <si>
    <t>秘密保護法には反対です。これを足掛かりに、戦前の特高警察に近づき、国民に知られたくない情報は隠されてしまう可能性があるのではないか？</t>
  </si>
  <si>
    <t>abe＿yoshihiro</t>
  </si>
  <si>
    <t>国民の知る権利が犯され、言論の自由、表現の自由も制限される。明らかに憲法違反。日本の安全保障を脅かしているのは、近隣諸国を挑発している安倍政権。まさにマッチポンプでしかない。</t>
  </si>
  <si>
    <t>憲法に守られて日々を過ごす北国人</t>
  </si>
  <si>
    <t>ナンバーを隠して走る車を捕まえるのは、悪さをする意図が問題だからです。秘密を持ちたがる政府も、悪さをしたがっているように思えます。悪政保護法は認めるわけにいきません。</t>
  </si>
  <si>
    <t>５１歳会社員</t>
  </si>
  <si>
    <t>石原慎太郎が今の危機を招いた。嫌いな相手ほどよく知るよう努めなければ自滅する。異質な人たちとそれなりに仲良くやっていく能力を育てるには、普段から自分と違う人たちと触れるようにするしかない。</t>
  </si>
  <si>
    <t>ふきあん</t>
  </si>
  <si>
    <t>法案の狙いは結局のところ、軍事力増強にあります。軍事力が国際紛争の解決策にならないことは、歴史も現実も物語っています。</t>
  </si>
  <si>
    <t>オッコさん</t>
  </si>
  <si>
    <t>時の政府に都合の良い法案だと思います。過去におきなわの密約問題で政府は結局男女の不倫問題にすりかえて世論の批判をかわしました。国民は益々なにも知らされないようになるでしょう。</t>
  </si>
  <si>
    <t>ハーりー</t>
  </si>
  <si>
    <t>秘密を保護するというのは戦争をするためのものでありそれ以外の理由無し。戦争は破壊のみで益になること無し。秘密保護法で日本が脅かされ、人々の生活を脅かす。絶対反対。</t>
  </si>
  <si>
    <t>suzuki muneo</t>
  </si>
  <si>
    <t>外国からの脅威と言われているものは、自民党をはじめ 右派の諸氏が敵意のもとに煽ってきた脅威であり、その連中が特定秘密保護法を作ろうとしているのは、絵に描いた「マッチポンプ」である。</t>
  </si>
  <si>
    <t>安部ちゃん恐いジジイより</t>
  </si>
  <si>
    <t>戦争を煽る勢力はいつに時代でも自国が脅かされているという論理を盾に国民の不安を利用する。国家権力のチェックには情報公開が重要であり今回の法案は危険である。</t>
  </si>
  <si>
    <t>＠HaraHaruyuki</t>
  </si>
  <si>
    <t>そんなにやりたければアメリカと同内容にすればいい。_x000D_
米は基準は完璧に明確。理由も具体的。政府に都合の悪い情報の秘密化は禁止。時間が経てば情報公開。_x000D_
日本版は曖昧だらけで危険極まりない。</t>
  </si>
  <si>
    <t>税理士</t>
  </si>
  <si>
    <t>もともと守秘義務があるじゃないか。あらためて法律を作る必要は無い。法律を盾に国民の知るべき情報が隠匿されそう。国家財政の正確なB／S、P／Lを公表できるようになって検討しろ。</t>
  </si>
  <si>
    <t>皆が笑って過ごせる社会を創ろう</t>
  </si>
  <si>
    <t>反対です。議論も深めないまま日本の安全が脅かされている？世論を誘導するかのようなことばだけが独り歩きしています。</t>
  </si>
  <si>
    <t>たくろう</t>
  </si>
  <si>
    <t>ごく一部の政治家・高級官僚の判断で、秘密にして、さらに、国民のために、暴露したした人物を、刑法罰にするなんて、許せない。断固反対です。</t>
  </si>
  <si>
    <t>集団的自衛権の容認、比較三原則や武器輸出三原則の見直し、そして何より憲法の軽視。安倍内閣の急速な右カーブが目に余る。特定秘密保護法案が国民ではなく国家を「保護」しようとしている意図は明らかだ。</t>
  </si>
  <si>
    <t>61歳</t>
  </si>
  <si>
    <t>国民に内緒の秘密などあってはならない。現行法の厳格な適用で十分です。</t>
  </si>
  <si>
    <t>引き継ぐ</t>
  </si>
  <si>
    <t>同感</t>
  </si>
  <si>
    <t>≒</t>
  </si>
  <si>
    <t>ｘｘ</t>
  </si>
  <si>
    <t>酷似</t>
  </si>
  <si>
    <t>部外</t>
  </si>
  <si>
    <t>参政</t>
  </si>
  <si>
    <t>年限</t>
  </si>
  <si>
    <t>愚論</t>
  </si>
  <si>
    <t>突っ張る</t>
  </si>
  <si>
    <t>負う</t>
  </si>
  <si>
    <t>洗いざらい</t>
  </si>
  <si>
    <t>作り直す</t>
  </si>
  <si>
    <t>じわじわ</t>
  </si>
  <si>
    <t>谷垣</t>
  </si>
  <si>
    <t>いっさい</t>
  </si>
  <si>
    <t>独り占め</t>
  </si>
  <si>
    <t>代用</t>
  </si>
  <si>
    <t>監獄</t>
  </si>
  <si>
    <t>準拠</t>
  </si>
  <si>
    <t>緩める</t>
  </si>
  <si>
    <t>不快</t>
  </si>
  <si>
    <t>看過</t>
  </si>
  <si>
    <t>堅持</t>
  </si>
  <si>
    <t>失政</t>
  </si>
  <si>
    <t>用いる</t>
  </si>
  <si>
    <t>でき</t>
  </si>
  <si>
    <t>引き止める</t>
  </si>
  <si>
    <t>豪州</t>
  </si>
  <si>
    <t>ジョージオーウェル</t>
  </si>
  <si>
    <t>断定</t>
  </si>
  <si>
    <t>かかわり</t>
  </si>
  <si>
    <t>衣</t>
  </si>
  <si>
    <t>まとう</t>
  </si>
  <si>
    <t>殊更</t>
  </si>
  <si>
    <t>猛獣</t>
  </si>
  <si>
    <t>解き放つ</t>
  </si>
  <si>
    <t>野蛮</t>
  </si>
  <si>
    <t>耳目</t>
  </si>
  <si>
    <t>引き</t>
  </si>
  <si>
    <t>個別</t>
  </si>
  <si>
    <t>煽り</t>
  </si>
  <si>
    <t>踏み台</t>
  </si>
  <si>
    <t>古来</t>
  </si>
  <si>
    <t>現れ</t>
  </si>
  <si>
    <t>ウルトラ</t>
  </si>
  <si>
    <t>ナショナル</t>
  </si>
  <si>
    <t>イスラエル</t>
  </si>
  <si>
    <t>堕落</t>
  </si>
  <si>
    <t>いつしか</t>
  </si>
  <si>
    <t>一生</t>
  </si>
  <si>
    <t>念</t>
  </si>
  <si>
    <t>無人島</t>
  </si>
  <si>
    <t>帰属</t>
  </si>
  <si>
    <t>長期</t>
  </si>
  <si>
    <t>展望</t>
  </si>
  <si>
    <t>異例</t>
  </si>
  <si>
    <t>足掛かり</t>
  </si>
  <si>
    <t>努める</t>
  </si>
  <si>
    <t>それなり</t>
  </si>
  <si>
    <t>男女</t>
  </si>
  <si>
    <t>不倫</t>
  </si>
  <si>
    <t>かわす</t>
  </si>
  <si>
    <t>諸氏</t>
  </si>
  <si>
    <t>敵意</t>
  </si>
  <si>
    <t>絵</t>
  </si>
  <si>
    <t>描く</t>
  </si>
  <si>
    <t>あらためて</t>
  </si>
  <si>
    <t>P</t>
  </si>
  <si>
    <t>L</t>
  </si>
  <si>
    <t>独り歩き</t>
  </si>
  <si>
    <t>高級</t>
  </si>
  <si>
    <t>カーブ</t>
  </si>
  <si>
    <t>市井のオヤジ</t>
  </si>
  <si>
    <t>「報道しない自由」によりマスコミに都合の悪い事実が隠蔽されている現在、国民の知る権利とか言われても白々しいだけです。それよりは私は国の安全を守るための本法案に賛成します。</t>
  </si>
  <si>
    <t>40；</t>
  </si>
  <si>
    <t>脅かされていないとお思う人はいますか</t>
  </si>
  <si>
    <t>北のおばさん</t>
  </si>
  <si>
    <t>日本のメディアで報道されないことを知る事ができるようになってから脅威を感じるようになった。</t>
  </si>
  <si>
    <t>kum</t>
  </si>
  <si>
    <t>反対する人たちが公文書館の強化といった条件闘争をせずに盲目的原理主義的にそのものの存在を否定するので_x000D_
残念ながら特定秘密法案には賛成せざるを得ませんね。必要性は自明でしょう。</t>
  </si>
  <si>
    <t>暗黒の未来</t>
  </si>
  <si>
    <t>アジアも最近は不安定です。</t>
  </si>
  <si>
    <t>うろおぼえ</t>
  </si>
  <si>
    <t>日本に敵対的な国家や団体は存在し、情報管理は必要。国家の場合、安全保障がかかっているので法整備はやむを得ない。ただ、条文が練れていないのが不安。変な政党が政権をとれば外患誘致に悪用されないか？</t>
  </si>
  <si>
    <t>右翼あるいは愚者？</t>
  </si>
  <si>
    <t>自由にモノが言えなくなるという反対意見を見かけるが、処罰対象が公務員等なので、一般市民にはほぼ無関係と思う。安全保障上の急所に該当するような情報をペラペラ喋る公務員がいたら問題なのは自明のこと。</t>
  </si>
  <si>
    <t>立花要</t>
  </si>
  <si>
    <t>中国が力（経済力など）をつけ日中（韓）間での紛争が起き、その結果中国は解体される事は十年以上前から予想されていた事ではありますが現実味を帯びてきたなと肌で感じます。</t>
  </si>
  <si>
    <t>kosumosu</t>
  </si>
  <si>
    <t>機密はどの国でも有るスパイ天国の日本では、ある程度の保護制度（３０年）国際的に不利に成らない内容にかぎり良く審議仕手ほしい。</t>
  </si>
  <si>
    <t>事務員　</t>
  </si>
  <si>
    <t>国民の知る権利や発言の自由が奪われるのでは。与党が拙速に法律を成立させようとしているのが怖い。この表も今「賛成」203対「反対」1406。こどもたちのため、大人が反対の意思を示さなくては。</t>
  </si>
  <si>
    <t>中庸</t>
  </si>
  <si>
    <t>法案の立法目的は最重要で規制手段は必要最小限といえる。ただ、特定秘密の範囲が茫漠と言えないこともなく認定方法も工夫がいると思うので多少の修正が必要だろう。</t>
  </si>
  <si>
    <t>きみさん</t>
  </si>
  <si>
    <t>近隣諸国と領土問題を巡って日本の安全が脅かされています。領土問題は話し合いでは解決しないので大局をみて経済面のギブ＆テイクで解決すべき。戦後保障の問題もいつまで引きづっているのでしょうか。なさけない。</t>
  </si>
  <si>
    <t>yukikaze</t>
  </si>
  <si>
    <t>必要悪というものもあるということを日本人は知るべき</t>
  </si>
  <si>
    <t>子を思う母</t>
  </si>
  <si>
    <t>反対です。民主主義ではなくなってしまう。原発に関しても、真実を知らされずに国民が犠牲になってしまう。日本の未来よりも、自分の利益を優先する政治家は許せない。このままでは戦争がおきてしまう。</t>
  </si>
  <si>
    <t>西郷隆盛</t>
  </si>
  <si>
    <t>今、日本の情報が各国に盗まれています。（技術も含む）それを阻止するためにも一刻も早い成立が必要です！</t>
  </si>
  <si>
    <t>闘争</t>
  </si>
  <si>
    <t>盲目的</t>
  </si>
  <si>
    <t>練れる</t>
  </si>
  <si>
    <t>急所</t>
  </si>
  <si>
    <t>つけ</t>
  </si>
  <si>
    <t>肌</t>
  </si>
  <si>
    <t>かぎる</t>
  </si>
  <si>
    <t>仕手</t>
  </si>
  <si>
    <t>茫漠</t>
  </si>
  <si>
    <t>大局</t>
  </si>
  <si>
    <t>ギブ</t>
  </si>
  <si>
    <t>テイク</t>
  </si>
  <si>
    <t>づっているのでしょうか</t>
  </si>
  <si>
    <t>なさけない</t>
  </si>
  <si>
    <t>たつき</t>
  </si>
  <si>
    <t>今の危うい国際情勢の中では防衛上の機密漏えいなどはきちんと管理しなくてはいけないと思います。</t>
  </si>
  <si>
    <t>学生です</t>
  </si>
  <si>
    <t>ここです</t>
  </si>
  <si>
    <t>鍋奉行</t>
  </si>
  <si>
    <t>修正の余地はあると思うが今国会で成立させた事を評価したい</t>
  </si>
  <si>
    <t>別に安倍政権を全面肯定するわけではない。</t>
  </si>
  <si>
    <t>法案は必要。_x000D_
日本の安全を脅かすのは、この法案ではなく、_x000D_
現状の情報管理体制。_x000D_
_x000D_
しゃにむに情報公開請求して_x000D_
そこから政府体勢を丸裸にしかねない。_x000D_
_x000D_
さらに恐いのはマスコミ。_x000D_
知る権利を盾に情報統制してる。</t>
  </si>
  <si>
    <t>知る権利と質。ぶらさがり報道人の前を親指を立てたまま、眼帯をしたまま無言で通過する首相。長い間には発言したくない、怪我をする時もあるだろう。我々はそんな風体の首相の心情や理由まで知ろうとは思わない。</t>
  </si>
  <si>
    <t>防衛産業の人も情報漏洩危惧してました</t>
  </si>
  <si>
    <t>政府に対する危険性も感じますが、それ以上に現実に_x000D_
http：／／investigationman．web．fc2．com／_x000D_
の様な犯行をしている報道各社に対する危機感が有り_x000D_
賛成せざるを得ません</t>
  </si>
  <si>
    <t>秘匿すべき国家機密は必ずあると思う。_x000D_
しかし、保護すべき機密情報は限定されるべきだし、一定の期間（最大30年くらい）が来たらすべて必ず開示される必要がある。</t>
  </si>
  <si>
    <t>海外在住者</t>
  </si>
  <si>
    <t>各国とも、自国の安全・経済優先は当然の帰結なので、それに対応出来る体制は必須と考える。ただ体制が暴走しない仕組みを残す必要がある。議事録の作成および一定年後の開示などが、その仕組みの一つと考える。</t>
  </si>
  <si>
    <t>daifuku39</t>
  </si>
  <si>
    <t>国内の反日組織の情報漏洩をとりしまる必要性がある。</t>
  </si>
  <si>
    <t>しゃにむに</t>
  </si>
  <si>
    <t>体勢</t>
  </si>
  <si>
    <t>ぶらさがる</t>
  </si>
  <si>
    <t>親指</t>
  </si>
  <si>
    <t>眼帯</t>
  </si>
  <si>
    <t>無言</t>
  </si>
  <si>
    <t>怪我</t>
  </si>
  <si>
    <t>風体</t>
  </si>
  <si>
    <t>心情</t>
  </si>
  <si>
    <t>investigationman</t>
  </si>
  <si>
    <t>web</t>
  </si>
  <si>
    <t>fc</t>
  </si>
  <si>
    <t>com</t>
  </si>
  <si>
    <t>犯行</t>
  </si>
  <si>
    <t>帰結</t>
  </si>
  <si>
    <t>定年</t>
  </si>
  <si>
    <t>しだれざくら</t>
  </si>
  <si>
    <t>この法案にはぜったい反対です。自民党政府にとって都合のいいだけの法律です。マスコミはなぜこのことについてもっと報道しないのでしょう。最近の報道のありかたに疑問を感じます。</t>
  </si>
  <si>
    <t>北海道年金生活</t>
  </si>
  <si>
    <t>期限なし、チェックなし、範囲曖昧では何でもありになってしまう。戦前より悪質。</t>
  </si>
  <si>
    <t>「悲惨」を経験した老兵　９１歳</t>
  </si>
  <si>
    <t>この法案が戦前戦中の人権を無視した恐ろしい時代へ回帰する引き金になりそうな気がする。すべて「お国のため」という美名のもとに個人が抹殺される体制ができてからではとりかえしがつかない。</t>
  </si>
  <si>
    <t>オンジー</t>
  </si>
  <si>
    <t>何をもって秘密が侵されているとするのでしょうか、それをまた、個人に当てはめようとする無謀化、いつか来た道にならないように</t>
  </si>
  <si>
    <t>美名</t>
  </si>
  <si>
    <t>とりかえす</t>
  </si>
  <si>
    <t>yyy</t>
  </si>
  <si>
    <t>現状、無防備すぎる。</t>
  </si>
  <si>
    <t>50代主婦</t>
  </si>
  <si>
    <t>国の在り方としてあたりまえのこと_x000D_
私欲で言論を武器に出したり出さなかったりしているのが今の新聞とテレビ</t>
  </si>
  <si>
    <t>32歳の会社員</t>
  </si>
  <si>
    <t>アメリカの盗聴問題などを見ても分かる通り_x000D_
どこの国でも他国の情報を探っていると考えるべきなので_x000D_
国家機密に関する法整備は必要</t>
  </si>
  <si>
    <t>na</t>
  </si>
  <si>
    <t>中国の軍事的圧力が日本の安全保障を脅かしてきている</t>
  </si>
  <si>
    <t>ろんにと</t>
  </si>
  <si>
    <t>何らかのスパイ防止法は必要。</t>
  </si>
  <si>
    <t>アラサー男子</t>
  </si>
  <si>
    <t>維新が言うように、第三者機関の設置は必要。_x000D_
秘密保護の法律自体は絶対必要なものなのでこの位置。</t>
  </si>
  <si>
    <t>20代社会人</t>
  </si>
  <si>
    <t>本当はもっと問題点を洗い出してほしいが、反対派がお粗末すぎて議論にならない。まともな野党、まともなマスコミがほとんどいない中ではよく頑張ったと思う。</t>
  </si>
  <si>
    <t>４０代自営業</t>
  </si>
  <si>
    <t>戦後、メディアは報道の自由を自分のために用い、国民に適切に情報を知らせてこなかった。そのためにいま信頼を失っていることに気づくべき。_x000D_
_x000D_
この手の法律は必要。しっかり議論して制定してほしい。</t>
  </si>
  <si>
    <t>会津人</t>
  </si>
  <si>
    <t>中国の脅威に対抗するためには、やむを得ないことでしょう。過用にあたっては国民が監視しなくてはなりませんが0</t>
  </si>
  <si>
    <t>今、秘密の漏洩は日本にとってマイナス面も多い_x000D_
なので、法案には賛成です_x000D_
ただ情報の公開時期についてのみ少し懸念があります</t>
  </si>
  <si>
    <t>ゆっくり議論してしっかりした条文を作ってもらいたいですね。</t>
  </si>
  <si>
    <t>どすこい</t>
  </si>
  <si>
    <t>国家機密の保護は当然だが、機密の範囲を明記し、情報公開制度の制定も考えてもらいたいものだ。</t>
  </si>
  <si>
    <t>＠AozoraMakoto</t>
  </si>
  <si>
    <t>日本の安全保障は非常に危うくなってきているのが現状。情報に関する事について日本は危機感があまりにも無さ過ぎる。この様な法律は必要なのは明白。しかし、現状では外国のスパイに対する罰則が無いのが問題かと。</t>
  </si>
  <si>
    <t>なにが特定秘密かは条文に明記すべきです。秘密指定を政権、行政の恣意にまかせるなら、戦前の治安維持法に繋がるようなことにならないか恐れます。すべての秘密は公開すべきです、30年を超える秘密指定に反対。</t>
  </si>
  <si>
    <t>kagura017</t>
  </si>
  <si>
    <t>　拉致被害者がいること、中国が尖閣諸島を実際に取りに来ているを考えても国の安全が驚かされているのは自明の利。それを踏まえた上での安全保障を考えれば、今国会での何だかの特定秘密法案の成立妥当では。</t>
  </si>
  <si>
    <t>現政権は米国と軍事行動をとれるようにすることを目的としているので、このような法律が通り、政府が国家機密といいつつ勝手に集団的自衛権を行使できるようになってしまうことが日本の安全を脅かす要因になる。</t>
  </si>
  <si>
    <t>＠japonviva</t>
  </si>
  <si>
    <t>もし技術をパクられて原発テロなどを起こされても秘密保護しなくてよかったなどと言えるのだろうか？生きるか死ぬかの状況に陥っても知る権利を主張できるのだろうか？そういった状況を想定して欲しいです</t>
  </si>
  <si>
    <t>岐阜の保守</t>
  </si>
  <si>
    <t>日本の安全を保証する事は、_x000D_
国民の財産保証の一環だと思うのです。_x000D_
その為にはやむを得ないと思います。</t>
  </si>
  <si>
    <t>キッツ</t>
  </si>
  <si>
    <t>中国の脅威は日本の未来・将来がないのと同じだ！_x000D_
更に韓国も信用できない。日本の技術がいとも簡単に漏えいしてることも無視できず、より厳しい法案を作るべきだと思う。</t>
  </si>
  <si>
    <t>洗い出す</t>
  </si>
  <si>
    <t>驚かす</t>
  </si>
  <si>
    <t>パク</t>
  </si>
  <si>
    <t>コンサルタントA</t>
  </si>
  <si>
    <t>日本の常識は世界の常識じゃない。世界で繰り広げられてきた情報戦の歴史を見れば世界の常識がわかるはず。企業だって情報の管理は生命線。きちんと第三者機関を入れて情報管理体制を整えて欲しい。</t>
  </si>
  <si>
    <t>aaaaとか1234はパスじゃないって</t>
  </si>
  <si>
    <t>漏洩すれば損害を生むような情報に関わる場合、「秘密保持契約」を結ぶのが当たり前で、違反した場合は責任を追及されるものだ、と考えていた。法案の内容も特に異常だとは思えないので、是非成立してほしい。</t>
  </si>
  <si>
    <t>怖いけど、民主党言ってることの方がもっと怖い</t>
  </si>
  <si>
    <t>＃安倍政権支持</t>
  </si>
  <si>
    <t>このまま安倍政権が続けば良いが、またもや民主党時代などになって秘密にされちゃぁ危険と思う。このまま自民党政権で、この国の成り立ち、戦争へ突き進んだ経緯が正しく理解できている政権でないといけない</t>
  </si>
  <si>
    <t>キミミキ１号</t>
  </si>
  <si>
    <t>日本も中・韓の政治家も互いにナショナリズムをあおるような発言が気になる。日清戦争前の国権主義の再来になっては，いずれ戦争に発展しかねない。憂慮している。しかし，秘密保護法案は曖昧な点が多く，反対。</t>
  </si>
  <si>
    <t>千住っ子</t>
  </si>
  <si>
    <t>今までの低レベル保護から中レベルになった。</t>
  </si>
  <si>
    <t>繰り広げる</t>
  </si>
  <si>
    <t>結ぶ</t>
  </si>
  <si>
    <t>またもや</t>
  </si>
  <si>
    <t>清</t>
  </si>
  <si>
    <t>子供の未来のために母はどうするべきか？</t>
  </si>
  <si>
    <t>十分審議されないまま採決されてしまうことに非常に違和感を感じた。日本の未来に不安が募る。中学生の息子には「将来日本以外の国に住むということも選択肢に入れておこう」と話した。</t>
  </si>
  <si>
    <t>呉羽山のゴリラ</t>
  </si>
  <si>
    <t>あなたはこの法律を守れますか？_x000D_
防衛産業と取引のある皆さん、自衛隊や警察に親戚や知人のいる皆さん、そしてマスコミの皆さん。_x000D_
どう守ったらいいのかわからない法律なんて、法律とは言えません。</t>
  </si>
  <si>
    <t>24歳学生</t>
  </si>
  <si>
    <t>情報漏洩を防ぐ仕組みは必要だと思うが、特定秘密保護法案の必要性は特に感じない。与党のやり方はあまりに拙速だと思う。</t>
  </si>
  <si>
    <t>onabe愛知県</t>
  </si>
  <si>
    <t>絶対反対！このように拙速審議で強行採決をすること自体がすでにその法案の危険性を如実にしている。小選挙区制による弊害で4割の得票率で７，８０％の議席占有率。ここから来る歪みが暴走行政府に利用されている。</t>
  </si>
  <si>
    <t>署名反対</t>
  </si>
  <si>
    <t>昔のような日本はしたくない。_x000D_
これで、戦争なんて絶対嫌だ</t>
  </si>
  <si>
    <t>関西在住29歳</t>
  </si>
  <si>
    <t>国民に情報が公開されていることは民主主義国家にとってその正当性を担保する大前提と言えるものです。この法案は政府が情報を国民から恣意的に隠すことを可能にするものであり、絶対に反対です。</t>
  </si>
  <si>
    <t>52歳の地方公務員</t>
  </si>
  <si>
    <t>内容もプロセスも納得できない。</t>
  </si>
  <si>
    <t>あめばい</t>
  </si>
  <si>
    <t>現行法で対処できないような情報漏えいの事件は起きていません。完全な国民の口封じ法案です。</t>
  </si>
  <si>
    <t>Ｔ　ＣＨＩＫＡＹＯＳＨＩ</t>
  </si>
  <si>
    <t>今ある法律で十分ではないか。_x000D_
この法案が施行されれば、極端なこと酒場で仲間と政治の批判もできない。悪くすれば密告され逮捕されることもあり得る。_x000D_
国民の知る権利と言論の自由は厳守されるべきである。</t>
  </si>
  <si>
    <t>心配いっぱい</t>
  </si>
  <si>
    <t>国の最高機関として国会があるなら、国民に選ばれた議員は、党や政府の奴隷ではない。一票を持っているのは議員なので、新聞は全議員の賛否とその理由を緊急に掲載すべきです。三権分立のために。</t>
  </si>
  <si>
    <t>ｋｙ</t>
  </si>
  <si>
    <t>昨今の対中国、韓国の緊張関係は、日本の歴史認識の誤り、過去の歴史を反省しないことも大きな要因。秘密保護法は権力側の一方的な締め付けであり、戦後最大級の悪法。</t>
  </si>
  <si>
    <t>この法律は安全保障の役には立たず、単なる国民支配の道具にしかならないでしょう。今の政府や権力者は、既に嘘つきや隠し事だらけだから、あとはそのお墨付きが欲しいだけではないでしょうか。</t>
  </si>
  <si>
    <t>moto</t>
  </si>
  <si>
    <t>国民の自由を制限し，弾圧さえ可能となる悪法を，国民の反対を押し切って押し進めようとしている政府は，気が狂っているとしか考えられない。自由民主党とは名ばかりで自由と民主主義を崩壊させようとしている。</t>
  </si>
  <si>
    <t>はなのもともと</t>
  </si>
  <si>
    <t>何でも秘密にでき、期限もない。_x000D_
知る権利がない戦前戦中型の復活につながる。_x000D_
政府、官僚の不都合な真実、の隠れ蓑になりかねない。</t>
  </si>
  <si>
    <t>happy happy</t>
  </si>
  <si>
    <t>TPPもそうだが、政界と産業界の癒着が多すぎ、あらゆる面で、私達の生活を制限し、産業界の道具として利用され、死に方さえ、国に制限され、選択権が脅かされる可能性がある。恐ろしい法案だ。</t>
  </si>
  <si>
    <t>shintarom</t>
  </si>
  <si>
    <t>行政が指定して管理するというこの仕組みは、政府、官僚が好き勝手できると云う意味で、主権在民に反する憲法違反の欠陥法だ。必要な特定秘密があるなら具体的に特定せよ。</t>
  </si>
  <si>
    <t>ワタシマケマシタワ</t>
  </si>
  <si>
    <t>拙速すぎる。政府が開催した公聴会でも大半の市民が反対したのに。超特急で成立させようとする裏には隠したい大きな秘密があるのでは？と疑う。今国会では廃案かせめて継続審議にして時間をかけて論議してほしい。</t>
  </si>
  <si>
    <t>elika1969</t>
  </si>
  <si>
    <t>日本国のための法律は日本人が決めることであって、日米同盟の米軍主導の法律に合わせる仕組みは不要。日本は国連加盟国であり、有事の際は世界１９３カ国が日本の同盟国であり国際法準じ戦争にしない道を選択すべし</t>
  </si>
  <si>
    <t>どこかそら恐ろしい法案に感じます。_x000D_
国益に関する事柄は、その事が進行中の場合_x000D_
秘密漏洩は、危険かもしれませんが、_x000D_
それは、例外的な場合で、基本は公開されて国民全員が共有するべきだと思います。</t>
  </si>
  <si>
    <t>segure</t>
  </si>
  <si>
    <t>今までもうやむやにしてきたり、なかったようにしてきたことがたくさんあるのに、それをさらに増やすような法律には絶対反対です。一部の人たちの都合のいいように進められてしまうのは今までの歴史でも明らか。</t>
  </si>
  <si>
    <t>ただ・ただ普通に暮らしたい</t>
  </si>
  <si>
    <t>対外国への　安全保障の法律とはおもえない　_x000D_
この日本国に普通に住む私達の素朴な疑問さえうっかり口に出すことを躊躇させる恐怖をかんじさせる法案だ</t>
  </si>
  <si>
    <t>神奈川県在住　自営業</t>
  </si>
  <si>
    <t>国民にとってとても重要な法案を、こそこそと通そうとする自民党はじめ政治家の皆様の卑怯さを感じます。もういい加減国民を馬鹿にするのはやめて頂きたい。ネットにより国民の意見表明の場が増えた事に期待</t>
  </si>
  <si>
    <t>ふにです</t>
  </si>
  <si>
    <t>一年前の選挙の際の公約でまったくこの法案について触れていないのだから、国会議員はこの法案に関して国民の付託を受けていない。与党はまず総選挙で民意を問う必要がある。この点を突かない野党も情けない。</t>
  </si>
  <si>
    <t>大きな池アメンボ</t>
  </si>
  <si>
    <t>特定秘密保護法案は何が法律違反か明確でなく絶対です。戦前の治安維持法の様に、不安な時代なること心配しています。国民の大多数が反対している、この法案は破棄すべき思います。</t>
  </si>
  <si>
    <t>suzukichishitsu</t>
  </si>
  <si>
    <t>国民には知る権利がある。秘密裏に政治が動くことに危機感を感じる。こんな悪法を通そうとする政党には二度と投票しない。</t>
  </si>
  <si>
    <t>asa1125</t>
  </si>
  <si>
    <t>小川和久さんご指摘のように、あるべき秘密保全体制のためには法律以前にやるべきこと（国会議員や官僚らの努力向上）がある筈。安倍内閣の進もうとしている方向性の方が、日本の平和や繁栄を脅かしていると感じる。</t>
  </si>
  <si>
    <t>あまのじゃく</t>
  </si>
  <si>
    <t>国会の秘密会でも、裁判でも何が秘密か検証できないような法律では法治国家とはいえない。こんな法案を提出し、まともに説明もできない自民党は、議会制民主主義の政党としてふさわしくない。</t>
  </si>
  <si>
    <t>sardinian1979</t>
  </si>
  <si>
    <t>「脅かされている」とすれば原発事故を矮小化する東電や政府、民主主義を否定する自民党によってです。権力の暴走を防ぎ、主権者のコントロール下に置くために、知る権利がこれ以上狭められることは絶対許されない！</t>
  </si>
  <si>
    <t>自民党の民主主義への敵視は、驚くべきものだ。そんな政権ににじり寄った「みんなの党」や「維新の会」の事も、今後絶対に忘れないし、許さない！</t>
  </si>
  <si>
    <t>goukia2013</t>
  </si>
  <si>
    <t>みんなの党や維新の会と形だけの合意をして、多数派工作の醜さ。経済効果の下、民意が離れないうちに採決を急ぐ傲慢さ。政権与党がフリーハンドをもちたいのだから、すべてをあいまいにしておきたいだけ。</t>
  </si>
  <si>
    <t>ダン</t>
  </si>
  <si>
    <t>公共事業の現場に「テロ対策云々」という看板がある。基地や原発だけでなく身近な所に「秘密」となりうるものが一杯あり、政府の恣意で運用されれば…「将軍」様が支配する某国のようになる？こんな法案、絶対反対</t>
  </si>
  <si>
    <t>これから母になる三十代女性</t>
  </si>
  <si>
    <t>絶対に反対です。戦前の治安維持法が名前を変えたものだとかんじます。憲法や法律は本来国民の権利を守るためのものであって、政府のやりたい放題を許してはいけないと思います。</t>
  </si>
  <si>
    <t>猫跨ぎ</t>
  </si>
  <si>
    <t>国家権力の横暴を担保するための法律で国民の利益ではない。現行法ではダメという理由は安全保障のためではなく、政府にとって都合の悪いことを国民に隠し通すための厳罰化が真意。西山事件を念頭においてのこと。</t>
  </si>
  <si>
    <t>どうしようもない日本のマスコミ</t>
  </si>
  <si>
    <t>国の安全保障のためなら当然あるべき法律ですが、今の案は官僚の不手際を隠蔽することを目的としているとしか思えません。報道機関はいったいどういう立場なんでしょうか。賛成しない政党はポーズだけなんですか？</t>
  </si>
  <si>
    <t>断固反対。</t>
  </si>
  <si>
    <t>アマミキヨ</t>
  </si>
  <si>
    <t>そもそも基本的人権を侵害する憲法違反の法律。「知る権利」取材・報道の自由は行政府の配慮事項なんて軽いものじゃない。国民主権、民主主義を支える重要な柱の一つ。それを行政府の管理下に置くなど言語道断。</t>
  </si>
  <si>
    <t>マルタロウ</t>
  </si>
  <si>
    <t>絶対反対です。こんな暴走が通っていいのかという強い怒りを感じます。秘密保持のメリットより人権尊重理念に基づく民主主義社会の根幹を破壊してしまうデメリットの方が何百倍、何千倍も大きい。</t>
  </si>
  <si>
    <t>トムキャット</t>
  </si>
  <si>
    <t>脅威論と秘密保護は直接関連がなく、安全保障は既存の法律と枠組みで対応できる。むしろ、米国と情報の共有という名目で個人情報を含む日本の情報が流出する恐れや、権力の恣意的な情報隠蔽の弊害が大きい。</t>
  </si>
  <si>
    <t>恐ろしい法案です。国家に裁量権がありすぎです。ただでさえ空気を読みすぎる日本で、権力に都合の悪い者を、合法的に、秘密理に弾圧し抹殺するのに使うのを可能にするからです。</t>
  </si>
  <si>
    <t>日本人の一人として</t>
  </si>
  <si>
    <t>情報収集も満足に出来ない政府（国）がこの法案を運用出来るはずはない。_x000D_
これはただ政府にとっての都合の悪い事は表に出すな、それをした者は犯罪者と扱う。_x000D_
言論自由と国民が知る権利を国が管理する事になる_x000D_
許せない</t>
  </si>
  <si>
    <t>戦争を知らないこどもたち</t>
  </si>
  <si>
    <t>日本の安全が「主権、独立」を意味するなら、日本は戦後、米国により著しくこれらを毀損されてきた。さらに、今後も障害無くこの状態を維持し、米国と携えて他国の安全を脅かす道（戦争）に進もうとする安部の野望</t>
  </si>
  <si>
    <t>徳島県　５６歳女</t>
  </si>
  <si>
    <t>反対です。原発事故で国は国民に都合の悪いことは隠すのだと思いました。秘密の範囲が不明。将来の公開も不明で，責任の所在も不明。こんな重要な法案を急いで強行採決しようとする現政権に強い不信感を感じます。</t>
  </si>
  <si>
    <t>kan</t>
  </si>
  <si>
    <t>秘密が存在するのはやむを得ないが、極めて限定的にすべきだ。また、10年～30年で無条件に完全公開する制度でないと、為政者の恣意的な秘密指定が横行する。所謂「歴史の審判」が恣意を防ぐ盾になる。</t>
  </si>
  <si>
    <t>数系</t>
  </si>
  <si>
    <t>脅かされているともいないとも、どちらも考えられる。が、確実なのは、この法律が治安維持法の前置き、さらに戦争への第一歩となるということ。</t>
  </si>
  <si>
    <t>30台男性</t>
  </si>
  <si>
    <t>国がある種の秘密を守ることは必要だが、あくまでも必要悪だ。一定期間で必ず公開する仕組みが不可欠。安倍首相は後年の歴史の検証に耐えないようなことをそんなにしたいのですか？</t>
  </si>
  <si>
    <t>naniwanotam</t>
  </si>
  <si>
    <t>秘密の範囲不明、将来の公開も不明、責任の所在不明。権力者が容易に悪用できる法律としか思えない。こんな法律が必要な社会は、民主主義国家ではない。</t>
  </si>
  <si>
    <t>秘密保護法案を即廃案にすべきである。日本人が日本人を支配する独裁国家への法案であり、戦前の治安維持法への回帰である。防衛・外務大臣でもない森まさ子氏の答弁もままらない法案は審議自体にも大欠陥を持つ。</t>
  </si>
  <si>
    <t>普通の母</t>
  </si>
  <si>
    <t>戦前の日本に回帰するような法律には反対！どうすればこの声が届くのだろう？いつか日本を逃れないといけない日が来るのだろうか？かといって行くあてもないけど・・。子供だけはとにかく守りたい。</t>
  </si>
  <si>
    <t>国民から情報を隔離させるのは独占政治の常套手段であり，到底認められない．どうしても必要であれば第三者による審議と，定められた期間後に例外なく開示する条項が求められる．</t>
  </si>
  <si>
    <t>やまのゆきんこ</t>
  </si>
  <si>
    <t>反対。何を秘密に指定するのか明確な基準を儲け、範囲は最小限にすべき。チェック機能を果たす第三者機関は必要。首相は第三者ではない。60年は変化の時代に長過ぎ。各党の擦り合せで決めていくやり方も姑息。</t>
  </si>
  <si>
    <t>自営業44歳</t>
  </si>
  <si>
    <t>充分な議論のないまま、強行する姿勢に疑問を感じる。</t>
  </si>
  <si>
    <t>亜紀</t>
  </si>
  <si>
    <t>特定秘密保護法が通ってしまったら、時の政権に都合の悪い様々な事が専門家からさえも隠されて、かえって日本の安全を脅かすと思う。</t>
  </si>
  <si>
    <t>わたるん</t>
  </si>
  <si>
    <t>安全がどのような時にどのように脅かされているのか、実際には実感できない。もちろんニュースや新聞では色々報道されているが、_x000D_
もっと冷静に見つめてその実態を理解したい。法案には反対。秘密要件を法文化できない</t>
  </si>
  <si>
    <t>goodmorning000</t>
  </si>
  <si>
    <t>７０年前の戦前の状態に戻そうとしている。君主を欺き、多くの国民を犠牲にした戦犯者達の子孫よ、原爆を使用しないといいながら、米国とこっそり使用を検討するのに都合が良いからね。悪魔の子孫達よ消えてしまえ。</t>
  </si>
  <si>
    <t>＠arigirisu52</t>
  </si>
  <si>
    <t>中国、韓国などとの緊張を先鋭化させて危険なチキンレースをしているのは安倍政権です。当初それを先導したアーミテージらジャパンハンドらも現在はブレーキ役に回っています。治安維持法の再来を許してはいけない。</t>
  </si>
  <si>
    <t>きつつき</t>
  </si>
  <si>
    <t>今でさえ官僚は情報を独占しようとしているが、この悪法を通せば、官僚独裁は極まることになる。現行憲法が規定している主権在民は絵に描いた餅となり、議会は単なる翼賛装置となり、67年間の不戦が途切れる。</t>
  </si>
  <si>
    <t>xxmakotoxx</t>
  </si>
  <si>
    <t>ナチスそのもの。民主主義の死。絶対に従わない。</t>
  </si>
  <si>
    <t>えごのき</t>
  </si>
  <si>
    <t>今までだって十分隠ぺいされている。_x000D_
3．11以降、政府は嘘をつくと学んだ。_x000D_
違憲状態のくせに、勝手に決めるな！</t>
  </si>
  <si>
    <t>koh－chan</t>
  </si>
  <si>
    <t>憲法を変えないで集団的自衛権行使を認め_x000D_
アメリカ追随の外交方針をとっている安倍政権が_x000D_
ついに、ここまでやって来たのだ。恐ろしいこと_x000D_
限りなしだ。</t>
  </si>
  <si>
    <t>＠stouyama2001</t>
  </si>
  <si>
    <t>この法案には問題が多過ぎる。政府が勝手に作る「特定秘密」が何なのかも分からない状態では、公務員及び一般市民が「情報」に対して萎縮してしまい、秘密国家になってしまう。それは「戦争ができる国」である。</t>
  </si>
  <si>
    <t>ナスカトマトカ</t>
  </si>
  <si>
    <t>法案を通したい人たちは、漠然とした脅威や不安をあおるのではなく今まで特定秘密保護法案がなかったことでどんな不利益があったのか具体的に教えてほしいと思う。</t>
  </si>
  <si>
    <t>反積極的軍国主義者</t>
  </si>
  <si>
    <t>都合の悪いことは秘密にして、誰にも気づかれない様に、ワーワー騒がずに、静かに、マスコミにも騒がれないで、独裁体制を構築しようとする、そんな法律には絶対反対。</t>
  </si>
  <si>
    <t>＠angelriel</t>
  </si>
  <si>
    <t>放っておけば健康被害などの真実までもが隠されることが問題。悪用された時の罰則は？政党も官僚も自分が悪用された側に立って考えたかどうか。誰も責任をとらない社会での取り決めは危険。戦前に似ている…</t>
  </si>
  <si>
    <t>eiko＿o</t>
  </si>
  <si>
    <t>脅かされていると感じていますが、その原因は日米関係にあります。国民には重要な情報が隠され、アメリカには筒抜けでは安全は守れません。特定秘密保護法が施行されれば、さらに安全は脅かされます。</t>
  </si>
  <si>
    <t>kwan</t>
  </si>
  <si>
    <t>秘密ったってアメリカには盗聴でダダ漏れじゃないですか。</t>
  </si>
  <si>
    <t>nnoguci</t>
  </si>
  <si>
    <t>憲法に保証されている権利と自由を政権に渡して暮らす社会こそ脅威だ！。そもそも国民主権で自由と平等を謳う憲法に違反し、ワイマール憲法を無力にしたナチスの全権委任法に倣う悪法である。</t>
  </si>
  <si>
    <t>Kuni．T</t>
  </si>
  <si>
    <t>安全とは近隣諸国との友好的交流を進めることによって始めて生まれるもので、敵対することから安全など生まれるはずがありません。</t>
  </si>
  <si>
    <t>Tomy＿Yang</t>
  </si>
  <si>
    <t>民主主義に逆行するこんな法案、恥ずかしくて表を歩けないくらいです。</t>
  </si>
  <si>
    <t>＠nicknick5</t>
  </si>
  <si>
    <t>絶対反対。首相本人が言っているが、特定秘密保護法案と国家安全保障会議創設法は一体のもの。国家の統治機構を首相先決のトップダウン体制に作り変えるもの。そして米国と一緒に戦争をする国になるということ。</t>
  </si>
  <si>
    <t>ニボシ</t>
  </si>
  <si>
    <t>自衛隊を海外派遣するにしてもしないにしても情報の開示が前提。原発問題、ＴＰＰ等緊張続きの日本。秘密にして手っ取り早く動きたいという浅はかさが丸見え。戦後の教訓はもっと強くしぶとい日本になることでは？</t>
  </si>
  <si>
    <t>後出しじゃんけんやり放題は嫌い</t>
  </si>
  <si>
    <t>見え見えの後出しじゃんけんやり放題法案はだめでしょう。こんないいかげんな法案の手抜き工事をやってまで急ぐ必要がどこにあるのか分からない。</t>
  </si>
  <si>
    <t>flyington</t>
  </si>
  <si>
    <t>日本の安全（＝国民の安全と権利）が秘密保護法によって矮小化されようとしています。本法案成立によって日本は米国の属国として戦争に参加するようになるでしょう。絶対に成立させてはいけない法律です。</t>
  </si>
  <si>
    <t>ほしのうみ</t>
  </si>
  <si>
    <t>外交上などの機密は理解できる。しかし、永久的に情報が公開されない可能性があるこの法案には反対。如何なる情報にせよ、20、30年後には必ず無条件で公開すことを法案に盛り込むこと。国家運営記録を残すこと。</t>
  </si>
  <si>
    <t>komachan9</t>
  </si>
  <si>
    <t>今でさえ有識者会議の内容が公開されなかったり、議事録さえ作られなかったり、秘密事項書類が廃棄されていたりする日本でこの法律つくって何するの？その前に書類保存の徹底と秘密も時限公開をしなくてはいけない。</t>
  </si>
  <si>
    <t>＠chakura0807</t>
  </si>
  <si>
    <t>よくわからない法案を有権者の声に耳も傾けず_x000D_
政治家達が決めるような法案ではない！_x000D_
主権は国民。国民には知る権利がある、それを奪い取るような時代錯誤の法案廃案切望！</t>
  </si>
  <si>
    <t>まーくん</t>
  </si>
  <si>
    <t>ふざけるな首相安倍、戦前の天下の悪法、治安維持法と同様の法律を成立させれば天罰が下ろうー。こんな内容でも「テロ対象」として捜査されるのかもしれないな。</t>
  </si>
  <si>
    <t>popo</t>
  </si>
  <si>
    <t>反対。もっと、もっと時間をかけてもっともっと国民にわかる様に説明してほしい。曖昧な点を改善してほしい。どうして、そんなに急ぐのか、怖い。</t>
  </si>
  <si>
    <t>jibuhaoyi</t>
  </si>
  <si>
    <t>この法案で定められている特定秘密は、拡大解釈される危険を伴っている。首相や担当閣僚がどう発言しようとも、その範囲は恣意的に変更でき、国民の知る権利を奪う、平成版治安維持法となりうる。いつか来た道を歩む</t>
  </si>
  <si>
    <t>秘密保護法には大反対です。_x000D_
平成の治安維持法</t>
  </si>
  <si>
    <t>アンスク</t>
  </si>
  <si>
    <t>安倍首相は段々日本を戦前へと導いていこうとしているように思える　</t>
  </si>
  <si>
    <t>特定秘密保護法反対！</t>
  </si>
  <si>
    <t>とにかく、特定秘密保護法には反対です！知る権利を放棄したくないです！</t>
  </si>
  <si>
    <t>怒れる一市民</t>
  </si>
  <si>
    <t>国民の耳と目と口をふさぐ法案は絶対に許せません．この法案は暗黒の時代へとわれわれを導くものです．</t>
  </si>
  <si>
    <t>八王子の主婦</t>
  </si>
  <si>
    <t>この法案の特定秘密取扱者の適性評価の項を読むと、国民の私生活に土足で踏み込む性質の法案であることがわかります。政府はそんなつもりはないと言っても、作られた法案の独り歩きがいつか始まるでしょう。反対。</t>
  </si>
  <si>
    <t>京都・会社員　66歳</t>
  </si>
  <si>
    <t>官僚、警察の力が強くなりすぎ、国民から不都合な情報が隠匿される。報道の自由、知る権利、とくに研究者、フリージャーナリスト、市民などの必要な情報を得る権利が不当に脅かされる。官庁・警察の内部告発は困難</t>
  </si>
  <si>
    <t>＠aoshizu</t>
  </si>
  <si>
    <t>秘密保護法反対。「日本の安全が脅かされていると感じる？」については外からっていうより、内から・・・って感じ</t>
  </si>
  <si>
    <t>東京の高校生18歳</t>
  </si>
  <si>
    <t>日本の機密漏洩はだいたい米国の情報公開から。国民の自由を侵害するだけの秘密保護法案大反対。</t>
  </si>
  <si>
    <t>東京の大学院生２２歳</t>
  </si>
  <si>
    <t>大学で学べば学ぶほど、危険だと感じる。日本の安全が脅かされるというのは建前で、結局政府に不利益な情報をだしたくないだけ。安倍首相は弱い立場の人を追いつめる政策ばかり。信用できない。</t>
  </si>
  <si>
    <t>53歳　会社員</t>
  </si>
  <si>
    <t>安倍さん、国民をバカにするのもいい加減にしてください。原発、税金の使い道、自衛隊の出動先等、色々隠したいんでしょう？美しい日本を壊さないでください。</t>
  </si>
  <si>
    <t>doctorin</t>
  </si>
  <si>
    <t>特定秘密保護法だけをみるとだめ。対アメリカ、中国、北朝鮮等の外交上どうなっているのか、アメリカは安保、軍事基地、北は核問題、中国は領土問題等、総合的に立って討議しなければならない。</t>
  </si>
  <si>
    <t>田舎者</t>
  </si>
  <si>
    <t>日本国民は戦争をしない決意をしているので、この法律は不要。弊害が大きすぎる。世の中がどう変わるか、現実的に想像すべき。恐ろしいことである。政治家たる者、地球の６０億の人々のことを考えるべき。</t>
  </si>
  <si>
    <t>かとちゃん</t>
  </si>
  <si>
    <t>何が秘密か、それが秘密、とはいかがなものか。国民の知る権利を奪う酷い法案で大いに反対だ。</t>
  </si>
  <si>
    <t>ぬちどぅたから</t>
  </si>
  <si>
    <t>日本の安全というより国民の安全を脅かす悪法。_x000D_
絶対反対。_x000D_
一般国民の命や健康・生活を脅かしているのは現政権。</t>
  </si>
  <si>
    <t>ミッチー</t>
  </si>
  <si>
    <t>解釈され、運用されるかわからない。絶対に通してはならない。治安維持法の復活に等しい。</t>
  </si>
  <si>
    <t>kuro</t>
  </si>
  <si>
    <t>情報管理がきちんとできていないのに厳罰の法律を作っても意味はない．この法律の目的はむしろ別のところにあるのでは．議論をすり替えないで．</t>
  </si>
  <si>
    <t>ひとりの母</t>
  </si>
  <si>
    <t>言論の自由はなくなるでしょう。特定秘密にかかわる事件で我が子を殺された母が「私のこどもを返して！」とTV で叫んだとたん、投獄される世の中になります。太平洋戦争中の日本を取り戻すでしょう。</t>
  </si>
  <si>
    <t>45歳男性</t>
  </si>
  <si>
    <t>反対です。日本は政治家が責任をとらない国です。それを助長する法律だと思います。一方で取材のみならず間接的に表現の自由にも影響する可能性もあると思います。</t>
  </si>
  <si>
    <t>西山事件、ウィキリークスの米公電の公開、スノーデン氏のNSA盗聴に関する内部告発の様な事態が起きないように、国家の不正を明らかにする者を処罰したいのだろう。これでは隣の独裁体制と同じ。戦中に逆戻り。</t>
  </si>
  <si>
    <t>55歳男性</t>
  </si>
  <si>
    <t>　安全を脅かしているのは外国勢力よりもむしろ、製造業を空洞化させて海外の低賃金労働力を求め、国内においては「首切り御免」のブラック企業（「一流」企業を含む）である。これらに特定秘密保護法は無力である。</t>
  </si>
  <si>
    <t>40代　自営業</t>
  </si>
  <si>
    <t>この法案に賛成しているのは、年金生活者や後期高齢者、あとは世間知らずの学生ばかり。世の中に責任ある立場で働いているなら、現政権の危うさを感じとれるはず。断固として反対する。</t>
  </si>
  <si>
    <t>不戦兵士・市民の会会員1</t>
  </si>
  <si>
    <t>日本の安全を脅かすのは、再軍備を目指す日本の現政府の存在です。これに対して日本の市民から反対の声が上がっていることが安心材料の一つです。</t>
  </si>
  <si>
    <t>神奈川県58才</t>
  </si>
  <si>
    <t>日本の安全は領土問題を国益として争点化しようとする一部の人によって脅かされている。本当の国益は武力でも秘密協議でもなく両国民に開かれた話し合いで問題解決することでもたらされる。あまりに国家＞国民。</t>
  </si>
  <si>
    <t>＠ gmnk</t>
  </si>
  <si>
    <t>国民一人ひとりが、情報を得て判断できる事が、民主主義の基本です。特定秘密保護法案はそれを大きく制限し、国民の自由な活動が規制されます。特定秘密保護法案に絶対反対です。</t>
  </si>
  <si>
    <t>jukucho</t>
  </si>
  <si>
    <t>こんな法律、いいわけないじゃん！！</t>
  </si>
  <si>
    <t>nemo</t>
  </si>
  <si>
    <t>公表されている目的以外のところまで抑制されそう。やり方は他にもあるのでは。</t>
  </si>
  <si>
    <t>Ladybird</t>
  </si>
  <si>
    <t>　戦前が復活している．安全保障のための言論弾圧という構図までそっくり．日本は過去の過ちをそのまま繰り返そうとしている．</t>
  </si>
  <si>
    <t>未来の自民党</t>
  </si>
  <si>
    <t>汚染水ブロックの嘘、射能被曝による死者の増加、消費増税による自殺者、政府の為の東電に税金投入、早期原発再稼働、手に負えない核のゴミ、高速増殖炉推進、超格差社会を隠蔽出来る悪魔の法</t>
  </si>
  <si>
    <t>いどぅ</t>
  </si>
  <si>
    <t>今、この問題に無関心な人がいると言う現実が既に恐怖だ。</t>
  </si>
  <si>
    <t>公安（特高）が監視。検察の権限拡大中</t>
  </si>
  <si>
    <t>集会前から私服警官が数十人集まって、参加者をビデオ撮影。道路交通法違反で身柄拘束され、家庭捜索まで受けた。デモが暴徒化するのかもと懸念して本庁の指示。デモ許可申請は都公安委員会と原宿署町が許可。</t>
  </si>
  <si>
    <t>自民党の政治家が考えるほど国民はばかではない。こんなひどい法律を考える政治家の見識を疑うだけである。即廃案にして自民党は解党してもらいたい。</t>
  </si>
  <si>
    <t>Shin3</t>
  </si>
  <si>
    <t>「日本の安全が脅かされている」から秘密保護法ではない（横軸のどこを選択するか迷う）。日米軍事一体化によって企業情報も含めすべての情報がアメリカに握られるなら「日本の安全は脅かされる」。安倍は売国奴。</t>
  </si>
  <si>
    <t>SHUNPEI</t>
  </si>
  <si>
    <t>自由のない時代に逆戻りしたくありません。</t>
  </si>
  <si>
    <t>YY69才</t>
  </si>
  <si>
    <t>5年後にすべての秘密を開示することが絶対条件。このままでは官僚と一部の政治家の情報操作を許し国民主権を守れなくなる。日本の安全も隣国の挑発に熱くなることなく冷静に対応すべき。</t>
  </si>
  <si>
    <t>秘密の範囲があいまいで、恣意的乱用を防ぐためのシステムがない。_x000D_
何が秘密であるかも秘密なら、知らないうちに秘密に近づき処罰される可能性もある。それを考えると知る権利の行使に支障をきたす。</t>
  </si>
  <si>
    <t>noranuko</t>
  </si>
  <si>
    <t>秘密保護そのものはともかく、対になる情報公開（x年たてば無条件に公開する）が無いのが問題。これじゃ都合の悪いことは絶対に知らせませんという情報統制国家の第一歩。</t>
  </si>
  <si>
    <t>東京30代主婦</t>
  </si>
  <si>
    <t>国家の暴走を許す法律。こんな法律が成立したら近い将来、自由な発言が許されない時代がくるのではないかと不安です。危機感をもって報じているマスメディアが少ないのもおかしいと思います。廃案を望みます。</t>
  </si>
  <si>
    <t>ringonoheya</t>
  </si>
  <si>
    <t>安倍さんは国を守るために必要だとでも言いたいのでしょうが、日本にとって，安倍さんのような危険人物に秘密を持たせる以上に危険な事はないと思います。</t>
  </si>
  <si>
    <t>covanekosuki</t>
  </si>
  <si>
    <t>正しい判断には正しい情報が欠かせない。_x000D_
秘密だらけでは正しい判断など難しいし、そもそも、不都合な事実ほど秘密になる。_x000D_
第二次大戦中、敗走に次ぐ敗走が、転戦に次ぐ転戦と誤魔化されてきたことを忘れるな！</t>
  </si>
  <si>
    <t>法案に反対。戦争へのステップだ。政府に都合の悪い言動をする人を罰することは、歴史的に見ても誤った方向に国が動いていく過程で、事実上の言論統制、弾圧だ。強硬な政策を取るから逆に日本が脅かされるのだと思う</t>
  </si>
  <si>
    <t>この法案には絶対反対です。戦前に戻すつもりなのでしょうか。明らかに憲法違反の法案だと感じます。</t>
  </si>
  <si>
    <t>とらねこ</t>
  </si>
  <si>
    <t>このような法案が提出される背景にリベラルな勢力の衰退があるのではないでしょうか。リベラルを標榜している党派のステレオタイプなものいいは、リベラル派を応援する者としていつも残念に思っています。</t>
  </si>
  <si>
    <t>がぶ</t>
  </si>
  <si>
    <t>国民の目をふさいだまま、政府が勝手なことをするための法律にしか思えません。日本の安全保障のためというよりアメリカにくっついて戦争するための準備では？むしろ日本の安全保障にはマイナスになるだけです。</t>
  </si>
  <si>
    <t>かめたき</t>
  </si>
  <si>
    <t>強いて言えば現政権の政策によって国民の生活が脅かされてるような・・・この法案が通ると安全も脅かされるでしょう。隠せば隠すほど疑心暗鬼を呼ぶのでは？国の内からも外からも。</t>
  </si>
  <si>
    <t>世捨て人</t>
  </si>
  <si>
    <t>国民と言論界にとってこれほど恐ろしい法律はない。絶対反対。とはいえ、こんな暗黒法を足早に成立させようとする政権と与党を選択したのは選挙民。抗するに時すでに遅しの感があるが、皆で共同して反対声明を。</t>
  </si>
  <si>
    <t>法案の成立がかえって他国の不信感をあおり、日本の安全が今よりも脅かされる。また、特定秘密の範囲が曖昧なので原発のトラブル等も機密事項になるかもしれない。</t>
  </si>
  <si>
    <t>nakanimu</t>
  </si>
  <si>
    <t>軍隊を持たない、戦争に加担しないという中立の姿勢が、この国の平和、発展、文化の交流を進めてきた。それを一部の者が利益を独占しようとしているかのような情報管理を国民全体の利益を言えない。</t>
  </si>
  <si>
    <t>脱原発経済エバンジェリスト</t>
  </si>
  <si>
    <t>世界情勢は日々動いており、その中で日本が如何なる立場を取るかによっていくらでも変わる。現在のように特定国を無条件に支持したり、一方で別の国に喧嘩を売るような外交をしていては、他国の信頼は得られない。</t>
  </si>
  <si>
    <t>オスカー</t>
  </si>
  <si>
    <t>現政権は戦前に戻りたがっているとしか思えない。公文書でも「都合の悪いデータは廃棄すれば良い」がまかり通っている現状では、「日本の国民の安全」と民主主義はお先真っ暗。</t>
  </si>
  <si>
    <t>こばっち</t>
  </si>
  <si>
    <t>秘密保護法は憲法違反。</t>
  </si>
  <si>
    <t>対海外の危機管理というよりも国民を監視して抑え付けるための法律のように感じています。</t>
  </si>
  <si>
    <t>似否理素徒</t>
  </si>
  <si>
    <t>このような法律が健全に運用されるほど、日本は成熟していない。</t>
  </si>
  <si>
    <t>poohandsora</t>
  </si>
  <si>
    <t>日本の安全がどれほど脅かされているのか全く分からない。それも正確な情報がいからだ。秘密の指定を行政機関の長が行うというのが恐怖だ。裁判になった場合、長期になって、個人は潰される。</t>
  </si>
  <si>
    <t>くーぽん</t>
  </si>
  <si>
    <t>中国や北朝鮮に対抗するために、政治体制まで同じにするつもりですか？（皮肉）</t>
  </si>
  <si>
    <t>あまりにも、国民をばかにした法案_x000D_
即廃案にすべき！！</t>
  </si>
  <si>
    <t>戦前知る高齢者</t>
  </si>
  <si>
    <t>日本の安全への脅威は他国の武力より国内原発の乱立推進だ。秘密保護法は国政への国民の耳目口封じ、憲法保障の自由と人権の侵害。明らかな違憲立法。成立すれば国民監視全体主義秘密国家へ一直線。悪法絶対反対。</t>
  </si>
  <si>
    <t>平成の治安維持法だ。断固阻止！</t>
  </si>
  <si>
    <t>SHO64</t>
  </si>
  <si>
    <t>秘密保護法案は民主主義の根幹である主権在民をないがしろにする法案であることは明らかである。官僚や時の政府の恣意的判断により告発、拘束できるような法案は国民に不自由を強いるものであり絶対反対である。</t>
  </si>
  <si>
    <t>panda</t>
  </si>
  <si>
    <t>こんなに恐ろしい法案はないと思う。戦前の日本に逆戻りする。民主主義は崩壊する。</t>
  </si>
  <si>
    <t>柴好き</t>
  </si>
  <si>
    <t>「なんでも政府、省庁役人の考えで秘密にできる」　という事は、目隠しをされ本当の情報を知らされずに戦争に突入してしまい、悲惨な目に会ったのは政府、役人ではなく私たち庶民であった事を思い怖いです。</t>
  </si>
  <si>
    <t>センソウギライ</t>
  </si>
  <si>
    <t>情報公開に消極的（閉鎖的）な日本文化の中では、この種規制は言論・思想統制に繋がり、過っての特高による「政府にとって不都合な思想の弾圧」を再来させる。</t>
  </si>
  <si>
    <t>Y．M．</t>
  </si>
  <si>
    <t>時代に逆行する法案であると思う。</t>
  </si>
  <si>
    <t>常心自然流</t>
  </si>
  <si>
    <t>戦前の言論統制の再来が予測される。</t>
  </si>
  <si>
    <t>数学者</t>
  </si>
  <si>
    <t>法律や国のシステム、国民を守るためのものであって欲しい。いいかげんな法律は逆に国を危うくする。</t>
  </si>
  <si>
    <t>リトル</t>
  </si>
  <si>
    <t>戦争反対</t>
  </si>
  <si>
    <t>tatsurokko</t>
  </si>
  <si>
    <t>戦争にはなってほしくない</t>
  </si>
  <si>
    <t>募る</t>
  </si>
  <si>
    <t>知人</t>
  </si>
  <si>
    <t>区</t>
  </si>
  <si>
    <t>占有</t>
  </si>
  <si>
    <t>歪み</t>
  </si>
  <si>
    <t>酒場</t>
  </si>
  <si>
    <t>密告</t>
  </si>
  <si>
    <t>役</t>
  </si>
  <si>
    <t>お墨付き</t>
  </si>
  <si>
    <t>押し進める</t>
  </si>
  <si>
    <t>癒着</t>
  </si>
  <si>
    <t>特急</t>
  </si>
  <si>
    <t>加盟</t>
  </si>
  <si>
    <t>準じる</t>
  </si>
  <si>
    <t>おもえる</t>
  </si>
  <si>
    <t>素朴</t>
  </si>
  <si>
    <t>躊躇</t>
  </si>
  <si>
    <t>付託</t>
  </si>
  <si>
    <t>小川</t>
  </si>
  <si>
    <t>和久</t>
  </si>
  <si>
    <t>ふさわしい</t>
  </si>
  <si>
    <t>にじり寄る</t>
  </si>
  <si>
    <t>離れる</t>
  </si>
  <si>
    <t>一杯</t>
  </si>
  <si>
    <t>不手際</t>
  </si>
  <si>
    <t>ポーズ</t>
  </si>
  <si>
    <t>障害</t>
  </si>
  <si>
    <t>携える</t>
  </si>
  <si>
    <t>野望</t>
  </si>
  <si>
    <t>所在</t>
  </si>
  <si>
    <t>審判</t>
  </si>
  <si>
    <t>前置き</t>
  </si>
  <si>
    <t>外務</t>
  </si>
  <si>
    <t>まさ子</t>
  </si>
  <si>
    <t>隔離</t>
  </si>
  <si>
    <t>擦る</t>
  </si>
  <si>
    <t>合せ</t>
  </si>
  <si>
    <t>見つめる</t>
  </si>
  <si>
    <t>悪魔</t>
  </si>
  <si>
    <t>チキン</t>
  </si>
  <si>
    <t>レース</t>
  </si>
  <si>
    <t>当初</t>
  </si>
  <si>
    <t>アーミテージ</t>
  </si>
  <si>
    <t>餅</t>
  </si>
  <si>
    <t>装置</t>
  </si>
  <si>
    <t>年間</t>
  </si>
  <si>
    <t>不戦</t>
  </si>
  <si>
    <t>途切れる</t>
  </si>
  <si>
    <t>やって来る</t>
  </si>
  <si>
    <t>ワーワー</t>
  </si>
  <si>
    <t>始めて</t>
  </si>
  <si>
    <t>歩ける</t>
  </si>
  <si>
    <t>トップダウン</t>
  </si>
  <si>
    <t>続き</t>
  </si>
  <si>
    <t>手っ取り早い</t>
  </si>
  <si>
    <t>浅はか</t>
  </si>
  <si>
    <t>しぶとい</t>
  </si>
  <si>
    <t>ゃんけんやり</t>
  </si>
  <si>
    <t>手抜き</t>
  </si>
  <si>
    <t>天罰</t>
  </si>
  <si>
    <t>下る</t>
  </si>
  <si>
    <t>われわれ</t>
  </si>
  <si>
    <t>私生活</t>
  </si>
  <si>
    <t>土足</t>
  </si>
  <si>
    <t>建前</t>
  </si>
  <si>
    <t>追いつめる</t>
  </si>
  <si>
    <t>使い道</t>
  </si>
  <si>
    <t>出動</t>
  </si>
  <si>
    <t>総合</t>
  </si>
  <si>
    <t>たる</t>
  </si>
  <si>
    <t>億</t>
  </si>
  <si>
    <t>とたん</t>
  </si>
  <si>
    <t>ウィキリークス</t>
  </si>
  <si>
    <t>公電</t>
  </si>
  <si>
    <t>製造</t>
  </si>
  <si>
    <t>賃金</t>
  </si>
  <si>
    <t>首切り</t>
  </si>
  <si>
    <t>御免</t>
  </si>
  <si>
    <t>一流</t>
  </si>
  <si>
    <t>後期</t>
  </si>
  <si>
    <t>知らず</t>
  </si>
  <si>
    <t>感じとれる</t>
  </si>
  <si>
    <t>争点</t>
  </si>
  <si>
    <t>一人ひとり</t>
  </si>
  <si>
    <t>構図</t>
  </si>
  <si>
    <t>投入</t>
  </si>
  <si>
    <t>高速</t>
  </si>
  <si>
    <t>私服</t>
  </si>
  <si>
    <t>道路</t>
  </si>
  <si>
    <t>交通</t>
  </si>
  <si>
    <t>身柄</t>
  </si>
  <si>
    <t>家庭</t>
  </si>
  <si>
    <t>暴徒</t>
  </si>
  <si>
    <t>本庁</t>
  </si>
  <si>
    <t>申請</t>
  </si>
  <si>
    <t>原宿</t>
  </si>
  <si>
    <t>署</t>
  </si>
  <si>
    <t>町</t>
  </si>
  <si>
    <t>横</t>
  </si>
  <si>
    <t>一体化</t>
  </si>
  <si>
    <t>熱い</t>
  </si>
  <si>
    <t>x</t>
  </si>
  <si>
    <t>敗走</t>
  </si>
  <si>
    <t>転戦</t>
  </si>
  <si>
    <t>党派</t>
  </si>
  <si>
    <t>ステレオ</t>
  </si>
  <si>
    <t>くっつく</t>
  </si>
  <si>
    <t>足早</t>
  </si>
  <si>
    <t>抗</t>
  </si>
  <si>
    <t>お先</t>
  </si>
  <si>
    <t>真っ暗</t>
  </si>
  <si>
    <t>がい</t>
  </si>
  <si>
    <t>皮肉</t>
  </si>
  <si>
    <t>乱立</t>
  </si>
  <si>
    <t>一直線</t>
  </si>
  <si>
    <t>過る</t>
  </si>
  <si>
    <t>26歳男</t>
  </si>
  <si>
    <t>この法律の問題点以上に、お互いに意見を交わすことを軽視していたのは、反対派、そしてそれに与する報道も同じであり、その責任も大きいと感じます。</t>
  </si>
  <si>
    <t>ああああ</t>
  </si>
  <si>
    <t>なぜこの法案が作られたのかを知らない人が多いようで、_x000D_
それが作られる理由もしらないで批判ばかりしても説得力ありませんよ。_x000D_
意見を述べるときは譲歩をつかったらいいですよ</t>
  </si>
  <si>
    <t>へのへのもへじ</t>
  </si>
  <si>
    <t>民主主義の危機であり、これは、TPPの交渉過程が与党の国会議員にも情報が伝わらないというような、グローバリゼーションに伴う民主制の機能不全とつながっていると考えている。</t>
  </si>
  <si>
    <t>Furumon Koichi</t>
  </si>
  <si>
    <t>特定秘密の範囲を広めにとり、政府が、漏れると不利益になる情報も隠すのではないか。隠そうとすればするほど重要な情報も含まれているのではないかと感じる。また、報道の自由が制限されてしまう恐れがある。</t>
  </si>
  <si>
    <t>大竹明彦</t>
  </si>
  <si>
    <t>そのうち政党寄付者名簿までも秘密にするつもりでは？カネめあての政党の作る法律は信用しがたい。裁判所などは現在ですら開示請求には驚くほど消極的。バレなきゃ何でもやる公務員もいる。随意契約など氷山の一角。</t>
  </si>
  <si>
    <t>グローバリゼーション</t>
  </si>
  <si>
    <t>不全</t>
  </si>
  <si>
    <t>広め</t>
  </si>
  <si>
    <t>本屋</t>
  </si>
  <si>
    <t>　日本は憲法上「交戦権を有しない」ことになっているので、この手の法律は防衛上必要不可欠である。平和維持にも繋がる。</t>
  </si>
  <si>
    <t>法案自体は必要だが内容が稚拙すぎる。もう少し時間をかけて詳細を詰めるべきだった。国民への説明も十分行なっていない。</t>
  </si>
  <si>
    <t>たかちゃん</t>
  </si>
  <si>
    <t>スパイ防止法案なら大賛成なんですけどね。_x000D_
中国と韓国と朝日新聞に対するスパイ防止法案にすればいいのに</t>
  </si>
  <si>
    <t>自営業36歳女海外在住</t>
  </si>
  <si>
    <t>特定秘密法案には基本的に賛成。様々な日本の国益を守る事が出来ると思うが、それと同時にアメリカが水面下で推し進める法案等を、日本国民に分からないように遂行する事が懸念される。落とし穴対策が必須だと感じる</t>
  </si>
  <si>
    <t>問題となっている法案の内容が殆んどマスメディアに現れない。これはマスコミの問題。騒ぐのは勝手だが理解させる努力を怠っているのはマスコミの責任。_x000D_
ただ中国の軍拡を見るに、日本の安全保障は厳しい状況にある。</t>
  </si>
  <si>
    <t>社会人20代</t>
  </si>
  <si>
    <t>秘密、情報の秘匿の必要性は感じる。ただ、今後時代が逆行し戦争に向かうのだけが怖い。そういったことの時代の逆行は必要ない。時代に合わせる必要とかは考えるべき</t>
  </si>
  <si>
    <t>50サイ大学教員</t>
  </si>
  <si>
    <t>ある程度の秘密保護は仕方ない。 地域領土問題はかなり慎重な対応が必要</t>
  </si>
  <si>
    <t>化石燃料反対•原子力賛成の科学者</t>
  </si>
  <si>
    <t>誰が何をどのような理由で秘密と指定したかが10年から25年の間に公開され、審理され、必要なら指定者または時の政権担当者がが裁判にかけられる、厳格な公開制度が同時に制定されるべき。</t>
  </si>
  <si>
    <t>skanegt</t>
  </si>
  <si>
    <t>厳しい情報公開法とセットにするなら賛成。何らかの秘密保護法が必要なことにも賛成。現状の案では反対。</t>
  </si>
  <si>
    <t>水面</t>
  </si>
  <si>
    <t>遂行</t>
  </si>
  <si>
    <t>落とし穴</t>
  </si>
  <si>
    <t>地域</t>
  </si>
  <si>
    <t>審理</t>
  </si>
  <si>
    <t>ふるふぃる</t>
  </si>
  <si>
    <t>日本の安全が脅かされ続けてきた戦後。今近隣国が言いがかりをつけ続けている現状では日本国を守る手法の一つ。遅すぎるぐらいだ。</t>
  </si>
  <si>
    <t>れかー</t>
  </si>
  <si>
    <t>秘密にすべきものはすべき</t>
  </si>
  <si>
    <t>合衆国在住医師</t>
  </si>
  <si>
    <t>特定秘密保護法案に全面的に賛成します。_x000D_
スパイ防止法も制定を阻まれて、日本は重要情報垂れ流し状態でした。日本の国の安全に関わるような情報で我々が知らなければ平常生活を行えないという情報など存在しません。</t>
  </si>
  <si>
    <t>言いがかり</t>
  </si>
  <si>
    <t>熱血九州女子</t>
  </si>
  <si>
    <t>大賛成！！！　善良なる国民には関係ないわ。</t>
  </si>
  <si>
    <t>40代男性会社員。</t>
  </si>
  <si>
    <t>人に個人情報保護法があるように国にも情報の保護があって当たり前だと思う。_x000D_
不必要な個人のプライバシー情報を執拗に収集する行為は犯罪で気持ち悪い。_x000D_
国の情報の流出や収集も不気味。取り締まるべきである。</t>
  </si>
  <si>
    <t>大城</t>
  </si>
  <si>
    <t>要旨そのものには賛成であるが、アメリカのための法案という感がある。_x000D_
朝日さん、あんたらは尖閣ビデオのときになんて言ってたかな。</t>
  </si>
  <si>
    <t>「誰によって」日本の安全が脅かされているのかを明らかにしないこのアンケートは恣意的であると感じます。セコい真似してんじゃないよ朝日新聞。</t>
  </si>
  <si>
    <t>要。</t>
  </si>
  <si>
    <t>防衛、外交、スパイ活動の防止、テロ防止の情報漏洩の罰則は必要。</t>
  </si>
  <si>
    <t>奈々子</t>
  </si>
  <si>
    <t>一応朝日新聞さんなので確認しておきますが_x000D_
「日本の安全を脅かされていると感じる」のは_x000D_
この法案によるものではなく、現在の国際状況などですよね？_x000D_
恣意的な解釈は御免です</t>
  </si>
  <si>
    <t>УΛК</t>
  </si>
  <si>
    <t>国として他国の信頼を得るためだけに限らず、国民の信頼を得るためにも、必要な秘匿事項を国が保持できるようにすることは、国益に絶対的に叶うことである。これに反対するのは、自己利益に反する者のみである。</t>
  </si>
  <si>
    <t>大賛成_x000D_
朝日新聞、民主党等のお蔭で目が醒めた_x000D_
秘密という売り物が無くなるのはさぞお困りだと思うが_x000D_
ざまあみろ！と言いたい_x000D_
_x000D_
いつになったら朝日新聞は無くなるんだ！_x000D_
サンゴにＫＹと傷を着ける報道機関はつぶれてしまえ</t>
  </si>
  <si>
    <t>ラビさん</t>
  </si>
  <si>
    <t>現行法で対応可能だったものに上乗せする必要ができたというコトで賛成…「日本の安全が脅かされている」ってえらく抽象的ですね？どの部分がですか？コレについては触れないマスを選びます</t>
  </si>
  <si>
    <t>地方県民</t>
  </si>
  <si>
    <t>まず朝日新聞が今までの捏造報道で制裁されれば良いのでは？_x000D_
中国、韓国に不利になるような話題を極力避けてきたよな_x000D_
あからさまな世論誘導して何がしたいんだよ</t>
  </si>
  <si>
    <t>いっちー</t>
  </si>
  <si>
    <t>同盟国からの情報など、公務員や国会議員による情報漏えいが多すぎる。</t>
  </si>
  <si>
    <t>要旨</t>
  </si>
  <si>
    <t>セコ</t>
  </si>
  <si>
    <t>叶う</t>
  </si>
  <si>
    <t>お蔭</t>
  </si>
  <si>
    <t>醒める</t>
  </si>
  <si>
    <t>売り物</t>
  </si>
  <si>
    <t>さぞ</t>
  </si>
  <si>
    <t>ざまあみろ</t>
  </si>
  <si>
    <t>ＫＹ</t>
  </si>
  <si>
    <t>傷</t>
  </si>
  <si>
    <t>着ける</t>
  </si>
  <si>
    <t>上乗せ</t>
  </si>
  <si>
    <t>えらく</t>
  </si>
  <si>
    <t>だ</t>
  </si>
  <si>
    <t>法律の仕組みが良くない。秘密し指定過程を記録して期間終了後に公開することと、秘密指定した対象が存在する事を指定時に公開する事を法律に含めてほしい。</t>
  </si>
  <si>
    <t>17歳ですはい</t>
  </si>
  <si>
    <t>国家の機密を国民が知って何になるの？_x000D_
知る権利とか関係ないよね さすが朝日新聞だよ毎日捏造に精を出していらっしゃる</t>
  </si>
  <si>
    <t>終了</t>
  </si>
  <si>
    <t>yuria</t>
  </si>
  <si>
    <t>日本の安全は脅かされているではありませんか。特定秘密保護法案の衆院通過を心から喜んでいます。この法案がないばかりに様々な不利益を蒙りました。</t>
  </si>
  <si>
    <t>noraapro</t>
  </si>
  <si>
    <t>スパイ防止機能がない。第三者機関設置は外部に情報が漏れる危険が増える。そういう部分での視点が感じられない事に危機感がある。何の為の秘密保護か？逆にここが落ちたら全ての情報が抜かれる。とても危険だ。</t>
  </si>
  <si>
    <t>にじん</t>
  </si>
  <si>
    <t>プロセスが良くない。ここは司法が最後の砦か。_x000D_
あと、アメリカの盗聴された事をスルーするのが急ぐ目的かな。_x000D_
民主党の反対尋問で、安部首相に対し１年前の自身の言葉「約束ですね！！」を返して欲しかった。</t>
  </si>
  <si>
    <t>横浜太郎</t>
  </si>
  <si>
    <t>秘密保全法案は必要であり今まで無い事が可笑いと考えます。_x000D_
諸外国においても同様の法律はあります。_x000D_
先進国においては、同様法案には必公開期限が規定されています。_x000D_
期限延長のない最長３０年位の公開が原則です。</t>
  </si>
  <si>
    <t>みかわ</t>
  </si>
  <si>
    <t>日本は機密情報の管理が甘い国ですが、それでも、政府の国民への透明性は高い国です。もし政府の良心のみを根拠として情報公開がされるとなるのであれば、不都合な情報はもみ消される可能性が出てきます。怖いです。</t>
  </si>
  <si>
    <t>一般市民</t>
  </si>
  <si>
    <t>国際問題に発展し得るような事件なら、国民に秘密にしたいという考えも理解できる点はある。_x000D_
「特定秘密」の範囲・解釈の基準を憲法に則り決めるべき。</t>
  </si>
  <si>
    <t>Shiva</t>
  </si>
  <si>
    <t>特定秘密の範囲が、行政府のみの判断にゆだねられているシステムに問題がある。50年後にすべて開示するなどの仕組みが必要。これは、本法案のみならず、機密費の用途などにも、同じ仕組みを取り入れるべき。</t>
  </si>
  <si>
    <t>蒙る</t>
  </si>
  <si>
    <t>尋問</t>
  </si>
  <si>
    <t>必</t>
  </si>
  <si>
    <t>もみ消す</t>
  </si>
  <si>
    <t>さあ゛</t>
  </si>
  <si>
    <t>賛成です_x000D_
中韓のスパイから日本を守るためには絶対に賛成です_x000D_
反対をしている連中は在日か在日よりのテレビと新聞と_x000D_
中国の息のかがった連中だけでは_x000D_
日本人は全員賛成です_x000D_
毎日新聞ふざけるな</t>
  </si>
  <si>
    <t>小貝川マルナ</t>
  </si>
  <si>
    <t>この法案には、万一誤った適用により国民の基本的な権利が侵される恐れが生じた際の防御措置の規定が無い。その点を最も懸念する。それは、法案提出者の善意に関わり無く、一人歩きする危険をはらむものである。</t>
  </si>
  <si>
    <t>サブリナ</t>
  </si>
  <si>
    <t>このままでは日本人は何も知らない馬鹿で脳天気な国民に落ちるだけ。こんな法案より個人情報保護にもっと力を注いで欲しい。私達の個人情報はダダ漏れしつつ、守りの届かない所に置かれていく。これこそ国が守れ！</t>
  </si>
  <si>
    <t>ショコラ</t>
  </si>
  <si>
    <t>法案が必要だという主張も理解できるが、この法案に見合うだけの個人の人権の保護、社会・政治の透明性、民主主義が日本に備わっているのか疑問。法案の「グローバルスタンダード」と言うが、その内容が不明確。</t>
  </si>
  <si>
    <t>shigezii</t>
  </si>
  <si>
    <t>アメリカ同様、監視機関を作るべき。_x000D_
開示も原則１０年にすべきと思います。_x000D_
何でも非公開は国民をバカにするばかりで不安です。</t>
  </si>
  <si>
    <t>かがる</t>
  </si>
  <si>
    <t>善意</t>
  </si>
  <si>
    <t>関わり</t>
  </si>
  <si>
    <t>守り</t>
  </si>
  <si>
    <t>備わる</t>
  </si>
  <si>
    <t>たかやま</t>
  </si>
  <si>
    <t>この法案が無たったために国民が被った不利益は何で、この法案でどんな利益を受けられるのかを分かりやすく説明してほしい。</t>
  </si>
  <si>
    <t>ふーん、ここかな</t>
  </si>
  <si>
    <t>二十歳のリバタリアン</t>
  </si>
  <si>
    <t>問題と感じるのは、各行政機関の長が勝手に秘密を指定できることだ。_x000D_
維新の修正により、首相の権限が高まったとはいえ、非常に部分的であいまいである。_x000D_
選挙により選ばれた人により審議されるのか分からない</t>
  </si>
  <si>
    <t>pummam</t>
  </si>
  <si>
    <t>賛成側の意見の人も、条件付き賛成が多く、反対側とあまり変わらない。グレーゾーンが多くどうとでも運用出来ることが問題。社会保障と税の一体改革などを優先してやるべき。晋ちゃんの願望に付き合う必要なし。</t>
  </si>
  <si>
    <t>toshi</t>
  </si>
  <si>
    <t>日米安保条約がある状況では、それほど大きな侵略は有り得ないと考える。守らなければならない秘密情報は有るが、それが検証出来ない今の法案には反対。なぜなら、検証できなければ政府の暴走をとめられない。</t>
  </si>
  <si>
    <t>桃次郎</t>
  </si>
  <si>
    <t>日本の安全が脅かされているとは何をもってそう言っているのか不明。領土問題？北朝鮮や中国の核？そういうことを政府は具体的に列挙し丁寧に説明すべき。特定秘密保護法案が国民を脅かすことになってはならない。</t>
  </si>
  <si>
    <t>ふーん</t>
  </si>
  <si>
    <t>グレー</t>
  </si>
  <si>
    <t>ゾーン</t>
  </si>
  <si>
    <t>願望</t>
  </si>
  <si>
    <t>付き合う</t>
  </si>
  <si>
    <t>雑草をどうにかしろと頼んだら建物ごと更地にされた挙句雑草は結局アスファルトの隙間から伸び放題_x000D_
頼んだ事とは違うそんな感じの法律ですね</t>
  </si>
  <si>
    <t>秘密にするべき情報はあるだろうが、_x000D_
法律で頭を押さえつけるのは反対。_x000D_
技術や組織構造の改変によって可能な_x000D_
対情報漏洩策を考えるのを怠けているだけである。_x000D_
これでは対国外的にもなめられる。_x000D_
外を見て欲しい。</t>
  </si>
  <si>
    <t>ふーぼー</t>
  </si>
  <si>
    <t>余りにも酷いファッシズム法。治安維持法下の戦前の暗黒時代へまっしぐらに進む、時代の大きな転換点だ。秘密を守るのは現行法でも十分過ぎるほど。日本の平和を脅かしているのは駐留米軍と基地の存在だ。</t>
  </si>
  <si>
    <t>MasyuWatanabe</t>
  </si>
  <si>
    <t>アメリカの戦争協力にダイレクトにつながり国民の生活を脅かす危険性が大。しかも違憲状態にある国会での短時間審議はもってのほか。</t>
  </si>
  <si>
    <t>国民の権利自由を守るための手段にすぎない国家が、国民の手が届かない秘密を持つということは、手段として許容される権限の範囲を逸脱していると言わざるを得ません。</t>
  </si>
  <si>
    <t>msc</t>
  </si>
  <si>
    <t>いつまでアベノミクスを称賛し続けるのか。_x000D_
もはや彼らは自分たちのことしか考えていない。_x000D_
彼らの中に国民はいない。過去の全ての政権がそうだった様に。</t>
  </si>
  <si>
    <t>毎日無料残業反対！</t>
  </si>
  <si>
    <t>戦前の日本に戻りますか？ガンダムがないの日本は本当に戦えますか？そうですよね、また国民達を前線に送って、大和に軍事会議（茶会？）をやる。死んだ英霊は普通人ですよ、政治家じゃなくてね。</t>
  </si>
  <si>
    <t>特定秘密保護法案に絶対反対。外交問題はタカ的対応では解決しない。本法案は国民生活の安心を破壊する。雇用確保、放射能や温暖化等環境問題、食料自給率の向上、高齢化社会対策に政治のエネルギーを割くべき。</t>
  </si>
  <si>
    <t>上等やんけ</t>
  </si>
  <si>
    <t>特殊な業種だったマスコミが，長い不況のせいで，おいしい仕事と世間からは見られるようになった。法案に反対するほど，自分たちを守るためだろうと解釈される。成立しても逮捕覚悟でマスコミには頑張ってもらいたい</t>
  </si>
  <si>
    <t>年金不安オヤジ62歳</t>
  </si>
  <si>
    <t>「日本の安全」のために政府批判者をぜんぶ刑務所送りにしたい？今までさんざ国民の安全を犠牲にしてきたのが「国」だろに！その上、国は国民を保護しないという秘密を保護する法案。えーかげんにしなはれ。</t>
  </si>
  <si>
    <t>お杉</t>
  </si>
  <si>
    <t>日中韓ともに挑発的に感じ、不穏な印象も若干あります。一方、この法案のために、ことさらに危ない感じをだしているのかもしれませんが。法案は必要なし。現行法で十分。今まで漏洩して困ったことがあるのか？</t>
  </si>
  <si>
    <t>フランスの大学院生</t>
  </si>
  <si>
    <t>断固反対。外交、防衛、スパイ対策が目的などといっているが、解釈次第によってはいくらでも秘密にできてしまう。日本の民主主義を守り安倍政権の静かな暴走を止めるためにも、この法案には断固として反対する。</t>
  </si>
  <si>
    <t>憂国人</t>
  </si>
  <si>
    <t>自民党政権は全く信用できない。国旗国歌法案の時も、強制することはないと明言しておきながら、法案が成立すると強制が始まった。麻生氏が「ヒトラーの手口に学べ」と言ったのは本音なのだろう。安倍氏はなお更だ。</t>
  </si>
  <si>
    <t>alexbk09</t>
  </si>
  <si>
    <t>何が秘密なのかを特定しないままで、いったい何が特定秘密保護法案だ（！）と思う。条文の言葉が何を意味するかを示し得ない法律など社会を害するだけ。安倍内閣は日本社会を不幸にする政治を行うことで有名になる。</t>
  </si>
  <si>
    <t>ヨコミゾ</t>
  </si>
  <si>
    <t>「アベノミスをやめさせろ」みんな、維新、は所詮自民、公明の補完部隊ということが、はっきりしてきましたね。秘密保護法、廃案にしたいね。</t>
  </si>
  <si>
    <t>戦前より戦後の方が国民は幸福だ</t>
  </si>
  <si>
    <t>憲法改悪、教育への政治介入、労働者保護の規制撤廃、農地の株式会社取得可能化つまり大地主制の復活、そして特定秘密保護法。これらのセットがめざすものは戦前の特権社会の復活であり、民主義の破壊である。</t>
  </si>
  <si>
    <t>ぽぽまる</t>
  </si>
  <si>
    <t>秘密保護法案・マイナンバー・ＴＰＰ，これで日本はとどめを刺されると思う。もう、何もかもアメリカに吸い尽くされて終わりだ。</t>
  </si>
  <si>
    <t>首相が第三者機関になるなんておかしい。国民をバカにしている法律。こんな法律を考えた人は教養がない人間なのだと思う。廃案になってほしい。</t>
  </si>
  <si>
    <t>茅ヶ崎のキャップ</t>
  </si>
  <si>
    <t>秘密保護法と聞くと戦前の暗い社会が頭に浮かびます。学校であれ社会であれ、自由を無くした集団ほど恐ろしいものはない。自由が保障されて初めて明るい社会になると確信しています。今でも制限されていると感じる。</t>
  </si>
  <si>
    <t>怒れる平社員</t>
  </si>
  <si>
    <t>一人一人の為に国があると思っていたが、国の為に人がいるらしい。内田樹さんが「国が会社、国民は社員、社員には何も知らせる必要はない（与党）」と書いていた。みんなも維新も国民をなめている。怒れ！平社員</t>
  </si>
  <si>
    <t>都内在住　女性</t>
  </si>
  <si>
    <t>安全保障上、秘密が必要なことは否定しない。しかし「日本の脅威が脅かされるか？」ということと現法案を考えると、失われる市民の権利のほうが多すぎると思います。報道はもっとがんばって世論を動かしてほしい</t>
  </si>
  <si>
    <t>ドリーム＆ホープ</t>
  </si>
  <si>
    <t>今は情報公開の制度充実と運用が必要な時。民主的な国の情報公開・共有の先例を学び、それよりも民主的で透明性のある国・社会制度を目指しませんか。特定秘密保護法案はその逆を向いているので反対です。</t>
  </si>
  <si>
    <t>原発は防衛上の重要事項。事故情報をすべて秘密にするのが主たる目的だろう。日本人は法に触れることを怖がりすぎ。この法が成立しても，マスコミは逮捕を恐れず報道してほしい。前科は勲章ぐらいの意識でよい。</t>
  </si>
  <si>
    <t>法科大学院生</t>
  </si>
  <si>
    <t>機密保護には賛成。しかし、「為政者が悪用しようと思えば、歯止めなく悪用できる法律」を作ってはいけない。政権が代わっても、１度成立すれば法律は独自に機能する。現法案には、実効的なチェック制度がない。</t>
  </si>
  <si>
    <t>58歳、大学教員</t>
  </si>
  <si>
    <t>特定秘密保護法案は国民主権の憲法に違反する法律である。憲法９９条に有るように権力者である行政、司法、立法に関わる情報はすべて主権者である国民に開示されなければならないと考えます。</t>
  </si>
  <si>
    <t>＠ricapon</t>
  </si>
  <si>
    <t>日本は徹底した情報開示によって国際世論を味方につける事が肝要です。何で罰せられるのか判らず、秘密保護の名目で投獄など言論弾圧の種の悪法であるばかりか、国際社会での信用失墜にも繋がります。</t>
  </si>
  <si>
    <t>TenjinNao</t>
  </si>
  <si>
    <t>情報公開もまともにできない国で、もっと国民から隠そうなんていう法律を作ったら、１００年退歩です。</t>
  </si>
  <si>
    <t>＠lucyguwaa</t>
  </si>
  <si>
    <t>この法案を本当に成立させていいのか、国会議員は個人としてきちんと考えてほしい。</t>
  </si>
  <si>
    <t>229997Hosokawa</t>
  </si>
  <si>
    <t>戦争は絶対してはならない。安倍首相他は九条改正、集団的自衛権容認、ＮＨＫ役員人事介入などで戦争が出来る国にしようとしている。人間は論理を組み立てる時最初に到達点が有りそれに沿うように行うのである。</t>
  </si>
  <si>
    <t>キャンキャン</t>
  </si>
  <si>
    <t>秘密保護を言うならツワネ条約を優先して欲しい</t>
  </si>
  <si>
    <t>S．Abe</t>
  </si>
  <si>
    <t>日本という国の安全を守るという建前で、国民の安心な生活を脅かす気か。守られるのは一部の官僚だけではないのか？</t>
  </si>
  <si>
    <t>憤懣　太郎</t>
  </si>
  <si>
    <t>国の安全保障なんて大義名分を掲げながら、つまるところは国民への情報を減らし、政府がやりやすい状況を作り出すのが目的なんでしょッ。</t>
  </si>
  <si>
    <t>温泉地の尺八吹き</t>
  </si>
  <si>
    <t>これからの安全保障は、国連を中心にした国際協調を基本とするべきであり、アメリカ追随型のナショナリズムは止めにするべきだ。</t>
  </si>
  <si>
    <t>fe</t>
  </si>
  <si>
    <t>本当に、この法律が必要なら、きちんと時間をかけて、法律を練り上げるべき。あわてて、今国会で通そうとする姿勢は、結局、この法律に、やましいことがあるのを、国民に気付かせたくないのでは？、と感じる。</t>
  </si>
  <si>
    <t>62歳ジジィ</t>
  </si>
  <si>
    <t>昔のロシアのジョークです。_x000D_
新聞に「大統領はバカだ」と書いた記者が逮捕された。彼は「国家機密漏えい罪」で有罪となった。_x000D_
これが実際にありそうな気がします。完全に時代に逆行した法律だと思います。</t>
  </si>
  <si>
    <t>中じゅり～！</t>
  </si>
  <si>
    <t>何を秘密とするのか、それすらも明らかにできないなんてあり得ない！…対象となる公務員たちは（スト権はなくとも）この法案を潰すべく、重大な決意を持って反対行動や抗議を行うべきだ、と思う。</t>
  </si>
  <si>
    <t>国交に関していえば、日本とアメリカはこの法律によって多くの秘密を共有し、親密になり、日本はアメリカの軍事的な手下になる。すると他国と正常に外交できなくなり、戦争に巻き込まれ、むしろ安全が脅かされる。</t>
  </si>
  <si>
    <t>山の白ひげ</t>
  </si>
  <si>
    <t>まず制定すべきは情報公開法の改定で、全ての行政情報収集を原則公開することに。現在でも行政情報は公開されておらず、都合の悪いことを議事録が無い、などとふざけた理由がまかり通っています。</t>
  </si>
  <si>
    <t>三重学校職員</t>
  </si>
  <si>
    <t>断固反対　戦前戦中の暗黒時代に歴史を戻す事は断じて許されない。不戦を誓った平和憲法がある。平和こそ世界に発信しなければならない日本の役割です。</t>
  </si>
  <si>
    <t>岐阜の小学校教員</t>
  </si>
  <si>
    <t>特定秘密保護法と国家安全保障会議のセットで、市民に知られたくない、権力者にとって「都合のよい」情報・決定が秘密にされ、この国が８０年前にたどった悲惨な歴史を再び繰り返すのではないか。特定秘密保護法反対</t>
  </si>
  <si>
    <t>文楽</t>
  </si>
  <si>
    <t>知る権利と表現の自由は失ったら取り返しがつかない事をとりわけ若い世代はもっと認識するべきだ。野党もメディアも、この法律が乱用される事態になった社会のおぞましさを提示しきれていない。</t>
  </si>
  <si>
    <t>大好き東京新聞</t>
  </si>
  <si>
    <t>政府とその意を受けた一部マスメディアによって「軍事的な緊張」が煽られているように感じます。秘密保護法はいったい何が「秘密」に指定されたのか、裁判でも、その後もずっと検証できない仕組みが最大の問題です。</t>
  </si>
  <si>
    <t>昭和十年代生まれ</t>
  </si>
  <si>
    <t>与党の議員の中にこの法律の及ぼす影響について_x000D_
良く分かっている人が何人いるのだろうか_x000D_
自民の暴走が始まるのではないか_x000D_
安倍さんは自信より無謀なやり方に進んでいるように思う</t>
  </si>
  <si>
    <t>いらんじん</t>
  </si>
  <si>
    <t>過去「特定秘密保護法案」に類する法律がなかったために生じた重大な損失ってあったのでしょうか。あったとして、「民主国家なのに政府が国民に隠し事をする」という危険性を上回るものだったのでしょうか。</t>
  </si>
  <si>
    <t>サンデー毎日男</t>
  </si>
  <si>
    <t>マスコミは断固反対のキャンペーンをやるべきだ。</t>
  </si>
  <si>
    <t>古希の人</t>
  </si>
  <si>
    <t>権力者といじめっ子は「秘密」がお好き。「秘密」で縛って、自由を滅ぼす。</t>
  </si>
  <si>
    <t>小学校教員52歳</t>
  </si>
  <si>
    <t>この法律が、日本の行く末の大きな転機になるのだろうと思います。大切に守ってきたもの、未来に残そうとしてきたものをなくしてしまうのだろうと思います。</t>
  </si>
  <si>
    <t>つかだこうへい</t>
  </si>
  <si>
    <t>安倍政権になった時から右寄り施策になることは懸念していた。戦争を知らない世代なのに何で好戦的な考えを持つのか同世代として理解できない。歴史に学んでいない大変な総理を国民は輩出したものだ。</t>
  </si>
  <si>
    <t>にゃあん</t>
  </si>
  <si>
    <t>こんな法律が出来れば むしろ正しきことは葬られ、どうでもよい事だけを開示して行く日本になるでしょう。　今でさえ告発したくとも出来ない状況です。情報提供できる正当な機関を作るのが先決。</t>
  </si>
  <si>
    <t>国民学校生　｛ツイターなし・取材応諾｝</t>
  </si>
  <si>
    <t>戦中、猛烈な空爆への反撃が皆無なのを見て敗戦を確信。_x000D_
それを語ると、同世代の人々は「そんな―」と一様に驚嘆。_x000D_
言論統制は人々を洗脳する。正しい情報が民主主義の基本。さもなくば「衆愚政治」へ邁進。</t>
  </si>
  <si>
    <t>規制を嫌う男</t>
  </si>
  <si>
    <t>政府や一部官僚が、国民に情報隠しをする権利はない。選挙公約にもないことを勝手に法として規定することに対して、野党は問責決議法案を提出すべし。また、マスコミは断固反対すべし。</t>
  </si>
  <si>
    <t>松平又四郎</t>
  </si>
  <si>
    <t>この法案は天下の悪法。戦前のものよりモット性質が悪い。_x000D_
戦争に敗れ、折角勝ち取った基本的人権さえ奪うものだ。自民党に単独過半数を与えた国民が馬鹿なのだ。_x000D_
今からでも遅くない。皆で立ち上がれ。</t>
  </si>
  <si>
    <t>おぞん</t>
  </si>
  <si>
    <t>国の情報や政策は全て主権者である国民に公開されなければなりません。平和憲法をかかげ、国際紛争の調停者としての日本を追求するべきです。</t>
  </si>
  <si>
    <t>安全は他国と仲よくすることで確保するのがコストもかからない。そういう努力をせずに、秘密保護というのは、他の目的があるということ。アメリカの国家安全が国民監視に使われていることをもっと議論すべき。</t>
  </si>
  <si>
    <t>Frank</t>
  </si>
  <si>
    <t>アメリカの要請NSCの模倣として、日本は受け入れようとしている。NSCは今、盗聴で喧騒されていても、平然として自公民で勝手に議会を通過しようとしている。これで日本の主体性も自主性も守られるのか？</t>
  </si>
  <si>
    <t>鉄人２８号</t>
  </si>
  <si>
    <t>この世の中で「秘密」が碌なものでないことは歴史が証明している。「弾圧」という言葉と同一線上にも見える。権力の横暴が始まろうとしている。</t>
  </si>
  <si>
    <t>40代主婦</t>
  </si>
  <si>
    <t>今でも国は都合の悪い情報を隠そうとしているのに、これ以上好き放題やられてはたまらない。戦前戦中の状態にどんどん近づく気がする。</t>
  </si>
  <si>
    <t>日中韓の軋轢は政治的なものであって、軍事的な脅威ではない。</t>
  </si>
  <si>
    <t>よこじいじ</t>
  </si>
  <si>
    <t>なぜ今まで日本が戦争しなかったか考えるべき。この法案の最終目的は、戦争のできる国　です。</t>
  </si>
  <si>
    <t>東京の高齢男子</t>
  </si>
  <si>
    <t>武器輸出、軍事費増加、原子力維持の意図は、裏金を手にする官僚・政治家の意図でしょう。政府関係者・官僚は賄賂受領はやりたい放題。腐敗の温床。全て秘密ですからロッキード事件はもう起こらない。</t>
  </si>
  <si>
    <t>ギンカ</t>
  </si>
  <si>
    <t>マスコミはめくらましのように国の意向にそった情報ばかり流すのはやめてください。</t>
  </si>
  <si>
    <t>関西の講師</t>
  </si>
  <si>
    <t>秘密といってだれでも有罪にできる。若者を戦争にいかせるんちゃうか　原発労働させるんちゃうか</t>
  </si>
  <si>
    <t>雑草</t>
  </si>
  <si>
    <t>建物</t>
  </si>
  <si>
    <t>更地</t>
  </si>
  <si>
    <t>挙句</t>
  </si>
  <si>
    <t>アスファルト</t>
  </si>
  <si>
    <t>隙間</t>
  </si>
  <si>
    <t>伸び</t>
  </si>
  <si>
    <t>怠ける</t>
  </si>
  <si>
    <t>ファッシズム</t>
  </si>
  <si>
    <t>ダイレクト</t>
  </si>
  <si>
    <t>もってのほか</t>
  </si>
  <si>
    <t>称賛</t>
  </si>
  <si>
    <t>ガン</t>
  </si>
  <si>
    <t>戦える</t>
  </si>
  <si>
    <t>茶会</t>
  </si>
  <si>
    <t>英霊</t>
  </si>
  <si>
    <t>タカ</t>
  </si>
  <si>
    <t>温暖</t>
  </si>
  <si>
    <t>自給</t>
  </si>
  <si>
    <t>特殊</t>
  </si>
  <si>
    <t>業種</t>
  </si>
  <si>
    <t>不況</t>
  </si>
  <si>
    <t>おいしい</t>
  </si>
  <si>
    <t>ぜんぶ</t>
  </si>
  <si>
    <t>送り</t>
  </si>
  <si>
    <t>さんざ</t>
  </si>
  <si>
    <t>えー</t>
  </si>
  <si>
    <t>かげん</t>
  </si>
  <si>
    <t>若干</t>
  </si>
  <si>
    <t>農地</t>
  </si>
  <si>
    <t>地主</t>
  </si>
  <si>
    <t>とどめる</t>
  </si>
  <si>
    <t>教養</t>
  </si>
  <si>
    <t>内田</t>
  </si>
  <si>
    <t>樹</t>
  </si>
  <si>
    <t>先例</t>
  </si>
  <si>
    <t>主たる</t>
  </si>
  <si>
    <t>勲章</t>
  </si>
  <si>
    <t>代わる</t>
  </si>
  <si>
    <t>退歩</t>
  </si>
  <si>
    <t>組み立てる</t>
  </si>
  <si>
    <t>到達</t>
  </si>
  <si>
    <t>ッ</t>
  </si>
  <si>
    <t>中心</t>
  </si>
  <si>
    <t>ジョーク</t>
  </si>
  <si>
    <t>国交</t>
  </si>
  <si>
    <t>親密</t>
  </si>
  <si>
    <t>手下</t>
  </si>
  <si>
    <t>たどる</t>
  </si>
  <si>
    <t>いじめ</t>
  </si>
  <si>
    <t>っ子</t>
  </si>
  <si>
    <t>転機</t>
  </si>
  <si>
    <t>猛烈</t>
  </si>
  <si>
    <t>空爆</t>
  </si>
  <si>
    <t>反撃</t>
  </si>
  <si>
    <t>一様</t>
  </si>
  <si>
    <t>驚嘆</t>
  </si>
  <si>
    <t>衆愚</t>
  </si>
  <si>
    <t>邁進</t>
  </si>
  <si>
    <t>問責</t>
  </si>
  <si>
    <t>敗れる</t>
  </si>
  <si>
    <t>折角</t>
  </si>
  <si>
    <t>かかげる</t>
  </si>
  <si>
    <t>調停</t>
  </si>
  <si>
    <t>仲よく</t>
  </si>
  <si>
    <t>喧騒</t>
  </si>
  <si>
    <t>平然</t>
  </si>
  <si>
    <t>碌</t>
  </si>
  <si>
    <t>裏金</t>
  </si>
  <si>
    <t>受領</t>
  </si>
  <si>
    <t>温床</t>
  </si>
  <si>
    <t>ロッキード</t>
  </si>
  <si>
    <t>えいち</t>
  </si>
  <si>
    <t>一定期間公表出来ない情報があるとは思う。が、今回の法案は国民の知る権利が念頭に無く正当性に欠け、最終的に国益に反します。誰がどの様な観点で永続的な管理が出来るのか不明。立案の出発地点が違う</t>
  </si>
  <si>
    <t>sansan</t>
  </si>
  <si>
    <t>外国の脅威をタネにして国民を統制するのは、世界中、どこの右翼にも共通した手口だね。</t>
  </si>
  <si>
    <t>shimazt</t>
  </si>
  <si>
    <t>国民はもとより、国会でも議論が尽くされていない。</t>
  </si>
  <si>
    <t>欠ける</t>
  </si>
  <si>
    <t>永続</t>
  </si>
  <si>
    <t>地点</t>
  </si>
  <si>
    <t>タネ</t>
  </si>
  <si>
    <t>日本の安全保障に対する懸念</t>
  </si>
  <si>
    <t>特定秘密保護法案別表を見る限り、むしろ今までそれらの情報が漏洩する事に対する特別な対策及び罰則が無かったのかが不思議なくらいです。_x000D_
安易な気持ちで収集され、譲渡などされていたと思うと背筋が寒くなります。</t>
  </si>
  <si>
    <t>戦後生まれのおばさん</t>
  </si>
  <si>
    <t>何が秘密になるかさえ不明では、国民主権がひっくり返ります。権力は乱用されるのは常のこと、それにブレーキをかけることが出来ません。国民に不利益な事柄を秘密とした者に重い罰則が課せられないのもおかしい。</t>
  </si>
  <si>
    <t>譲渡</t>
  </si>
  <si>
    <t>＠igayaorigin</t>
  </si>
  <si>
    <t>国家存続に関わるような機密情報を漏えいさせないルールを作るのは当然だと思います。しかし、秘密情報を開示する時期など不明確な部分が多い中での法案成立は時期尚早でしょう。熟考する必要があります。</t>
  </si>
  <si>
    <t>画家</t>
  </si>
  <si>
    <t>真実を知る事ができないことは思考を停止状態に。権力者の言いなりになる国民が出来上がってしまいます。国民が能力を発揮できる状態でないと国力が弱くなると思います。今のままでは反対です。国民を侮辱しています</t>
  </si>
  <si>
    <t>熟考</t>
  </si>
  <si>
    <t>ぴとぴとぴっちゃん</t>
  </si>
  <si>
    <t>この見出しは次のように2つの意味にとれます。_x000D_
1）特定秘密法案によって、日本の安全が脅かされている_x000D_
2）日本以外の勢力によって、日本の安全が脅かされている_x000D_
_x000D_
仕事なのに悪文書くなよ！（2）の意味で賛成！</t>
  </si>
  <si>
    <t>通りすがりの一主婦</t>
  </si>
  <si>
    <t>知る権利！知る権利！とアカが喚くが、防衛上等の機密など一国民が知り得たところで、何の意味があるのか？有るとすれば国家転覆を企み売国行為にせっせと勤しむ輩にのみではないのか？と、思うｗ</t>
  </si>
  <si>
    <t>ゾンネ</t>
  </si>
  <si>
    <t>何事も権力をもつ者からの発表しかないのなら独裁国家になる。権力をチェックするには知る権利が十分に保障されねばならない。不都合なことは国民に知らせるな、物言えば唇寒し秋の風、になることをおそれる。</t>
  </si>
  <si>
    <t>悪文</t>
  </si>
  <si>
    <t>上等</t>
  </si>
  <si>
    <t>転覆</t>
  </si>
  <si>
    <t>せっせと</t>
  </si>
  <si>
    <t>aas20960</t>
  </si>
  <si>
    <t>秘密保護法など本来無いほうが良いが、知る権利を悪用して、国家の安全を侵害するものがいる。対策を打たなければいけない。</t>
  </si>
  <si>
    <t>のし</t>
  </si>
  <si>
    <t>これに関しては敵対的な国、例えば中国や北朝鮮ばかりが危険というわけでも無い。結局のところ自分たちの安全を守るためになされなければならないこと、耐えなくてはならない不便や窮屈の一つだと思う。</t>
  </si>
  <si>
    <t>33歳男性</t>
  </si>
  <si>
    <t>近隣諸国による脅威を感じるし、元々外交・防衛については国家機密といえる情報も多い。国民の知る権利は重要だが、国益も考える必要がある。ただ、なんでも無制限に機密事項とされていいわけではない。</t>
  </si>
  <si>
    <t>インド在住</t>
  </si>
  <si>
    <t>マスメディアが、その責任を果たさない以上、この法案は、日本の安全保障の上で必要。日本人の性善説は信じるが、一分の外国人のそれを信じる気にはならない。</t>
  </si>
  <si>
    <t>＠shidouyuu</t>
  </si>
  <si>
    <t>スパイ天国日本と言われない程度の制御は必要かと思っています。_x000D_
懸念されている運用の基準等に関してはシビアに議論して案をねっていただきたいですが、今のままというのは避けて欲しいです。</t>
  </si>
  <si>
    <t>無制限</t>
  </si>
  <si>
    <t>分の</t>
  </si>
  <si>
    <t>マッカ</t>
  </si>
  <si>
    <t>今この法案については最優先ではないと思うし、決めるなら特定秘密や処罰の内容をさらに細かく議論する必要があります。国家の安全は守られると思います。それよりも原発処理で軍事利用しないことを決めるべきです。</t>
  </si>
  <si>
    <t>情報隠蔽法</t>
  </si>
  <si>
    <t>これは外国のスパイを取り締まる法律などではなく、勇気ある内部告発を封じるための権力者に都合のいい恣意的法律であって、日本の防衛を強化する法律などではない。</t>
  </si>
  <si>
    <t>21歳の大学生</t>
  </si>
  <si>
    <t>有名ブログの政治的発言を抑制するのは賛成。若者の右傾化に歯止めが効く。しかし大幅では反対。国民が選択するための「情報」がなければ混乱に陥る可能性あり。民主主義の艇を保ちたいなら情報は公開すべき。</t>
  </si>
  <si>
    <t>＠kikyou＿MS</t>
  </si>
  <si>
    <t>安全とは何か？情報公開されてこそ安全だと感じます。ワカラナイなら学ばねばなりません。日本国憲法第十二条「この憲法が国民に保障する自由及び権利は、国民の不断の努力によつて、これを保持しなければならない」</t>
  </si>
  <si>
    <t>青いハト</t>
  </si>
  <si>
    <t>情報公開法とセットで論議が必要</t>
  </si>
  <si>
    <t>艇</t>
  </si>
  <si>
    <t>ワカラナイ</t>
  </si>
  <si>
    <t>不断</t>
  </si>
  <si>
    <t>つて</t>
  </si>
  <si>
    <t>茨城県つくば市在住</t>
  </si>
  <si>
    <t>中国が覇権を握ろうとしている中にあって、スパイ関連の取り締まりはしたほうがいいと思うが、もう少し議論が欲しい。</t>
  </si>
  <si>
    <t>矢田</t>
  </si>
  <si>
    <t>私は、ちゃんと説明して欲しいです。国民一人ひとりに知る権利があるので、影で隠蔽されることだけは嫌です。また、可決の仕方がひどいです。大人数グループが勝つのが多数決です。国民の声が届きますように。</t>
  </si>
  <si>
    <t>２４ｇｇ</t>
  </si>
  <si>
    <t>法案の考え方には、賛成です。ただ、条文の作り方が、あまりにもお粗末で、かつ、行政庁の恣意的判断を容易にする内容で、疑問点が多すぎます。よって、現行のままの法案では、賛成しかねます。</t>
  </si>
  <si>
    <t>しんじるこころ</t>
  </si>
  <si>
    <t>現在日本は海外から脅かされていると感じざるを得ません。一方あべ政権は過去の日本に似た規制を強める動きをしているとも感じます。極力情報は開示すべきと思いますが、難しいところです。</t>
  </si>
  <si>
    <t>ganjusan</t>
  </si>
  <si>
    <t>「真実に生きる」人間を育てることは憲法が定める「普通教育」（26条2項）＝人間を人間として育成する社会的営み、の使命です。「特定秘密保護法案」は憲法理念に反します。</t>
  </si>
  <si>
    <t>GY910</t>
  </si>
  <si>
    <t>米国＋日本の国力・軍事力が相対的に弱体化し、日本を具体的な仮想敵国として政治的・軍事的攻撃対象としている国が複数あり、従来の「見ない振り」外交では国を危うくする。</t>
  </si>
  <si>
    <t>憂国と民主主義の狭間</t>
  </si>
  <si>
    <t>この種の法整備の必要性は認めるが、議論が不十分だと考える。戦前の治安維持法復活の懸念はないのか？</t>
  </si>
  <si>
    <t>nabeoolongtea</t>
  </si>
  <si>
    <t>戦前の日本の治安維持法にだぶってみえる。いくら政府の首相補佐官がテレビや新聞で弁明しても官庁はやりたい放題。国民の知りたい情報も知る事ができない。以上の理由で特定秘密保護法案に反対です。</t>
  </si>
  <si>
    <t>人数</t>
  </si>
  <si>
    <t>作り方</t>
  </si>
  <si>
    <t>育成</t>
  </si>
  <si>
    <t>営む</t>
  </si>
  <si>
    <t>使命</t>
  </si>
  <si>
    <t>従来</t>
  </si>
  <si>
    <t>H．T．</t>
  </si>
  <si>
    <t>時代に逆行する秘密保護法案に強く反対します。</t>
  </si>
  <si>
    <t>山葵</t>
  </si>
  <si>
    <t>違憲状態の選挙で選ばれた国会議員達がこれほど重大な法案を強行採決するとは…。日本への脅威を感じるとすれば今の日本政府による民主主義の抑圧です。憲法改正といいこの法案といい、民主主義への脅威です。</t>
  </si>
  <si>
    <t>rokk</t>
  </si>
  <si>
    <t>法律で守って秘密にしておかなければならないことって、基本的に現状でも守秘義務が課せられているはず。だから、現時点で秘密が守られてない（＝危機がある）なら、官僚とかがダメなんだ。市民に向けた法律は不要！</t>
  </si>
  <si>
    <t>弁当屋</t>
  </si>
  <si>
    <t>安全を脅かされていると思う人々に安全を脅かされそうな気はしてますが…</t>
  </si>
  <si>
    <t>はな（＠run＿bun）</t>
  </si>
  <si>
    <t>「日本の安全が脅かされる…」より「この法律により国民の安全が脅かされると感じる」という方が的確。_x000D_
国防より、恣意的な解釈で国民の知る権利を奪い、原発や米軍基地などの情報を隠し、私達を危険に晒します。</t>
  </si>
  <si>
    <t>安全がおかされているとは、思はないメディアの伝え方にも問題がある。</t>
  </si>
  <si>
    <t>rose</t>
  </si>
  <si>
    <t>阿部政権の言動が９条で築いてきた信頼を崩している。過去を振り返れば、法律の拡大解釈・約束反古は破常套手段。_x000D_
この法案は廃案すべき。中途半端な修正はお墨付きを与えるだけ。</t>
  </si>
  <si>
    <t>mintonosuke</t>
  </si>
  <si>
    <t>秘密は秘密として保護する必要はある。但し、何でも秘密にする・・・というのは間違っている。何が秘密であるかを明確にすることが必要だが、この法案はそうなっていない。従って今回の法案には反対。</t>
  </si>
  <si>
    <t>美佳</t>
  </si>
  <si>
    <t>元都知事が日本の安全を脅かした。_x000D_
今でも秘密はちゃんと秘密なので法律の縛りは無用。</t>
  </si>
  <si>
    <t>タイガー・T</t>
  </si>
  <si>
    <t>与党にブレーキを掛ける民主党が負け過ぎた。</t>
  </si>
  <si>
    <t>とても、こわい。NHKは、もう、すでに政府からの派遣メンバー。私たち国民を、コントロールしようとしているかのようにに思える。。時代錯誤も甚だしい。他国とも、うまくいかなくなり、日本を孤立させる</t>
  </si>
  <si>
    <t>特定秘密保護法に反対です。国内のこういった動きが他国を刺激して、悪循環に陥っていると思います。反韓、反中感情をあおる報道にもうんざりです。原発の件で国は嘘を平気でつくことを思い知らされました。悪法。</t>
  </si>
  <si>
    <t>ビー太のママ</t>
  </si>
  <si>
    <t>外国からの干渉よりも国内でこそ安全が脅かされているように思える。国民にとって大切なことは何も知らせず、原発事故のように何でも事後報告。いきなり「戦争だ」と言われる可能性もある。成立を急ぐのも怪しい。</t>
  </si>
  <si>
    <t>ユウイチ</t>
  </si>
  <si>
    <t>政府や警察の資意的な情報隠蔽に繋がると思います。_x000D_
隠すべきは隠し、公開すべきは公開する。</t>
  </si>
  <si>
    <t>かば</t>
  </si>
  <si>
    <t>中国の動きの活発さは、日本からの挑発の裏返しでもあり、武力衝突はすべきではない。この法律の発端だという尖閣のビデオ事件は、既にある自衛隊法や防衛秘密の法律の範疇だ。情報公開法をまず充実させるべきだ。</t>
  </si>
  <si>
    <t>trane</t>
  </si>
  <si>
    <t>天下の悪報だ。葬り去らねば戦前の軍国主義が復活する。</t>
  </si>
  <si>
    <t>＠FreedomEveryone</t>
  </si>
  <si>
    <t>既に腐敗した日本の政権にとって“鬼に金棒”となるのが特定秘密保護法案です。日本の安全保障はこのような愚法がなくとも十分機能するうえ、脅威には国民全員で考え対処してゆくのが民主主義社会のあり方です。</t>
  </si>
  <si>
    <t>戦争の記憶の残る者</t>
  </si>
  <si>
    <t>”爺さんの霊乗り移れりし阿部総理”で、特定秘密保護法案は戦前回帰の最初の法案となる。</t>
  </si>
  <si>
    <t>大阪在住の37歳男性</t>
  </si>
  <si>
    <t>３０年を越える秘密指定など馬鹿げているし無意味。指定当事者が生きている間に情報を公開し、検証できる体制にするべき。政治家は後世の検証に正面から応じる覚悟を持って政治的判断を下すべきでしょう。</t>
  </si>
  <si>
    <t>60才前半</t>
  </si>
  <si>
    <t>急がねばならない問題がいっぱいある中で危険をいっぱい持った法案の成立を急ぐ政府にはそれなりの企みがあると思うのが自然。まさに戦前に回帰しようとしていると思えてならない。政府のいいなりになりたくない。</t>
  </si>
  <si>
    <t>まつみやみつおき</t>
  </si>
  <si>
    <t>日本の安全が脅かされているのではなく、日本が周辺国を脅かしている。秘密国家より、情報公開が大切です。</t>
  </si>
  <si>
    <t>アニモクルウゼ</t>
  </si>
  <si>
    <t>特定秘密保護法案には絶対反対！！</t>
  </si>
  <si>
    <t>白い風（愛知の42歳 IT起業家）</t>
  </si>
  <si>
    <t>政府が秘密指定すれば（ほぼ）永遠に秘密となる法案には反対_x000D_
漏洩防止策は必要だが、適切に指定されたか検証する制度が必要_x000D_
_x000D_
抑も現政治家は資格がない。能力を高め、清い倫理観と志、使命感を以て職責を全うされたい。</t>
  </si>
  <si>
    <t>＊＊＊＊＊</t>
  </si>
  <si>
    <t>法案は絶対反対である。戦前の環境にはもどりたくない。</t>
  </si>
  <si>
    <t>リベリオン</t>
  </si>
  <si>
    <t>個人の自由（あくまで人の良心が前提）、尊厳が不当に脅かされる、この法案に反対する。</t>
  </si>
  <si>
    <t>gojuroh</t>
  </si>
  <si>
    <t>秘密保護法案ってこの前の衆議院選挙や参議院選挙の争点にされてましたっけ？_x000D_
こんな重要な法案をどさくさに紛れて急いで成立させようとするのは理解できない。_x000D_
_x000D_
もっと国民的議論を。</t>
  </si>
  <si>
    <t>SPcrime</t>
  </si>
  <si>
    <t>自民党の町村元外相が「知る権利」が国家や国民の安全に優先するという考え方は基本的に間違いがあると言ったが国民の血税を使っておいて領収書も内訳も示さないそのような強権姿勢が国民の不安と反発を招いてもいる</t>
  </si>
  <si>
    <t>山本</t>
  </si>
  <si>
    <t>日本の安全を守る事と特定秘密保護法とは関係ない。_x000D_
国の秘密を守りたいのであれば今ある仕組みの中で守ればいい。特定秘密保護法の内容は報道の自由や国民の知る権利を脅かす憲法違反の法案です。</t>
  </si>
  <si>
    <t>kamimurachizuko</t>
  </si>
  <si>
    <t>安全保障についての懸念はあるが、法案はネット時代にまったく対応していない。この法律で本来取り締まりが必要なところとは別のものが取り締まりがされるだけの気がする。安倍政権の暗さを強く感じる。</t>
  </si>
  <si>
    <t>Sanaru</t>
  </si>
  <si>
    <t>憲法で保障されている知る権利を大きく侵害するこのような法律が制定されることは、憲法の精神そのものを否定するものです。許されることではありません。</t>
  </si>
  <si>
    <t>＠CheeseDeHappy</t>
  </si>
  <si>
    <t>機密事項は、皆が慎重に扱い漏れないようにしている。この法案は、機密だから触れるな考えるなとシャットアウトし、政治に関わっていても関われない（線引きを作れる側の）都合のいい仕組みにしたい思惑を感じる。</t>
  </si>
  <si>
    <t>現行の法律で対応できるのに何故と思う。他の意図があるはず。</t>
  </si>
  <si>
    <t>ｔｎ</t>
  </si>
  <si>
    <t>特定秘密保護法案と集団的自衛権がセットになると国民が真の事情を知らないまま世界のどこかの紛争に軍事介入ということも起こりえる．</t>
  </si>
  <si>
    <t>Tomo</t>
  </si>
  <si>
    <t>知る権利を国民から奪ってまで守る秘密など無い。何が秘密か分らないのでは、落ち着いて生活出来ない。</t>
  </si>
  <si>
    <t>年金でかつかつの暮らしを送る老人より</t>
  </si>
  <si>
    <t>自民党が政権を取ってから、安倍さんが好きな戦前の軍国主義国家を目指そうとしているとしか考えられない。こういう法律を通すと、かえって日本の安全が脅かされてしまうと思わざるを得ない。公明党しっかりしろ！！</t>
  </si>
  <si>
    <t>にら</t>
  </si>
  <si>
    <t>安全に関しては情報が少なく判断できない。_x000D_
さらに情報を制限する法案には絶対に反対。</t>
  </si>
  <si>
    <t>ふくろうの眼</t>
  </si>
  <si>
    <t>結局は特定秘密にするか否かを官僚が采配し運営することになる危惧が大きい。情報公開法はザル、国家公務員制度改革は底抜け、安保会議法案も不安、全体を見ると国民の目を塞ぐ大きな過ちを犯すことになる。</t>
  </si>
  <si>
    <t>国民の良心</t>
  </si>
  <si>
    <t>国民の知るべき情報が隠され、為政者の思うままに情報操作される方向に進み国民の意思を無視するものである。</t>
  </si>
  <si>
    <t>光らない普通の日本人の子供</t>
  </si>
  <si>
    <t>日本を60年掛けて駄目にしたのは自民党だと何故気付かないのか？金権世襲原発まみれの国が「美しい」と？</t>
  </si>
  <si>
    <t>Ｇ．クランツ</t>
  </si>
  <si>
    <t>情報はどんなに秘密指定しても知っている人から必ず漏れる。それなのに、一網打尽で勝手に秘密にしたいのは、国民から隠したいだけ？</t>
  </si>
  <si>
    <t>ヨネ子</t>
  </si>
  <si>
    <t>知るべき事も知らされないなんて絶対反対！！_x000D_
_x000D_
知らないのを良い事にやりたい放題になるだろうし、_x000D_
なによりも時代錯誤も良いところ〓〓〓</t>
  </si>
  <si>
    <t>的確</t>
  </si>
  <si>
    <t>思ふ</t>
  </si>
  <si>
    <t>破る</t>
  </si>
  <si>
    <t>思い知らす</t>
  </si>
  <si>
    <t>報告</t>
  </si>
  <si>
    <t>資</t>
  </si>
  <si>
    <t>裏返し</t>
  </si>
  <si>
    <t>発端</t>
  </si>
  <si>
    <t>範疇</t>
  </si>
  <si>
    <t>悪報</t>
  </si>
  <si>
    <t>金棒</t>
  </si>
  <si>
    <t>爺さん</t>
  </si>
  <si>
    <t>霊</t>
  </si>
  <si>
    <t>乗り移る</t>
  </si>
  <si>
    <t>正面</t>
  </si>
  <si>
    <t>抑</t>
  </si>
  <si>
    <t>清い</t>
  </si>
  <si>
    <t>志</t>
  </si>
  <si>
    <t>職責</t>
  </si>
  <si>
    <t>尊厳</t>
  </si>
  <si>
    <t>領収</t>
  </si>
  <si>
    <t>内訳</t>
  </si>
  <si>
    <t>シャットアウト</t>
  </si>
  <si>
    <t>落ち着く</t>
  </si>
  <si>
    <t>采配</t>
  </si>
  <si>
    <t>底抜け</t>
  </si>
  <si>
    <t>金権</t>
  </si>
  <si>
    <t>世襲</t>
  </si>
  <si>
    <t>一網打尽</t>
  </si>
  <si>
    <t>ホン</t>
  </si>
  <si>
    <t>秘密が妥当かをチェックするシステムと、秘密を公開するシステム、秘密をしっかり（文書などで）保存するシステムが、しっかりと「権力」の外で行われるよう、整備されることが必要だと思う。</t>
  </si>
  <si>
    <t>Meera</t>
  </si>
  <si>
    <t>ここで反対しなかったら，人間失格だ。もっと高い意識を皆で育んで生きて行く上にも，思考の自由、発言の自由は，最低限の守って行くべき権利です。日本人である事が恥ずかしいと思う時が来ない様に，皆で声を一つに</t>
  </si>
  <si>
    <t>アキラ</t>
  </si>
  <si>
    <t>政府が都合の悪いこと（特定秘密）を隠す（保護する）ための法案にしか思えない</t>
  </si>
  <si>
    <t>ドルーピー</t>
  </si>
  <si>
    <t>政権や与党が言っていることはあくまで建前で、本音は別のところにある。恐ろしさすら感じるのに、メディアがあまり盛り上がっていないのはどうしてか？。自らの首を絞めることになるのに。</t>
  </si>
  <si>
    <t>ムー</t>
  </si>
  <si>
    <t>真実が広まることほど怖いものはないので、都合の良くないことはすべて秘密にしちゃえば問題ないという時代に逆行した判断がなされたのでしょう。　むしろそれが現体制の崩壊を早めることになると思います。　</t>
  </si>
  <si>
    <t>しがない派遣社員</t>
  </si>
  <si>
    <t>こんな法律がトントン拍子で決まっていくなんて有り得ない。ワシントンポストかな？「先進国とは思えない法律」と批判してたが、ほんと北○鮮まっしぐらな法律だと思う。結局「国」の不祥事を隠すための物じゃない？</t>
  </si>
  <si>
    <t>awfunnys</t>
  </si>
  <si>
    <t>日本人として威風堂々としていたい。_x000D_
秘密を作り隠すなんて日本人の誇りを失う。_x000D_
戦争のため統制には効果絶大。_x000D_
政治家が反対勢力を潰すにもいい道具。_x000D_
秘密で良い事は何？_x000D_
公務員の質を高めることを考べきではないか。</t>
  </si>
  <si>
    <t>東京の主婦５０代</t>
  </si>
  <si>
    <t>反対。内閣が暴走している。彼らは歴史を学んだ事があるのか？また、今の政府が未来永劫安泰と思っているらしい事も滑稽。時の政府のさじ加減で、国民の人権が脅かされる事について、もっと真摯に考えてほしい。</t>
  </si>
  <si>
    <t>大反対。何が秘密なのかすら分からない秘密主義は大変危険。すべてをオープンにして堂々と国民の批判（あるいは賛成）を受けるのが民主主義。</t>
  </si>
  <si>
    <t>失格</t>
  </si>
  <si>
    <t>育む</t>
  </si>
  <si>
    <t>広まる</t>
  </si>
  <si>
    <t>早める</t>
  </si>
  <si>
    <t>トントン拍子</t>
  </si>
  <si>
    <t>ワシントン</t>
  </si>
  <si>
    <t>ポスト</t>
  </si>
  <si>
    <t>鮮</t>
  </si>
  <si>
    <t>威風</t>
  </si>
  <si>
    <t>絶大</t>
  </si>
  <si>
    <t>考</t>
  </si>
  <si>
    <t>安泰</t>
  </si>
  <si>
    <t>TT</t>
  </si>
  <si>
    <t>安全保障の面から、日本の情報取り扱いにルールが必要なのは分かるが、現状の法案は行政の恣意的な運用が行われる余地が大きすぎる。_x000D_
対象範囲の限定、開示期限の明確化、公正な外部からのチェック機能が必要。</t>
  </si>
  <si>
    <t>nobuww1</t>
  </si>
  <si>
    <t>安全保障に関する機密保護に異論はない。が、この法案では国民主権の根本精神が揺らぐ危険がある。核兵器の開発・製造が特定機密の指定項目でもあり、処罰を恐れて誰も正さず秘密裏に開発行為が行われる可能性も。</t>
  </si>
  <si>
    <t>確かどこかの議員が言っていた、家庭を守るために秘密は必要と。だが家庭内暴力が起きたら、それをどう処理するつもりだろう。</t>
  </si>
  <si>
    <t>京都市民 クリエイター</t>
  </si>
  <si>
    <t>いつの時代の話なのか？日本は後退をするばかりなのか？</t>
  </si>
  <si>
    <t>定年間近</t>
  </si>
  <si>
    <t>この法案ば現在の政府を保護する為の法案。私たち国民の安全は、最終的に犠牲にされても、国家＝政府を守るために利用されかねない。国民の安全が国家の安全＝現体制・利益共同体の上位に位置するのは当然。</t>
  </si>
  <si>
    <t>kaname</t>
  </si>
  <si>
    <t>特定秘密保護法 反対です</t>
  </si>
  <si>
    <t>juncha</t>
  </si>
  <si>
    <t>今の日本に先の大戦前後の雰囲気を感じる。政府に対し、国民に知らせるべからず、よらしむべし、という権力者の奢りを見る。機会を探して、いわなければ、行動しなければ、と焦る思いが募る。</t>
  </si>
  <si>
    <t>絶対廃案に。</t>
  </si>
  <si>
    <t>何となく反対、何となく賛成ではなく、この法案を起案した者が何を企んでいるのかを知ることが大事だ。国民の無知につけこんで、政府は自分らの都合のいいように解釈を拡大させていく危険性がある。実に恐ろしい。</t>
  </si>
  <si>
    <t>丸々</t>
  </si>
  <si>
    <t>この法案は、官僚の都合の良いように使われ国民の主権を危なくするものと思われる。個人情報保護法の様にもっと範囲の狭い特定した法を必要に応じて作成するのが望ましい。</t>
  </si>
  <si>
    <t>TAKA</t>
  </si>
  <si>
    <t>知る権利のみならず表現の自由まで奪いかねない。この法律が成立することで、逆に諸外国が硬化し危機が強まる</t>
  </si>
  <si>
    <t>西多摩のおばちゃん55才</t>
  </si>
  <si>
    <t>特定秘密保持法反対。この法律のせいで安全はかえって脅かされている。</t>
  </si>
  <si>
    <t>宏済善堂</t>
  </si>
  <si>
    <t>趣旨は理解も、恣意的運用防止対策―_x000D_
秘密指定の妥当性検証の第三者機関設置は必須。_x000D_
指定後の一定期間経過後の公開義務は必須。_x000D_
首相のチェックや附則で検討書込む等は意味なし。_x000D_
慎重な審議継続が必要。</t>
  </si>
  <si>
    <t>やまやん</t>
  </si>
  <si>
    <t>みんなで潰そう「不特定秘密保護」法案。公費を使った情報は無制限完全公開が必須。　60年以上秘密にしたら、密にしたことすら忘れられる。これを許したら事実が消える。ヤバイ！！　</t>
  </si>
  <si>
    <t>兵庫　会社員</t>
  </si>
  <si>
    <t>秘密にアクセスしようとするだけで違法というのは，知る権利の侵害ではないか．</t>
  </si>
  <si>
    <t>50歳会社員</t>
  </si>
  <si>
    <t>外交に関して日本は、非常に苦手で下手なので他国との駆け引きで手痛い目に合うかもしれない。しかしその対応としてアメリカからの情報援助イコールこの法案は余りにも短絡過ぎます。</t>
  </si>
  <si>
    <t>ボナクア</t>
  </si>
  <si>
    <t>すべての情報が知らされなければ国民は正しい判断をすることができない。もはや民主主義ではないのではないか。</t>
  </si>
  <si>
    <t>34歳　神奈川県　男性　会社員</t>
  </si>
  <si>
    <t>安全を守るために秘密を作る、まさしく戦時下の状態ですね。言論を統制し表現の自由を奪う、民主主義・平和主義の危機です。もう同じ過ちは繰り返してはいけない。</t>
  </si>
  <si>
    <t>64歳会社員</t>
  </si>
  <si>
    <t>国家に機密が必要であることは認める。しかし、無制限の適用範囲と実質的に永久（60年）に秘匿できる案には到底支持できない。</t>
  </si>
  <si>
    <t>taketonoko</t>
  </si>
  <si>
    <t>この法案に絶対反対です！！子供たちの未来が不安です。安倍政権の、多勢に無勢で何でも決めてしまおうという姿勢は許せません！マスメディアは、なぜ沈黙しているのでしょうか？</t>
  </si>
  <si>
    <t>蝋梅</t>
  </si>
  <si>
    <t>治安維持法という言葉がすぐに浮かんでくる。時の政権が恣意的に運用する可能性が大。具体的な犯罪容疑を明らかにしないままに逮捕処罰されるなんて民主主義国家と言えるのか。</t>
  </si>
  <si>
    <t>千葉　６０歳代男性</t>
  </si>
  <si>
    <t>「秘密保護法案」が我々が気づく機会を奪ってゆくのではないかと大いに危惧しています。最高裁判決でも一票の権利を回復できず、国民多数の意思が反映される議論もない中で重要法案が通されてゆくのは反対です。</t>
  </si>
  <si>
    <t>limpidsky</t>
  </si>
  <si>
    <t>やがて、昔の大本営発表のように、政府の公表の真偽をチェックできなくなる。不都合な事は秘密で、人々の抱く疑念は記事にならない。経済格差は拡大して社会は不安定化する。30年経った秘密は原則公開とすべきです</t>
  </si>
  <si>
    <t>ino1966</t>
  </si>
  <si>
    <t>何で21世紀に「治安維持法」が作られなきゃならないんだ！？</t>
  </si>
  <si>
    <t>できることから気長にコツコツ。</t>
  </si>
  <si>
    <t>この法案の成立は日本の民主主義の壊滅をもたらす。絶対にこんな世紀の悪法を成立させてはならない。数を頼みにごり押ししようとする自民政権、恥を知れ。</t>
  </si>
  <si>
    <t>じじいタイフーン</t>
  </si>
  <si>
    <t>今も大事な事、不都合な事は隠されています。守秘義務は、すべからく働く人にあります。</t>
  </si>
  <si>
    <t>怒りんぼう</t>
  </si>
  <si>
    <t>民主主義を破壊するこの悪法案には大反対。先の国政選挙で公約した東日本大震災の復興は遅々として進まないのに、公約にない秘密保護法案の成立を急ぐなどというのは国民を馬鹿にしている。</t>
  </si>
  <si>
    <t>しょ～ちゃんⅡ</t>
  </si>
  <si>
    <t>北朝鮮の核問題、アジア各国からの輸入物資の安全性の問題、福島の原発事故処理・放射性物質の拡散の危険、国内外からやはりかなりのレベルで日本の安全は脅かされている。</t>
  </si>
  <si>
    <t>sango</t>
  </si>
  <si>
    <t>これまでの政府は政府にとって都合の悪い情報を隠してきた。機密は一定期間たったら公開して歴史的検証が必要。機密ばかり増やし、公開の規定の無い法案は反対</t>
  </si>
  <si>
    <t>残念。悲しい。</t>
  </si>
  <si>
    <t>新薬の開発には十分な検証が必要です。効用よりも副作用の方が大きい段階での製造販売は止めて下さい！！製造元の官僚は確信犯で、販売元の政府は共犯か無知か傍観者が混在しているのでしょうか。残念で悲しい。</t>
  </si>
  <si>
    <t>五老訓</t>
  </si>
  <si>
    <t>悪法も法なり、法律は成立すると力を持ちます。正確な解釈以外の「その他」を含む法文は、時の政権に利用され、国政の方向の間違いを隠ぺいするのではないでしょうか。知る権利は守るべきです。</t>
  </si>
  <si>
    <t>nebusoku</t>
  </si>
  <si>
    <t>この法案は「やりすぎ」。国防のために国民の自由を制限しなければならない部分はあるとしても、やりすぎればそもそも「自由主義国家」でなくなってしまう。国民の自由を守るのが自由主義政治・国防の要諦のはず。</t>
  </si>
  <si>
    <t>中国駐在の男</t>
  </si>
  <si>
    <t>時の権力によってどのようにでも解釈できて国民の知る権利を脅かす法律は民主主義を脅かす。憲法を簡単に改正しようとすることもそうだが、歴史を顧みればこのような法律は国民・国家にとって有害以外の何者でもない</t>
  </si>
  <si>
    <t>駿の介</t>
  </si>
  <si>
    <t>国家が国民に対して秘密をもつ。こんなことは許すことはできない。安全のために自由を制限するのを許すと、いつの間にか自由を失ってしまう。発言の内容を記録しないなど、何ら公開する意識を持ってない。北朝鮮？</t>
  </si>
  <si>
    <t>taidi32</t>
  </si>
  <si>
    <t>情報公開が保障されていないのが大問題。「特定秘密」を指定した閣議過程は必ず議事録を残し、一定期間後にその議事録が一般公開されて関わった政治家の発言が後世に検証される制度にしなければ、抑えがきかない。</t>
  </si>
  <si>
    <t>米中韓と等距離外交が当たり前</t>
  </si>
  <si>
    <t>平成の治安維持法に育てるつもりなのか。自民党内の、良識派が殆ど居なくなり、戦争のにおいの好きな議員が増殖しているように見える。末恐ろしい。</t>
  </si>
  <si>
    <t>戦中派</t>
  </si>
  <si>
    <t>国民の知るべき権利が脅かされてしまうと感じます。_x000D_
憲法改正と同様で、現政権のあまりの強権的姿勢が、将来を不安にさせます。</t>
  </si>
  <si>
    <t>iGamera</t>
  </si>
  <si>
    <t>我々は独裁を拒否し民主主義を政治社会体制として選択した。（行）政府の情報を国民に明示する事はその根幹。「秘密」指定が必要としてもその根幹を守る制度的担保が必要でそれは可能な筈。均衡を大きく欠く法案だ。</t>
  </si>
  <si>
    <t>名無し三等兵</t>
  </si>
  <si>
    <t>日本を守ろうとするのはいいが，この法律では守るべき日本ではなくなる。自民党は頭がおかしいのではないか？</t>
  </si>
  <si>
    <t>Mellops</t>
  </si>
  <si>
    <t>秘密保護の法律は必要なのかもしれないが、政府の恣意的な判断に対する歯止めがなく、一定年数経過後の公開の担保もない法案には反対。</t>
  </si>
  <si>
    <t>茨城のサラリーマン</t>
  </si>
  <si>
    <t>そもそも主権在民・立憲主義も理解できない安倍首相のもと警察官僚の作った法案を推進派の自民党国会議員ですらあやふやな理解。じっくり時間をかけ慎重に審議すべし。</t>
  </si>
  <si>
    <t>ＴＯＫＯ</t>
  </si>
  <si>
    <t>秘密の期限（30年）が終わったら闇のまま葬れるというのが引っかかる。　◆　現状でも原発問題も隠蔽が多いし。　◆　このまま決まると致命的にヤバい感じがプンプンする。＞官僚のやりたい放題とか</t>
  </si>
  <si>
    <t>首都圏の主婦</t>
  </si>
  <si>
    <t>どんな内容に対してのものかまだ想定しきれない部分が大きく残り、例えば今回原発に関する情報等日常生活に活かせる情報が届かない不安が、かなり強く残ります。</t>
  </si>
  <si>
    <t>大久保　健二</t>
  </si>
  <si>
    <t>いずれ必ず少数の政治家によって法案の適応範囲が拡大され、知る権利・言論の自由が奪われます。戦前のように密告社会となり、隣人を信用することもできなくなります。絶対に阻止しなければなりません。</t>
  </si>
  <si>
    <t>つばさ</t>
  </si>
  <si>
    <t>自分に都合が悪いことを隠そうとするのは、人間の本能のようなもの。_x000D_
国家の安全のためというが、恣意的に運用されるに違いない。自由にモノが言えない世の中になりそうで危険すぎます。</t>
  </si>
  <si>
    <t>abenorisk</t>
  </si>
  <si>
    <t>今だって、メディアは自身の都合で流さない情報があるのでしょう？これ以上何を秘密にしたいの。</t>
  </si>
  <si>
    <t>法案に強く反対。福島原発事故の対応を見てもさらに情報公開をさせる様にする必要あり。また、法案で最終判断を行う大臣のレベルから見ても、現在の右傾化した政権の動きから見ても国民の知る権利を妨げる方向。</t>
  </si>
  <si>
    <t>＠noArmageddon</t>
  </si>
  <si>
    <t>恐怖を感じる。政府にとって都合が悪いことを呟いたら逮捕だなんて（しかもその内容は国民に知らされない）。当初別の目的で作られたとしてもその後、都合のいいように使用されたら終わりですな。</t>
  </si>
  <si>
    <t>tomoko</t>
  </si>
  <si>
    <t>秘密保持法に強く反対。理由は、これを推し進める自民党幹部の様々な発言に不穏な気配を感じるから。否定はしているが改憲推進など好戦的な方向へシフトしているのは明らか。彼らが秘密を指定し抱え込むのは怖い。</t>
  </si>
  <si>
    <t>施政者が恣意的に秘密を定義できる法案に強く反対します。廃案すべきです。</t>
  </si>
  <si>
    <t>共犯新聞</t>
  </si>
  <si>
    <t>すべての国民と国が信頼し合い、すべての公務員に健康な職場の環境をあたえ、すべての議員が自由に調査をして意見を述べ合えるように。</t>
  </si>
  <si>
    <t>リベラル憂国者</t>
  </si>
  <si>
    <t>「特定秘密」の名の下に時の政権、官庁の失政を隠蔽するだけの結果になること、火を見るよりも明らか。</t>
  </si>
  <si>
    <t>政治家不信</t>
  </si>
  <si>
    <t>「特定秘密」の定義が極めてあいまいで、一人の判断で特定秘密を指定出来てしまうなど独裁政治にも等しく極めて危険極まりない。日本の安全を内から更に脅かす事にもなりかねない。</t>
  </si>
  <si>
    <t>憲法守る</t>
  </si>
  <si>
    <t>諸外国と密接に話し合いをすべき。仮想敵など作ってはいけない。秘密は戦争の始まりである。時の権力にとって都合の悪い情報を際限なく隠す手段となる。この法律にはブレーキがない。勝手にアクセルを踏める。</t>
  </si>
  <si>
    <t>世を憂う主婦</t>
  </si>
  <si>
    <t>現政府の意のままに秘密を勝手に決められ、国民の知る権利、さらには主権までも奪い取りかねない恐ろしい法律。定義があいまいなまま、十分な審議もせずに決めるべきでないし、こんな法律は要らないと思う。</t>
  </si>
  <si>
    <t>やまもとかんとう</t>
  </si>
  <si>
    <t>政府（役人）という者は隠すことが性になっている。「由らしむべし、知らしむべからず」だからすべて都合の悪いことは隠してしまう。公開することで不具合なことはひとつもない。</t>
  </si>
  <si>
    <t>あゆもどき</t>
  </si>
  <si>
    <t>国民の知る権利を尊重し、どう担保するかが重要だと思います。その時の為政者の都合で判断すべきものでは無いのでは？_x000D_
国家の安全は別次元で国の理念と外交政策や議員、官僚の質の向上が第一の要件では？</t>
  </si>
  <si>
    <t>戦後生まれのジイさん</t>
  </si>
  <si>
    <t>不要であり反対です。このようなものが必要と考える政治家は能力の無さを恥じて辞するべき。もっと喫緊の課題があります。</t>
  </si>
  <si>
    <t>40歳　社長</t>
  </si>
  <si>
    <t>国民の主権が脅かされている。反対。_x000D_
問題に対して多くの知恵が集まることが大事。_x000D_
秘密にしても解決しない．_x000D_
制限したり、戦ったりする姿勢から真の成長や解決は得られない．</t>
  </si>
  <si>
    <t>64歳男</t>
  </si>
  <si>
    <t>多少の危険はあると思うが　_x000D_
政府権力よる秘密保護には_x000D_
大反対！</t>
  </si>
  <si>
    <t>MT21</t>
  </si>
  <si>
    <t>国旗国家法のように国会答弁で強制はないと言っておきながら、一度法律ができると恣意的に使われて強制が起きている。保護法案もそうなる怖さがある。自分たちに跳ね返ってくることを自民党は考えるべきである。</t>
  </si>
  <si>
    <t>swampie01</t>
  </si>
  <si>
    <t>法案の不透明さ、稚拙さももちろんだけど、この恐ろしい法案を運用する（今の日本の）国家機関が公正かつ厳格な運用ができるとは絶対に思えない。_x000D_
したがって１００％反対。</t>
  </si>
  <si>
    <t>トマトママ</t>
  </si>
  <si>
    <t>小競り合いは隣国の境界線上島々の乗っ取り行為だけでしょう。_x000D_
隣人に恵まれていない感は否めないが全面戦争へ結びつくとは思わない。最も怖いのは秘密保護法だ。今政府はナチスを作るつもりか？非常に危険で恐ろしい</t>
  </si>
  <si>
    <t>35歳OL</t>
  </si>
  <si>
    <t>私も反対です！</t>
  </si>
  <si>
    <t>２３歳男</t>
  </si>
  <si>
    <t>反対です！</t>
  </si>
  <si>
    <t>取り扱い</t>
  </si>
  <si>
    <t>揺らぐ</t>
  </si>
  <si>
    <t>前後</t>
  </si>
  <si>
    <t>奢り</t>
  </si>
  <si>
    <t>起案</t>
  </si>
  <si>
    <t>つけこむ</t>
  </si>
  <si>
    <t>狭い</t>
  </si>
  <si>
    <t>硬化</t>
  </si>
  <si>
    <t>附則</t>
  </si>
  <si>
    <t>込む</t>
  </si>
  <si>
    <t>公費</t>
  </si>
  <si>
    <t>苦手</t>
  </si>
  <si>
    <t>手痛い</t>
  </si>
  <si>
    <t>イコール</t>
  </si>
  <si>
    <t>多勢</t>
  </si>
  <si>
    <t>無勢</t>
  </si>
  <si>
    <t>真偽</t>
  </si>
  <si>
    <t>頼み</t>
  </si>
  <si>
    <t>すべからく</t>
  </si>
  <si>
    <t>東日本</t>
  </si>
  <si>
    <t>遅々</t>
  </si>
  <si>
    <t>輸入</t>
  </si>
  <si>
    <t>物資</t>
  </si>
  <si>
    <t>新薬</t>
  </si>
  <si>
    <t>効用</t>
  </si>
  <si>
    <t>副作用</t>
  </si>
  <si>
    <t>製造元</t>
  </si>
  <si>
    <t>販売元</t>
  </si>
  <si>
    <t>混在</t>
  </si>
  <si>
    <t>要諦</t>
  </si>
  <si>
    <t>顧みる</t>
  </si>
  <si>
    <t>抑え</t>
  </si>
  <si>
    <t>末恐ろしい</t>
  </si>
  <si>
    <t>行</t>
  </si>
  <si>
    <t>均衡</t>
  </si>
  <si>
    <t>葬れる</t>
  </si>
  <si>
    <t>プンプン</t>
  </si>
  <si>
    <t>活かる</t>
  </si>
  <si>
    <t>本能</t>
  </si>
  <si>
    <t>呟く</t>
  </si>
  <si>
    <t>施政</t>
  </si>
  <si>
    <t>職場</t>
  </si>
  <si>
    <t>あたえる</t>
  </si>
  <si>
    <t>密接</t>
  </si>
  <si>
    <t>アクセル</t>
  </si>
  <si>
    <t>踏める</t>
  </si>
  <si>
    <t>由</t>
  </si>
  <si>
    <t>恥じる</t>
  </si>
  <si>
    <t>辞する</t>
  </si>
  <si>
    <t>跳ね返る</t>
  </si>
  <si>
    <t>小競り合い</t>
  </si>
  <si>
    <t>線上</t>
  </si>
  <si>
    <t>島々</t>
  </si>
  <si>
    <t>恵まれる</t>
  </si>
  <si>
    <t>Ultraone69</t>
  </si>
  <si>
    <t>先ずは防衛が先でしょう。拉致問題が日本の不備が起こした問題であり秘密保護など、アメリカのＦＢＩの事件例もあり急いで成立する法案ではない。_x000D_
それ以上、国民の為にならない政治家に対する罰則を設けた方がよい。</t>
  </si>
  <si>
    <t>タカマコ</t>
  </si>
  <si>
    <t>戦前の治安維持法と同様為政者に拡大解釈をされる恐れがある。国民が委縮し自己規制をする物言われない社会になる。一度作ったら覆されない。アメリカからの圧力で戦争に加担することは絶対反対する。</t>
  </si>
  <si>
    <t>ＦＢＩ</t>
  </si>
  <si>
    <t>素敵な未来をこどもに</t>
  </si>
  <si>
    <t>朝日新聞を筆頭とした、反日メディアが日本の脅威だ</t>
  </si>
  <si>
    <t>ks272b</t>
  </si>
  <si>
    <t>特定秘密保護法案について断固反対です。国民の知る権利だけではなく何が秘密かそれも秘密で秘密保護法案について国民の声に耳を傾けない安倍政権そして海外で日本が戦争できる国にしようとしているし秘密保護法案は</t>
  </si>
  <si>
    <t>ろろろ</t>
  </si>
  <si>
    <t>確かに、現在進行中の防衛情報や外交情報が漏れるのは問題だが、永久閉じ込めや、先述の情報でも公開してもいいような情報、またそれ以外の情報まで非公開にするのはあまりにも秘密主義的すぎる。</t>
  </si>
  <si>
    <t>ame</t>
  </si>
  <si>
    <t>守るべき情報もあるだろうが、あいまいで、権力の乱用を招く可能性のある法案に賛成できない。何より、議論がしつくされていない。</t>
  </si>
  <si>
    <t>つばめん</t>
  </si>
  <si>
    <t>政府はまず国の安全が基本、その上で国民の知る権利や言論や報道の自由があるんだといってるが、日本は国民主権で国民が主人公のはずです_x000D_
これ以上嘘をつき、国民をないがしろにするのはやめてください！絶対反対！</t>
  </si>
  <si>
    <t>響</t>
  </si>
  <si>
    <t>政府の秘密を保護、保護するのは国民の知る権利です。</t>
  </si>
  <si>
    <t>かなり不安を感じます。政治家は国民の意見を聞かずに色々なことを決めているように感じます〓〓治安維持法のようになっていくのではと危惧しています。</t>
  </si>
  <si>
    <t>taiylar</t>
  </si>
  <si>
    <t>公務員の守秘義務は公務員法で既に規制されています。されに特定秘密保護法案の成立を目指す自民党の意図は一般国民に対する言論統制と国民の知る権利の制限にほかなりません法案を廃案にすべきです。</t>
  </si>
  <si>
    <t>bobby</t>
  </si>
  <si>
    <t>安倍首相は、個人の自由や権利の定義が理解できず、また秘密が保護されるべきは国家より個人であるという感覚を全く理解できていない。彼に法律など作らせたらあっという間に戦前日本の出来上がりである。</t>
  </si>
  <si>
    <t>＠pu＿mori</t>
  </si>
  <si>
    <t>特定秘密保護法は危険。</t>
  </si>
  <si>
    <t>こーこーせー</t>
  </si>
  <si>
    <t>今のままなら絶対反対。必要性は感じなくもないけど、晴れてアメリカの属国ですか。そもそも少なからず国民の知る権利を侵すのに、当事者の国民の中で議論するとかないですね。法案全部そうだけど。</t>
  </si>
  <si>
    <t>ただのおやじ</t>
  </si>
  <si>
    <t>日本の防衛や一部の技術等が他国にジャジャ漏れ状態であることには何らかの対処が必要だと思うが、国民の知る権利に対するデメリットの方が大きいと思うので、現状の法案に反対です。</t>
  </si>
  <si>
    <t>愚民はイヤダ</t>
  </si>
  <si>
    <t>現実に日本の安全が脅かされつつあるとは思うがチェックの仕組みのない現行法案は過去の日本への一歩であり意図とは逆に自ら安全を脅かすものになる可能性が大。常に指定の中身を精査する機構が必要。</t>
  </si>
  <si>
    <t>zuu</t>
  </si>
  <si>
    <t>反対。基本的人権を侵害する可能性が高く、それが守られるという保証がどこにも無い。</t>
  </si>
  <si>
    <t>閉じ込める</t>
  </si>
  <si>
    <t>先述</t>
  </si>
  <si>
    <t>しつくす</t>
  </si>
  <si>
    <t>ほかなる</t>
  </si>
  <si>
    <t>あっという間に</t>
  </si>
  <si>
    <t>ジャ</t>
  </si>
  <si>
    <t>三笠</t>
  </si>
  <si>
    <t>大賛成です。スパイを早く取り締まって欲しいです。日本はスパイを取り締まる法律が無いのでスパイ天国です。スパイ防止法も早く可決して下さい。</t>
  </si>
  <si>
    <t>あらら</t>
  </si>
  <si>
    <t>マスコミはマイナス面しか報道しないので、信用できない。反対の方は、なぜこのような法案を作らなければいけなかったのかを考えてみて下さい。</t>
  </si>
  <si>
    <t>あって当然</t>
  </si>
  <si>
    <t>反対する方はマイナスの要素しか見ていないような気がするし、賛成する方もこのまま通すことの問題点を見ていないような気がする。プラスとマイナスを両方しっかりと考えた上で、双方の利害が一致する形にすべき。</t>
  </si>
  <si>
    <t>nyan</t>
  </si>
  <si>
    <t>この法案に完全に賛成と言うワケではないが、絶対に必要</t>
  </si>
  <si>
    <t>あさかぜ</t>
  </si>
  <si>
    <t>今まで、機密を守る法律がなかったため、法案は必要ですよ。民主党でどれだけ機密防衛が脅かされたかと思うと遅いくらいです。国民として賛成であります。</t>
  </si>
  <si>
    <t>先ずは国民の安全保障、国家の独立、それが成り立ってはじめてもろもろの権利が成り立つものです。</t>
  </si>
  <si>
    <t>ワケ</t>
  </si>
  <si>
    <t>神奈川の初老男子</t>
  </si>
  <si>
    <t>大枠では必要な法律かな。曖昧な表現が気にはなるが、他の法律も曖昧なこと多いしこんなもんかなと思う。</t>
  </si>
  <si>
    <t>「目的」としては必要であると思う。しかし「特定秘密の指定」が「我が国の安全保障に著しい支障を与えるおそれがある」という表現で具体的ではない。これは国家対国民の問題で証拠隠しに使われる可能がある。</t>
  </si>
  <si>
    <t>大学生−京都</t>
  </si>
  <si>
    <t>まず、マスコミ報道≠国民の知る権利（情報公開）_x000D_
新聞やテレビの報道だけでは判断しずらい。_x000D_
官僚らの言い分や今日本が世界に対しておかれている状況をしっかり把握する必要があると思っている。</t>
  </si>
  <si>
    <t>krsmnry</t>
  </si>
  <si>
    <t>機密保護法制の整備そのものには賛成ですが、もう少し慎重に議論を積み重ねてからでも良いと思います。_x000D_
_x000D_
最初にボタンを掛け違えると、後々まで響きますしねぇ。</t>
  </si>
  <si>
    <t>よいか悪いか議論がもっと必要だと思います。</t>
  </si>
  <si>
    <t>必要な法律かもしれないが、日本の社会は確実に暗くなり権威主義が強まるだろう。それは不安定化につながるだろう。マイナスの影響は大きいと思う。</t>
  </si>
  <si>
    <t>genzaburo</t>
  </si>
  <si>
    <t>いきなり振って沸いたような法案で戸惑いはありますが心情としては賛成でも反対でも無い。密室会議を不安視する声も頷けるが情報化社会の現代、情報漏えいリスクは高まっているのである堅牢にする必要もあると思う。</t>
  </si>
  <si>
    <t>法案は必要だが、機密保持の最大年数を定め、期間経過後に開示する義務を盛り込まない限り賛成出来ない。</t>
  </si>
  <si>
    <t>ウサギ</t>
  </si>
  <si>
    <t>戦時中のようになるのかと怖い反面日本はスパイ天国ともきく。日本の官僚政治家も疑わしいが民衆が賢く正しいとも思えない。政府に情報が管理され徴兵もある国に住んでいて平和な様子を見ていることもあり正直迷う。</t>
  </si>
  <si>
    <t>らい</t>
  </si>
  <si>
    <t>ボタン</t>
  </si>
  <si>
    <t>違える</t>
  </si>
  <si>
    <t>響く</t>
  </si>
  <si>
    <t>沸く</t>
  </si>
  <si>
    <t>戸惑い</t>
  </si>
  <si>
    <t>頷ける</t>
  </si>
  <si>
    <t>堅牢</t>
  </si>
  <si>
    <t>むしぱん</t>
  </si>
  <si>
    <t>むずかしい問題だよなぁ…</t>
  </si>
  <si>
    <t>広島の技術者</t>
  </si>
  <si>
    <t>必要性な法だと考えるが、〓最長の秘密保護期間が長すぎ、フィードバックが掛かりにくい、〓罰則規定の対象があいまいである、という2点で欠陥がある法律だと思う。自民党も立法のプロとしての矜持を持ってほしい</t>
  </si>
  <si>
    <t>一鴨</t>
  </si>
  <si>
    <t>当面公開しない方がよい事もあると思う。しかし、秘密と嘘を区別しなければならない。核を持ち込ませないと国民に言いながら、米国に容認していたのは、秘密ではなく嘘。嘘は糾弾されなければならない。</t>
  </si>
  <si>
    <t>cheap</t>
  </si>
  <si>
    <t>軍事的な秘密はいいけど・・内容がそうなってないでしょ</t>
  </si>
  <si>
    <t>ＤＤ</t>
  </si>
  <si>
    <t>今までも十分秘密主義だったんだから、これ以上の秘密は御免こうむりたい。</t>
  </si>
  <si>
    <t>京都の愛国青年</t>
  </si>
  <si>
    <t>私は政治思想で言えば明らかに保守派です。改憲や国防軍の創設には賛成ですが、言論や表現の自由を制限し得る現在の改憲案や、児ポ禁止法改正案、特定秘密保護法案だけは認めるわけにいきません。</t>
  </si>
  <si>
    <t>むずかしい</t>
  </si>
  <si>
    <t>掛かる</t>
  </si>
  <si>
    <t>矜持</t>
  </si>
  <si>
    <t>持ち込む</t>
  </si>
  <si>
    <t>こうむる</t>
  </si>
  <si>
    <t>tera</t>
  </si>
  <si>
    <t>防衛に関しては、その武器の能力がわからないからこそ抑止力になる。この面で民主党の対案は非現実的。ただし秘密の対象はそれを最大限に明確にすべき。修正案で「その他重要な事項」が削られたのは大きな進歩。</t>
  </si>
  <si>
    <t>36才 男性</t>
  </si>
  <si>
    <t>歴史を鑑みるに、御社のゾルゲ事件やKGB職員の告白事件など、_x000D_
新聞やTV局関係者がスパイのエージェントだった事例が数多く見受けられる。ある一定の情報保護をしないと機密がだだ漏れで負けた戦前の二の舞になる</t>
  </si>
  <si>
    <t>kazub</t>
  </si>
  <si>
    <t>法案成立が必要である。</t>
  </si>
  <si>
    <t>削る</t>
  </si>
  <si>
    <t>進歩</t>
  </si>
  <si>
    <t>告白</t>
  </si>
  <si>
    <t>エージェント</t>
  </si>
  <si>
    <t>数多い</t>
  </si>
  <si>
    <t>政府が情報公開を操作できる事で、国民の生活が締め上げられる可能性があると思う。</t>
  </si>
  <si>
    <t>coconut</t>
  </si>
  <si>
    <t>特定秘密保護法案反対 廃案へ。</t>
  </si>
  <si>
    <t>エキドナ</t>
  </si>
  <si>
    <t>どう考えても、自民と霞が関がやりたい様にやるための法案でしょ。国民は自分達の利権のための”コマ”と考えているんでしょ。あの町村なんて、特高警察の幹部の孫だし。</t>
  </si>
  <si>
    <t>知る権利</t>
  </si>
  <si>
    <t>Nishimikado 66歳</t>
  </si>
  <si>
    <t>政府のやり方は急過ぎる。_x000D_
民主党に期待。</t>
  </si>
  <si>
    <t>＠edge＿＿22</t>
  </si>
  <si>
    <t>民主主義が根付いていない。カリスマを望む国民。カリスマになりたいマスコミ。</t>
  </si>
  <si>
    <t>サンケイの様な極悪右翼メディアは喜んでいるのだろうね。</t>
  </si>
  <si>
    <t>twk2212＠yahoo．co．jp</t>
  </si>
  <si>
    <t>時代の一時的な流れで自民党が多数をとったからと急いで進めてよい話ではない。我が国の民主主義の根幹にかかわる重要問題だからだ。情報公開法とセットで、国民の6割以上が納得できる法案をじっくり練るべきだ。</t>
  </si>
  <si>
    <t>しべはす。</t>
  </si>
  <si>
    <t>スパイ防止法というのははっきり言って古い発想です。安全保障のために、むしろ「開かれた国家」にしていくという選択肢もあると思います。２１世紀の国家像とは、そういうものだと思っています。</t>
  </si>
  <si>
    <t>千脇隆一</t>
  </si>
  <si>
    <t>日本が他国から侵略される脅威より、アメリカがアフガン等の海外で起こす戦争に一緒に参加してしまう国家になる脅威を感じる。</t>
  </si>
  <si>
    <t>nishimikado</t>
  </si>
  <si>
    <t>尖閣諸島など問題は感じるが、それにかこつけて知る権利伝える権利など個人の自由を制限するので反対。</t>
  </si>
  <si>
    <t>sasamichi1962</t>
  </si>
  <si>
    <t>現行の国家公務員法でも対応可能な秘密の保護をわざわざさらに厳罰化する必要がどこにあるのか分からない。そもそもアメリカやイギリスのように25年から30年経過したものを完全に公開するルールがないので反対。</t>
  </si>
  <si>
    <t>ロングウオーカー</t>
  </si>
  <si>
    <t>中国、韓国、ロシアとの国境問題で進展がない</t>
  </si>
  <si>
    <t>＠youko＿koku</t>
  </si>
  <si>
    <t>せめて外交分野だけでも外すべき、知る権利が失われるとき、民主主義は終わる。_x000D_
そもそも国民から漏れずとも別のところから漏れないと限らない。日本国民が知らない日本のことを敵国が知ってることにもなりかねない</t>
  </si>
  <si>
    <t>国会審議等で政府関係者らが「是は特定秘密にあたるか」と問われて各人の感覚で勝手に答えている様に、何が特定秘密かの明確な基準がなく政府に不都合な情報が隠され、国民主権が失われ政権維持の道具となる。</t>
  </si>
  <si>
    <t>親子ぐるみ</t>
  </si>
  <si>
    <t>特定秘密保護法案が成立されると、政府は何でもかんでも_x000D_
「秘密、秘密」と言って隠蔽してしまうような気がする。_x000D_
だが、逆に日本の情報がめちゃくちゃ漏れても日本の安全に関わるので、微妙な位置にいる。でも反対かな</t>
  </si>
  <si>
    <t>＠inadani151</t>
  </si>
  <si>
    <t>オーウェルはこうしるした。−〈戦争とは、各国の支配者集団が、自国民に対してしかけるものなのだ〉− この法案は我々が築き上げてきた民主主義と相容れることはない。沈黙は罪だ。声をあげ続けよう。</t>
  </si>
  <si>
    <t>＠masakisugar</t>
  </si>
  <si>
    <t>そもそも日本に機密情報などあって無いようなもの。エシュロンや米大使館の傍受システムで、日本政府の重要情報はアメリカに漏れ放題。この点をスルーして秘密法成立を急ぐ安倍自民党は、滑稽としか言いようがない。</t>
  </si>
  <si>
    <t>ひろとき</t>
  </si>
  <si>
    <t>旧帝国主義時代を思い出される法案だ。情報は開示できるシステムが必要だ。しかも罰則つきだと極めて危険な法案だと言わざるをえない。断固として反対だ。</t>
  </si>
  <si>
    <t>日本の未来と子どもたちの将来を憂える一人</t>
  </si>
  <si>
    <t>米国の盗聴について世界のトップは毅然とした態度だったのに対し、日本の政治家はそんな事はないと信じたいなどとお粗末だった。このような思考停止、米国追従の政権のもとで秘密保全法案が成立させてはいけない。</t>
  </si>
  <si>
    <t>ぺんぎん</t>
  </si>
  <si>
    <t>行政に不都合な事はすべて秘密扱いにされちゃうんだよ。調べようとすれば逮捕されてしまう。_x000D_
報道機関はなぜ大キャンペーンを張って反対しないのか。政治家だって自分が逮捕されるかもしれないのに。</t>
  </si>
  <si>
    <t>コマ</t>
  </si>
  <si>
    <t>カリスマ</t>
  </si>
  <si>
    <t>サンケイ</t>
  </si>
  <si>
    <t>古い</t>
  </si>
  <si>
    <t>アフガン</t>
  </si>
  <si>
    <t>かこつける</t>
  </si>
  <si>
    <t>イギリス</t>
  </si>
  <si>
    <t>進展</t>
  </si>
  <si>
    <t>外す</t>
  </si>
  <si>
    <t>各人</t>
  </si>
  <si>
    <t>オーウェル</t>
  </si>
  <si>
    <t>しるす</t>
  </si>
  <si>
    <t>−〈</t>
  </si>
  <si>
    <t>容れる</t>
  </si>
  <si>
    <t>じょんなむ</t>
  </si>
  <si>
    <t>3年間の民主党政権を経て、いわゆるリベラル系の人の方が本当に怖いと思った。アサヒが反対していることは日本にとっては正しいことなんだと思っている。</t>
  </si>
  <si>
    <t>よっしー</t>
  </si>
  <si>
    <t>日本にはスパイ防止法がない。そのため、重要な機密情報を日本に提供すれば、簡単に漏れると言われてきた。事実、公務員による機密情報漏えいが頻繁に起きている。これまでこの法案がなかったことが不思議だ。</t>
  </si>
  <si>
    <t>hide</t>
  </si>
  <si>
    <t>そもそも原発関連の報道についてマスコミ自身が及び腰だった_x000D_
巨大スポンサーの呪縛からは「ああ逃れられない！」のでしょうね_x000D_
政府に変えろという前にマスコミそのものが変わるべき</t>
  </si>
  <si>
    <t>東京都・２７歳</t>
  </si>
  <si>
    <t>賛成反対の前に、新聞も恣意的な情報操作は往々にして行います。１つの意見に固執せず、様々な媒体、個人等の意見を聴き、自分でも勉強した方がいいと思う。新聞だって戦前に国民をミスリードしているのですから。。</t>
  </si>
  <si>
    <t>なっちょん</t>
  </si>
  <si>
    <t>秘密にした年と数だけでも公表しとけば？_x000D_
そもそもこんな法律なくても秘密なんていくらでも運用実績あるでしょうに…_x000D_
そもそも安全とのリンク付を強烈に見せてるけど、他の目的もクリアにしておいて欲しいですね</t>
  </si>
  <si>
    <t>Katufuni Nomura</t>
  </si>
  <si>
    <t>最悪を考えれば、韓国同様、全体主義に成りかねない。でも普通に考えれば、必ず一定期間後公表する事</t>
  </si>
  <si>
    <t>巨大</t>
  </si>
  <si>
    <t>呪縛</t>
  </si>
  <si>
    <t>往々</t>
  </si>
  <si>
    <t>付</t>
  </si>
  <si>
    <t>クリア</t>
  </si>
  <si>
    <t>政治の欺瞞を憂う30代</t>
  </si>
  <si>
    <t>なぜ秘密の範囲を特定しないのか。安全保障を盾にとって政府権力濫用への道が開かれることに、深刻な危機感を覚えます。</t>
  </si>
  <si>
    <t>Tokyo＿su</t>
  </si>
  <si>
    <t>現在の民主党、共産党、社民党等の帰化議員、有田芳生、山本太郎議員もですが、残念ながら信用できません。日本国を守る為、特定秘密保護法案は必要です。朝日をはじめ、日本のマスメディアは偏向報道しております。</t>
  </si>
  <si>
    <t>孤高の老人</t>
  </si>
  <si>
    <t>秘密にしたいことは個人にも国にもあるはず。知らない方が幸せなこともあると思う。むしろ、秘密を秘密として扱えない方がおかしい。３０年後に、実は、でいいと考える。マスコミが仰々しく捉えすぎと感じている。</t>
  </si>
  <si>
    <t>有田</t>
  </si>
  <si>
    <t>芳生</t>
  </si>
  <si>
    <t>朝日新聞は大嫌い</t>
  </si>
  <si>
    <t>賛成派の意見を読むと単細胞が多すぎる。本法案ができたら中国や韓国の脅威に抗えるようなるのか。もうちょっと考えてよ。せめてアメリカの多国籍企業から日本を守れるために必要だ！くらい言ってくれればいいのに。</t>
  </si>
  <si>
    <t>大阪の大学生</t>
  </si>
  <si>
    <t>秘密にできる範囲が曖昧すぎる。国民の知る権利を損なう恐れもあると思う。_x000D_
しかし、諸外国の脅威に対する対策は必要だと思う。</t>
  </si>
  <si>
    <t>いちこくみん</t>
  </si>
  <si>
    <t>国民に危機感を煽り、以前からの持論をこの時とばかりに圧倒的多数の与党の力を借りて安部総理は実現しようとしている。それにしても、公明党はどうしたの？。維新は？民主党は？政治不振がここに来て極まれりか？</t>
  </si>
  <si>
    <t>マスメディアの役割を果たせ。</t>
  </si>
  <si>
    <t>今日の朝日の一面にあるように、特定秘密保護法案は人々を疑心暗鬼に陥れ、よどんだ空気を醸成する。人々が分断され、信用されない政府や国家権力は国の弱体化を招く。自由な意思表明ができない脆弱な国になる。</t>
  </si>
  <si>
    <t>会社役員51</t>
  </si>
  <si>
    <t>公務員と民間人の守秘義務を一緒にして言論統制をしてしまうのは、隣国の脅威とは別に怖ろしい。_x000D_
隣国の不作法な態度にはもっと明確な意思で拒否しないと悪戯に誤解を与え甘やかすことになってしまう。</t>
  </si>
  <si>
    <t>単細胞</t>
  </si>
  <si>
    <t>抗える</t>
  </si>
  <si>
    <t>持論</t>
  </si>
  <si>
    <t>不振</t>
  </si>
  <si>
    <t>りか</t>
  </si>
  <si>
    <t>よどむ</t>
  </si>
  <si>
    <t>醸成</t>
  </si>
  <si>
    <t>外交努力による安全確保が実行できていないことを棚上げにし、「安全が脅かされている」と喧伝する政治家、官僚、マスコミは国民をなめている。国民はそれ程馬鹿ではないし、そのような者達に税金は払わない。</t>
  </si>
  <si>
    <t>＊いの＊</t>
  </si>
  <si>
    <t>自民党が平和憲法を改悪すること、この手の法律をつくることは昔からわかっていたことです。だから自民党にあれほどの議席を与えるなど愚の骨頂でした。こうした流れに手をこまねいていた政治家、マスコミは大ばかだ</t>
  </si>
  <si>
    <t>外国暮らし２０年の日本人</t>
  </si>
  <si>
    <t>アメリカは日本の非民主化を求めていないので、この法律に困惑している。自民党は行政府に”秘密”を預けることで立法府の責務である”国民を官僚から守る事”を放棄した。平和ボケの右翼が日本を危険に導いている。</t>
  </si>
  <si>
    <t>退職後に留学して勉強させられた一人</t>
  </si>
  <si>
    <t>過去の過ちは過ちとしてドイツのように認識すべき。阿部政権はナショナリズムを煽っているとしか思えない。中国も韓国も敵国ではありません。大切な隣人なのです。こんな政権を誕生させたのも有権者。反省が必要。</t>
  </si>
  <si>
    <t>案山子爺</t>
  </si>
  <si>
    <t>アメリカと一緒に戦争をする為に秘密保護法が必要なのでしょう　二度と戦争をしないと誓った日本にはこんな怖い法律は必要が有りません　絶対に反対です</t>
  </si>
  <si>
    <t>doranekodon</t>
  </si>
  <si>
    <t>大本営発表に反対すると監視される。イラク戦争反対デモの時がそうだった。</t>
  </si>
  <si>
    <t>ひでちゃん</t>
  </si>
  <si>
    <t>CIAは日本の首相の電話を盗聴しなかったそうだ。全部つつぬけで聴かねばならない秘密がない証拠。</t>
  </si>
  <si>
    <t>あ・うん</t>
  </si>
  <si>
    <t>すでに報道統制されている。自民党の暴走。</t>
  </si>
  <si>
    <t>Toｎ</t>
  </si>
  <si>
    <t>最近のマスコミ報道特にテレビがもう報道管制されている。教科書検定の問題、集団的自衛権、憲法改悪など自民党政権がこれからすることは国民目線からねじれている。この秘密保護法案は廃案とせよ。</t>
  </si>
  <si>
    <t>えがちゃん</t>
  </si>
  <si>
    <t>特定秘密保護法案断固反対！！</t>
  </si>
  <si>
    <t>Chika</t>
  </si>
  <si>
    <t>中国・北朝鮮にはこちらからわざわざ、緊張関係を生むように仕掛けている。そして国民には脅威と感じるように仕向けて軍事国家へ向かおうとしている。マスコミ各社はなぜ大反対しないのか、本当に疑問。ぜったい反対</t>
  </si>
  <si>
    <t>コタツお父さん</t>
  </si>
  <si>
    <t>国民を全く無視した　欠陥法案だ　絶対に許せない</t>
  </si>
  <si>
    <t>彩北勇</t>
  </si>
  <si>
    <t>本当にこの法律の必要性を徹底して議論したとはとても思えない。あまりに拙速すぎる。成立してからでは遅すぎる。法案反対の強力な共同キャンペーンをマスコミ全体で実施て欲しい。</t>
  </si>
  <si>
    <t>棚上げ</t>
  </si>
  <si>
    <t>それ程</t>
  </si>
  <si>
    <t>骨頂</t>
  </si>
  <si>
    <t>ばか</t>
  </si>
  <si>
    <t>困惑</t>
  </si>
  <si>
    <t>立法府</t>
  </si>
  <si>
    <t>責務</t>
  </si>
  <si>
    <t>ぬけでる</t>
  </si>
  <si>
    <t>管制</t>
  </si>
  <si>
    <t>ねじれる</t>
  </si>
  <si>
    <t>仕向ける</t>
  </si>
  <si>
    <t>とらさん</t>
  </si>
  <si>
    <t>本当にその通り自分の都合の悪いことは隠して済ますつもりなのか？</t>
  </si>
  <si>
    <t>国際間の信頼構築が、国の安全だ</t>
  </si>
  <si>
    <t>安倍の暴走</t>
  </si>
  <si>
    <t>済ます</t>
  </si>
  <si>
    <t>堪忍袋</t>
  </si>
  <si>
    <t>　主権在民も基本的人権も表現の自由も消え失せ、やりたい放題の独裁国家になろうとしている。すでに最高裁ですら独裁者の意のままになりつつある。</t>
  </si>
  <si>
    <t>２０代女</t>
  </si>
  <si>
    <t>この法案では何でも秘密にできるように思えるし、_x000D_
国民の権利もどれだけ守られるのかわからない。_x000D_
このような法律が必要なのだとしても、もっと議論を尽くし、秘密の範囲など明確にすべきだと思います。</t>
  </si>
  <si>
    <t>阿部さんに期待外れ</t>
  </si>
  <si>
    <t>民主主義とは、情報の透明性が基本です。戦後培われた我が国の民主主義の実積の破壊です。秘密情報の特定や第三者審査の曖昧さは、最後には戦前の治安維持法につながり、どんなに国民はだまされたか知るべきです。</t>
  </si>
  <si>
    <t>ミツ爺</t>
  </si>
  <si>
    <t>現状の法律の改定などでも充分可能だとも聞いています。基準が全く見えません。恣意的な扱われ方はしないでしょうか？　明らかに時代に逆行しています。</t>
  </si>
  <si>
    <t>トンサン</t>
  </si>
  <si>
    <t>日本国の安全よりも、個人の束縛が強化されると感じている。</t>
  </si>
  <si>
    <t>リバティ７</t>
  </si>
  <si>
    <t>参議院選挙は自民党に投票したがこんな悪法をもちだすとは想像外。今臨時国会での強引さは火事場泥棒のようでとても醜い。国民への法案説明と時間をかけた議論の熟成が必須。安倍氏がただの軽率な人に思えてきた。</t>
  </si>
  <si>
    <t>特定秘密保護法案に反対　ワレモコウ</t>
  </si>
  <si>
    <t>国民の知る権利が侵害され、戦前・戦中の日本のようになる恐れがある。</t>
  </si>
  <si>
    <t>Yuriakatase</t>
  </si>
  <si>
    <t>主権者である国民に召使でしかない官僚や政治家が「秘密を持とう」と考えることがそもそもの倒錯。仮に配慮しても少なくとも現状の内容は「知られたくないこと」を隠すことにしか向かないのは明白で、論外</t>
  </si>
  <si>
    <t>wakuchin</t>
  </si>
  <si>
    <t>「日本の安全」って、何をもって安全／危険というのでしょう。日本は対外的脅威よりも、国内の行政府が民意を反映せず国民を守らず、マスメディアも大手資本の意向で偏向するのでよほど危険。この法律こそ脅威です。</t>
  </si>
  <si>
    <t>バニラ</t>
  </si>
  <si>
    <t>もう既に、自衛隊法・国家公務員法などで守秘義務がかせられている。もともと、日本の平和憲法９条の理念である平和外交では軍事秘密はありえない。アメリカとの軍事同盟の軍事情報のためである。</t>
  </si>
  <si>
    <t>ebara72</t>
  </si>
  <si>
    <t>秘密が何かも分からないとは話にならない？_x000D_
政権の都合の良い風になるに決まっている。</t>
  </si>
  <si>
    <t>民主主義を切望する人</t>
  </si>
  <si>
    <t>アメリカに憲法を押しつけられたと言いながら、また民族主義を標榜しながら米軍基地もTPPも原発も第一にアメリカの言いなり。その延長線上に秘密保護法もある。それも三菱、トヨタなどの利益にそのままつながる。</t>
  </si>
  <si>
    <t>宮崎の隅っこの主婦</t>
  </si>
  <si>
    <t>「日本の安全が脅かされようとしている。」と無理に思い込まされそうになっているような気がする。日本の態度、話し合いの持っていき方でもっと良い方向に行くと思う。</t>
  </si>
  <si>
    <t>fuji25</t>
  </si>
  <si>
    <t>民主主義の基礎である表現の自由、それをささえる知る権利を守るため法案には絶対反対。</t>
  </si>
  <si>
    <t>ちいちゃいおっちゃん</t>
  </si>
  <si>
    <t>物語っております。</t>
  </si>
  <si>
    <t>議員の質の低下を憂う者</t>
  </si>
  <si>
    <t>所管の大臣の恣意勝手に秘密とされる。安全保障と言えば何でも秘密され、人の調査も安全に必要され、権力者や官僚の勝手にすべて秘密にされる。</t>
  </si>
  <si>
    <t>ダボ</t>
  </si>
  <si>
    <t>日本は侵略の過去をきちんと反省して、近隣諸国との対等で友好的な関係構築を目指すべきである。いまさらと思わずにスタンスを明確にし、事実で示そうとしなければ何も始まらない。</t>
  </si>
  <si>
    <t>にさんかくみこ</t>
  </si>
  <si>
    <t>権力者のやりたい放題という図柄が見える。解雇特区とともに、日本の将来を暗くする法案だ。どうでもいい秘密を保護しようというエネルギーを、教育によるの国民の資質向上という方面に使えば、日本の安全は守れる。</t>
  </si>
  <si>
    <t>消え失せる</t>
  </si>
  <si>
    <t>積</t>
  </si>
  <si>
    <t>もちだす</t>
  </si>
  <si>
    <t>臨時</t>
  </si>
  <si>
    <t>熟成</t>
  </si>
  <si>
    <t>軽率</t>
  </si>
  <si>
    <t>召使</t>
  </si>
  <si>
    <t>倒錯</t>
  </si>
  <si>
    <t>かせる</t>
  </si>
  <si>
    <t>延長線</t>
  </si>
  <si>
    <t>三菱</t>
  </si>
  <si>
    <t>トヨタ</t>
  </si>
  <si>
    <t>ささえる</t>
  </si>
  <si>
    <t>所管</t>
  </si>
  <si>
    <t>いまさら</t>
  </si>
  <si>
    <t>y．i</t>
  </si>
  <si>
    <t>中国とデットヒートをするつもり？ソビエトがなくなったのは、アメリカとの軍拡競争、アフガンでの失敗、チェルノブイリ原発事故と言われている。そんな体力は日本にはもうない。</t>
  </si>
  <si>
    <t>臨月妊婦</t>
  </si>
  <si>
    <t>機密保持が必要な事態は、今に始まったことではない。なぜ、いま秘密保護法が必要なのか、それを法制化する必要があるのかどうか、納得できない。</t>
  </si>
  <si>
    <t>カーボンニュートラル</t>
  </si>
  <si>
    <t>選挙公約に出さずに進めていくこの方法。安倍総理ならやりかねないと思っていました。好戦的な政策が中国の不安定な政局に利用されることを心配します。世界が納得する政策が作れない日本の政治家を生み出す土壌。</t>
  </si>
  <si>
    <t>32才　　主婦</t>
  </si>
  <si>
    <t>絶対反対！これ以上黒い事を隠蔽しないでください。国民のことを本当に考えているなら秘密をつくらないでください。</t>
  </si>
  <si>
    <t>こいちゃん</t>
  </si>
  <si>
    <t>色々な意味で急ぎすぎているように見える。まずはマスコミが影響を受けると思うが、この問題にどう対峙するのか？ここに注目したいと思います。</t>
  </si>
  <si>
    <t>デットヒート</t>
  </si>
  <si>
    <t>ソビエト</t>
  </si>
  <si>
    <t>チェルノブイリ</t>
  </si>
  <si>
    <t>体力</t>
  </si>
  <si>
    <t>政局</t>
  </si>
  <si>
    <t>土壌</t>
  </si>
  <si>
    <t>ぶんぞう</t>
  </si>
  <si>
    <t>アメリカの機密情報をもらうため？_x000D_
じゃあアメリカと同じ法律にすればいいじゃん。_x000D_
_x000D_
・秘密指定の監視の第三者機関_x000D_
・自動解除条項_x000D_
・国民の審査要求による強制的解除_x000D_
_x000D_
みんな真似すればいいよ。</t>
  </si>
  <si>
    <t>あきえ</t>
  </si>
  <si>
    <t>特定秘密保護法案、廃案に！</t>
  </si>
  <si>
    <t>４５年前より良くない日本に悔やむババ</t>
  </si>
  <si>
    <t>今でも、知らされていないことの方が多い。例えば、原発事故のこと、原発を懸念するデモ。オスプレイの実態、沖縄のことなど。機密保持より情報公開の徹底が先。主権者をしっかり育てる国是の確立を！子孫のために。</t>
  </si>
  <si>
    <t>自動</t>
  </si>
  <si>
    <t>地方大学生22歳</t>
  </si>
  <si>
    <t>これを悪用するものも出るだろうし、それの対策は必要だが_x000D_
敵に情報を漏らしてばかりでは有事の際に対抗できない</t>
  </si>
  <si>
    <t>ASWOC庁舎の構造はまずいだろ</t>
  </si>
  <si>
    <t>メディアは信用できない</t>
  </si>
  <si>
    <t>メディアが騒ぎ過ぎです、国家機密を守って何が悪いんですか？ 知る権利知る権利って報道する割には国会中継をちゃんと報道しないし、反対意見ばかり垂れ流してるのでメディアは信用できません。</t>
  </si>
  <si>
    <t>名無しのネトウヨ</t>
  </si>
  <si>
    <t>そもそも一般的な国民は機密情報なんて知ることなんてない。_x000D_
だからマスコミが「国民の知る権利が脅かされる」というのは言い訳でしかない。_x000D_
それよりマスコミが日本の機密情報を中国韓国北朝鮮に売り渡している問題が</t>
  </si>
  <si>
    <t>垂れ</t>
  </si>
  <si>
    <t>反朝日活動を口コミで実施しております</t>
  </si>
  <si>
    <t>マスコミが偏向報道をするとは言語道断！_x000D_
恥を知れ、朝日！！</t>
  </si>
  <si>
    <t>アマチュアだけど</t>
  </si>
  <si>
    <t>テロ防止に関する情報は厳密に保護されるべし。国を思っての政治による法案なら国民に必要な情報提供は削られないはず。知る権利という膨大なトピックだけを見て法律を立てるのではなく、細かい調整も必要だと思う</t>
  </si>
  <si>
    <t>Handa kou</t>
  </si>
  <si>
    <t>立法事実としての、現在の法令に基づく守秘義務では足りない不利益（外国からの情報提供等）の具体例が国民に届いていない。「今までと同じでよい」なら、外国が情報を提供するはずがない。情報統制強化である。</t>
  </si>
  <si>
    <t>厳密</t>
  </si>
  <si>
    <t>トピック</t>
  </si>
  <si>
    <t>CJ</t>
  </si>
  <si>
    <t>国際的な危機に際し、戦争をしやすくする役にしか立たないし、安倍首相や石原慎太郎は、そもそも米国のデフォルト危機の黒幕と言われる「ヘリテージ財団」の手先ではないのか。</t>
  </si>
  <si>
    <t>いつの時代も常に他国からの脅威はあったと思う。_x000D_
特定秘密保護法案はやり過ぎな気がする。</t>
  </si>
  <si>
    <t>次郎長</t>
  </si>
  <si>
    <t>チェイニーの言いなりでブッシュは愛国者法を作った。_x000D_
アーミーテージから何度も言われて安倍は秘密保護法を作ろうとしている。_x000D_
内容は悪い意味でそっくりだと思う。</t>
  </si>
  <si>
    <t>急いで通そうとしているけれど、十分で総合的な審議ができているとは思えません。また公平な第三者のチェック機関がない。アメリカのようにある期間がすぎれば公開されるわけでもなく。怖いです。</t>
  </si>
  <si>
    <t>jj7</t>
  </si>
  <si>
    <t>法案が日本の安全に直結すると思えない</t>
  </si>
  <si>
    <t>デフォルト</t>
  </si>
  <si>
    <t>黒幕</t>
  </si>
  <si>
    <t>ヘリテージ</t>
  </si>
  <si>
    <t>財団</t>
  </si>
  <si>
    <t>チェイニー</t>
  </si>
  <si>
    <t>アーミーテージ</t>
  </si>
  <si>
    <t>ヌーボー</t>
  </si>
  <si>
    <t>「秘密に指定する情報は、指定解除後に必ず公開しなければならない」という様な縛りが無ければ、今の政治家や官僚のモラルでは、何を秘密に指定してしまうか信用できない。</t>
  </si>
  <si>
    <t>鴉</t>
  </si>
  <si>
    <t>議員報酬削減せよ。政党交付金・原発事故の後処理は国民の税金の使い過ぎであり「政府が責任をもって後処理を」と言うが、国民の税金を使っての処理なら国民の許可を得てからにせよ。福島の米を議員食堂で消費せよ。</t>
  </si>
  <si>
    <t>もう少し冷静に考えてほしい</t>
  </si>
  <si>
    <t>罰則を設けたり、国民の権利に関わることを法制化する場合は、きちんと白黒はっきりさせるべきと考える。_x000D_
今回の法案はグレーゾーンが多すぎると思う。_x000D_
政権の解釈・裁量で判断する余地を最小限にする努力が足りない。</t>
  </si>
  <si>
    <t>ほとんど民主主義の国ではなくなると思います。_x000D_
原発事故の時はっきり、すべてが国民に知らされない怖い国だとわかりました。_x000D_
今でもすでに隠されているのに、．．．．．．</t>
  </si>
  <si>
    <t>またたび</t>
  </si>
  <si>
    <t>この設問は２極化をあおるだけです。貴社では現状がこのマスのどこあり、その判断基準はどれなのか？マスの両端ではどの様な状況と考えているのか？少なくともマスの全体像を示した上で投稿依頼すべきと考える！</t>
  </si>
  <si>
    <t>白黒</t>
  </si>
  <si>
    <t>＠nag</t>
  </si>
  <si>
    <t>78歳年金暮らし、_x000D_
この法の運用を厳正にするため、法の適用範囲、運用責任を明確にするための文言、および20年後には公開することを明記すべきであると考える。</t>
  </si>
  <si>
    <t>団塊世代の遊人</t>
  </si>
  <si>
    <t>太平洋戦争時の治安維持法が思い浮かぶが、マスコミ報道を読む限りでは秘密保護法制定後の社会がうまくイメージできない。マスコミは取材で得た情報をもっとオープンに発信して欲しい。</t>
  </si>
  <si>
    <t>七十一歳、音楽家。</t>
  </si>
  <si>
    <t>戦時中、戦後の辛さ、苦しみが風化している。我々芸術にたずさわる者は、怒りの自由が大切だ。少しずつ押さえこまれている現実に遭遇する。私達は貝などになりたくない。</t>
  </si>
  <si>
    <t>モンゴル武</t>
  </si>
  <si>
    <t>反対です、日本の近現代史を見れば、安部内閣の極右翼的な歩行性は恐ろしいものがあります。戦前はとしては二度と同じ時代にはしたくありません。</t>
  </si>
  <si>
    <t>ゆめえび</t>
  </si>
  <si>
    <t>何が秘密かさえも判らずに、なんでも秘密という社会になるのは、ものすごく恐ろしいです！_x000D_
来月生まれてくる孫が生きていく社会、とんでもなく生きにくくなるなんて、許せないです。</t>
  </si>
  <si>
    <t>歩行</t>
  </si>
  <si>
    <t>戦争を知る世代より</t>
  </si>
  <si>
    <t>日本の安全どころか、国民の安全が脅かされている。断固、反対。</t>
  </si>
  <si>
    <t>リベラル上野</t>
  </si>
  <si>
    <t>国の決めたことに国民が従うのではなく、国民の決めたことに国が従う。これが国民主権の大原則。自己の意思決定や意見形成の為、国民は知る権利を持つ。国民に知らせないことを目的とする本案は絶対に認められない。</t>
  </si>
  <si>
    <t>会社員40歳</t>
  </si>
  <si>
    <t>政権が考えるほど、急ぐ必要はない。基本的権利と密接に関わっているため、十分な議論が必要と考える。</t>
  </si>
  <si>
    <t>gemini＿stop</t>
  </si>
  <si>
    <t>何が秘密かそれは秘密って、、逮捕されても　罪状は秘密って。。こんなおちょくった話ないでしょ　そうなれば　裁判官も弁護士も検事も　国会もいらなくなる シロアリ高級官僚と売国奴政治家と秘密警察だけでOK？</t>
  </si>
  <si>
    <t>名古屋の大学院生</t>
  </si>
  <si>
    <t>日本の安全が脅かされているかどうか，判断しかねる。よって，現時点では特定秘密保護法案に賛成することはできない。政府には，日本の安全はどの程度脅かされているのか，本当に法律が必要なのか，説明してほしい。</t>
  </si>
  <si>
    <t>おちょくる</t>
  </si>
  <si>
    <t>シロアリ</t>
  </si>
  <si>
    <t>自民党の法案では政府の裁量が大きすぎる。_x000D_
国民の知る権利と深く関わる法案なのでもっと熟慮を重ねるべき。</t>
  </si>
  <si>
    <t>＠hyphal＿days</t>
  </si>
  <si>
    <t>情報漏洩や盗聴などの問題が騒がれる時代ですので、何らかの形で対処せざるを得ないのでしょう。しかし私はどうしてもこの機会に一部の政治家や官僚に都合の良い法律を作っているのではと思ってしまいます。</t>
  </si>
  <si>
    <t>熟慮</t>
  </si>
  <si>
    <t>守護神</t>
  </si>
  <si>
    <t>今までにこのような規制がなかった事が大問題</t>
  </si>
  <si>
    <t>この法案は権力側が都合の悪い事象を国民の監視出来なくする法案であり廃案にする事が絶対必要。</t>
  </si>
  <si>
    <t>whitefox3138</t>
  </si>
  <si>
    <t>同法の必要性に全く異論は無いが、現在の法案では立法・司法による監視が出来ず、濫用される可能性を否定出来ない。第十条を加筆修正して、司法・立法によるチェックを可能にし、濫用を防止出来る体制を整備すべきだ</t>
  </si>
  <si>
    <t>30歳自営業</t>
  </si>
  <si>
    <t>NSAが示すように世界中どこの国も情報の為なら多かれ少なかれ非合法に近い手段を行っているのが現実だと思われるし秘密保護は当然。_x000D_
ただ情報公開要求を第三者によって審議できるようにするべき。</t>
  </si>
  <si>
    <t>加筆</t>
  </si>
  <si>
    <t>シロの88</t>
  </si>
  <si>
    <t>安全と法案は全く別物。安全をいかに担保するか方策を考えることが先。</t>
  </si>
  <si>
    <t>Baldhead1010</t>
  </si>
  <si>
    <t>死刑制度があっても極悪犯罪はなくならない。_x000D_
法整備しても、人間の正義感までは消し去ることはできない。よらしむべし、知らしむべからずの世界がもっと怖い。</t>
  </si>
  <si>
    <t>＠oshiri＿touch</t>
  </si>
  <si>
    <t>秘密を守る法律を作ることには賛成。_x000D_
しかし、今の法案では曖昧な表現などもあり、政権が都合の良いように利用するのではないかとの見方もされている。_x000D_
早く成立させることも大切だが、中身をもっと練ってもらいたい。</t>
  </si>
  <si>
    <t>T．K．</t>
  </si>
  <si>
    <t>秘密保護強化、罰則強化には賛成です。ただ、秘密指定の妥当性のチェック機能は必要だと思います。そして、数十年後には全ての秘密と、秘密指定した理由／経緯を公開するという公開の原則も必要だと思います。</t>
  </si>
  <si>
    <t>歴史に正対し過去の過ちを繰り返さぬ歯止めを、報開示の原則とのバランスが肝要。</t>
  </si>
  <si>
    <t>ショウリ</t>
  </si>
  <si>
    <t>安全の基準とは何か？安全の極致だったはずの原発事故。今度は自前の軍隊と核保有で国家国民の”安全”をとでも言うつもりか。</t>
  </si>
  <si>
    <t>報</t>
  </si>
  <si>
    <t>隣国の威嚇行為に苛立ちと脅威を感じつつも、安倍政権のやり方は大反対です。戦前への先祖がえり？むしろ「国家」という括りが緩やかになるグローバル化を目指してほしい</t>
  </si>
  <si>
    <t>テル君のじじ</t>
  </si>
  <si>
    <t>日本の安全は日本で守る。これが日本国憲法の本当の意味です。問題は武力ではなく外交話し合いで解決する。_x000D_
阿部政権のアメリカ一辺倒の軍国主義再来内閣に反対します。誰のための秘密保護法か？国民のためではない。</t>
  </si>
  <si>
    <t>苛立つ</t>
  </si>
  <si>
    <t>先祖</t>
  </si>
  <si>
    <t>えり</t>
  </si>
  <si>
    <t>緩やか</t>
  </si>
  <si>
    <t>単語</t>
  </si>
  <si>
    <t>頻度</t>
  </si>
  <si>
    <t>tf-idf</t>
  </si>
  <si>
    <t>http://www.asahi.com/topics/yonshogen/esi/result_himitsu.txt</t>
    <phoneticPr fontId="1"/>
  </si>
  <si>
    <t>吉田彰博</t>
  </si>
  <si>
    <t>朝日新聞は、尖閣ビデオの流出に反対しておきながら、特定秘密保護法案に反対するとは見事なダブルスタンダードですね。　ちなみに、尖閣ビデオは特定秘密に該当しませんけどね、、、</t>
  </si>
  <si>
    <t>にゃー</t>
  </si>
  <si>
    <t>国益を守るための法案です。</t>
  </si>
  <si>
    <t>あきちゃ</t>
  </si>
  <si>
    <t>マスゴミや野党、官僚に反日の人間が大量にいることに恐怖を感じる。南北朝鮮、支那の人間は国外に追い出すべき。_x000D_
既に日本は安全ではない。各国のスパイが安全に活動している。</t>
  </si>
  <si>
    <t>おが</t>
  </si>
  <si>
    <t>今現在、侵略の危機にある日本。まずは、情報のダダ漏れを防ぐことがはじめの一歩でしょう。</t>
  </si>
  <si>
    <t>こっしー</t>
  </si>
  <si>
    <t>スイス政府が国民に配る「民間防衛」を読め！</t>
  </si>
  <si>
    <t>ティアラママ</t>
  </si>
  <si>
    <t>日本の安全が脅かされてると感じてます。絶対法案成立して欲しい。</t>
  </si>
  <si>
    <t>いお001</t>
  </si>
  <si>
    <t>無防備すぎて不安になります。_x000D_
偏向報道のマスコミにも腹が立ちます。</t>
  </si>
  <si>
    <t>賛成　今までなかったほうがおかしい</t>
  </si>
  <si>
    <t>大阪会社役員</t>
  </si>
  <si>
    <t>現在の状況で安全だという人は無責任。</t>
  </si>
  <si>
    <t>sebastien</t>
  </si>
  <si>
    <t>自国の安全を自国で守ることは当然だと思う。</t>
  </si>
  <si>
    <t>ksmt</t>
  </si>
  <si>
    <t>普通の国なら当たり前に必要でしょ</t>
  </si>
  <si>
    <t>玉地</t>
  </si>
  <si>
    <t>現行法で秘密に指定されているものの中で日本の安全に関わる防衛やテロ防止など4分野を厳格にしようというだけの法律。_x000D_
処罰の規定が明確で、脅迫・暴行・不正アクセスなどで秘密を得なければ一般人は罰せられません</t>
  </si>
  <si>
    <t>いっしー</t>
  </si>
  <si>
    <t>今までなかったのが、不思議なくらいです。一刻も早い法案成立を望みます。</t>
  </si>
  <si>
    <t>新聞は贅沢品</t>
  </si>
  <si>
    <t>売国奴は追放</t>
  </si>
  <si>
    <t>日本が好きです</t>
  </si>
  <si>
    <t>国内外に脅威がある</t>
  </si>
  <si>
    <t>近畿の自営業</t>
  </si>
  <si>
    <t>情報は知る必要のある者だけが知る、これが一番効率的</t>
  </si>
  <si>
    <t>普通の国として当たり前の法案がやっと成立に近づいたと思う。日本が危険に曝されている今、安保情報や外交情報を漏らさないのは当然の事。</t>
  </si>
  <si>
    <t>kiyo</t>
  </si>
  <si>
    <t>敵対する国等に秘匿する情報があるのは当然至極。今の日本のスパイ天国状態はきわめて異常。この正常化のために不可欠な法案。ベター ザン ナッシングで今成立させねばならぬ。</t>
  </si>
  <si>
    <t>okaya</t>
  </si>
  <si>
    <t>隣国によって日本の安全が脅かされていると感じていたので、スパイ防止の意味があるこの法案が成立することに賛成です。</t>
  </si>
  <si>
    <t>aorwn</t>
  </si>
  <si>
    <t>尖閣ビデオもspeediも法律がなくても隠蔽されていました。_x000D_
報道しない自由を行使するマスゴミが言う資格があるのか疑問。</t>
  </si>
  <si>
    <t>tama</t>
  </si>
  <si>
    <t>sansei</t>
  </si>
  <si>
    <t>賛成。</t>
  </si>
  <si>
    <t>夜勤屋さん</t>
  </si>
  <si>
    <t>海外の先進国では、当たり前の法律で日本が今までやらなかった事がおかしい　丸裸の無防備で守る事が出来ない国が先進国と言えるのか　情報が抜き取られ放題なんて情けなすぎる　情報も国と国民の貴重な財産だ。</t>
  </si>
  <si>
    <t>福岡の男性</t>
  </si>
  <si>
    <t>今までがザル過ぎた</t>
  </si>
  <si>
    <t>sakai</t>
  </si>
  <si>
    <t>賛成します</t>
  </si>
  <si>
    <t>つんどら</t>
  </si>
  <si>
    <t>賛成です。_x000D_
_x000D_
反対意見ばかり取り上げず、賛成意見も合わせて報道してください。_x000D_
_x000D_
報道は公正にお願いします。</t>
  </si>
  <si>
    <t>普通のおやじ</t>
  </si>
  <si>
    <t>当たり前の法律と感じます。騒いでいる人の顔ぶれを見ると、さらに必要性を感じました。</t>
  </si>
  <si>
    <t>Nippon国民</t>
  </si>
  <si>
    <t>民主党、共産党、社民党、朝日新聞、毎日新聞、韓国が反対する事は是が非でも実行すべき。_x000D_
必ず日本の国益になる。</t>
  </si>
  <si>
    <t>スパイ防止法も必要ですね</t>
  </si>
  <si>
    <t>Chikasan＿smile</t>
  </si>
  <si>
    <t>国民の知る権利を歪めているのは新聞じゃないのか？反対する前に我が振り直しましょう。</t>
  </si>
  <si>
    <t>缶ビール</t>
  </si>
  <si>
    <t>マスコミを通じて入ってくる情報が加工され過ぎてて酷い。_x000D_
国民の知る権利を阻害してるのはあなたたちメディアです。</t>
  </si>
  <si>
    <t>猫田にゃん</t>
  </si>
  <si>
    <t>マスコミがなぜそんなに防衛機密を知りたがるのかが分からない。他国のスパイなんですか？また、ちゃんとしたスパイ防止法も必要だと思います。</t>
  </si>
  <si>
    <t>ゴルゴ８８</t>
  </si>
  <si>
    <t>尖閣を見てもわかるように、危機は今そこにあります。_x000D_
守られなくてはいけない機密はあります、</t>
  </si>
  <si>
    <t>透　中桐</t>
  </si>
  <si>
    <t>９条さえ拡大解釈され「陸海空軍その他の戦力は、これを保持しない」とされているのに自衛隊という立派な軍隊が存在する。安倍さんは「戦争のできる普通の国家」を目指している。断固粉砕！！</t>
  </si>
  <si>
    <t>大阪会社員52歳</t>
  </si>
  <si>
    <t>戦争を抑止するためには、挑発する国に対して毅然とした対応と日本の立場を明確にする必要がある、特定秘密保護法案は日本の意志を明確に示す必要な法案。</t>
  </si>
  <si>
    <t>みき</t>
  </si>
  <si>
    <t>中国からの脅威。尖閣諸島の次は沖縄まで領有権を主張している。秘密保護法案は一刻も早い成立が必要。同盟国から信頼されるためにも。</t>
  </si>
  <si>
    <t>ニケ</t>
  </si>
  <si>
    <t>外国人が増加してる今_x000D_
国益を守る為には必要</t>
  </si>
  <si>
    <t>ひふみ</t>
  </si>
  <si>
    <t>防衛、外交、特定有害活動の防止、テロ活動防止がこの法案の目的であり、原発事故の隠ぺいだとか、政治家の悪事を秘密にするとかそういうことはこの法案では出来ない。困るのは売国メディアや中韓のスパイだけだ。</t>
  </si>
  <si>
    <t>見事</t>
  </si>
  <si>
    <t>配る</t>
  </si>
  <si>
    <t>暴行</t>
  </si>
  <si>
    <t>効率</t>
  </si>
  <si>
    <t>ベター</t>
  </si>
  <si>
    <t>ザン</t>
  </si>
  <si>
    <t>ナッシング</t>
  </si>
  <si>
    <t>speedi</t>
  </si>
  <si>
    <t>抜き取る</t>
  </si>
  <si>
    <t>貴重</t>
  </si>
  <si>
    <t>加工</t>
  </si>
  <si>
    <t>陸海空</t>
  </si>
  <si>
    <t>戦力</t>
  </si>
  <si>
    <t>粉砕</t>
  </si>
  <si>
    <t>※更新日 11/28 16:00</t>
    <rPh sb="1" eb="4">
      <t>コウシンビ</t>
    </rPh>
    <phoneticPr fontId="1"/>
  </si>
  <si>
    <t>box91</t>
    <phoneticPr fontId="1"/>
  </si>
  <si>
    <t>何</t>
    <phoneticPr fontId="1"/>
  </si>
  <si>
    <t>box1</t>
    <phoneticPr fontId="1"/>
  </si>
  <si>
    <t>box10</t>
    <phoneticPr fontId="1"/>
  </si>
  <si>
    <t>　日本の安全が脅かされていると感じる　
反対　　　　　　　　　　　　　賛成</t>
    <rPh sb="35" eb="37">
      <t>サンセイ</t>
    </rPh>
    <phoneticPr fontId="1"/>
  </si>
  <si>
    <t>Box100</t>
    <phoneticPr fontId="1"/>
  </si>
  <si>
    <t>　日本の安全が脅かされていると感じない
反対　　　　　　　　　　　　　賛成</t>
    <rPh sb="35" eb="37">
      <t>サンセイ</t>
    </rPh>
    <phoneticPr fontId="1"/>
  </si>
  <si>
    <t>・「ある」「いる」「する」などの役に立たない単語を除いた4隅の上位15位</t>
    <rPh sb="16" eb="17">
      <t>ヤク</t>
    </rPh>
    <rPh sb="18" eb="19">
      <t>タ</t>
    </rPh>
    <rPh sb="22" eb="24">
      <t>タンゴ</t>
    </rPh>
    <rPh sb="25" eb="26">
      <t>ノゾ</t>
    </rPh>
    <rPh sb="29" eb="30">
      <t>スミ</t>
    </rPh>
    <rPh sb="31" eb="33">
      <t>ジョウイ</t>
    </rPh>
    <rPh sb="35" eb="36">
      <t>イ</t>
    </rPh>
    <phoneticPr fontId="1"/>
  </si>
  <si>
    <t>賛成側はスパイの存在を危惧している</t>
    <rPh sb="0" eb="2">
      <t>サンセイ</t>
    </rPh>
    <rPh sb="2" eb="3">
      <t>ガワ</t>
    </rPh>
    <rPh sb="8" eb="10">
      <t>ソンザイ</t>
    </rPh>
    <rPh sb="11" eb="13">
      <t>キグ</t>
    </rPh>
    <phoneticPr fontId="1"/>
  </si>
  <si>
    <t>脅かされていると感じる賛成派は具体的に「中国」を脅威としている。</t>
    <rPh sb="0" eb="1">
      <t>オビヤ</t>
    </rPh>
    <rPh sb="8" eb="9">
      <t>カン</t>
    </rPh>
    <rPh sb="11" eb="13">
      <t>サンセイ</t>
    </rPh>
    <rPh sb="13" eb="14">
      <t>ハ</t>
    </rPh>
    <rPh sb="15" eb="17">
      <t>グタイ</t>
    </rPh>
    <rPh sb="17" eb="18">
      <t>テキ</t>
    </rPh>
    <rPh sb="20" eb="22">
      <t>チュウゴク</t>
    </rPh>
    <rPh sb="24" eb="26">
      <t>キョウイ</t>
    </rPh>
    <phoneticPr fontId="1"/>
  </si>
  <si>
    <t>反対側は「民主」「主義」に重きを置いている。</t>
    <rPh sb="0" eb="2">
      <t>ハンタイ</t>
    </rPh>
    <rPh sb="2" eb="3">
      <t>ガワ</t>
    </rPh>
    <rPh sb="5" eb="7">
      <t>ミンシュ</t>
    </rPh>
    <rPh sb="9" eb="11">
      <t>シュギ</t>
    </rPh>
    <rPh sb="13" eb="14">
      <t>オモ</t>
    </rPh>
    <rPh sb="16" eb="17">
      <t>オ</t>
    </rPh>
    <phoneticPr fontId="1"/>
  </si>
  <si>
    <t>賛成側は「マスコミ」「報道」「朝日新聞」といったメディアに懐疑的であった。</t>
    <rPh sb="0" eb="2">
      <t>サンセイ</t>
    </rPh>
    <rPh sb="2" eb="3">
      <t>ガワ</t>
    </rPh>
    <rPh sb="11" eb="13">
      <t>ホウドウ</t>
    </rPh>
    <rPh sb="15" eb="17">
      <t>アサヒ</t>
    </rPh>
    <rPh sb="17" eb="19">
      <t>シンブン</t>
    </rPh>
    <rPh sb="29" eb="31">
      <t>カイギ</t>
    </rPh>
    <rPh sb="31" eb="32">
      <t>テキ</t>
    </rPh>
    <phoneticPr fontId="1"/>
  </si>
  <si>
    <t>反対側の脅威を感じる層は、この法案により「政府」「政権」が危険なものになるとみなしている。</t>
    <rPh sb="0" eb="2">
      <t>ハンタイ</t>
    </rPh>
    <rPh sb="2" eb="3">
      <t>ガワ</t>
    </rPh>
    <rPh sb="4" eb="6">
      <t>キョウイ</t>
    </rPh>
    <rPh sb="7" eb="8">
      <t>カン</t>
    </rPh>
    <rPh sb="10" eb="11">
      <t>ソウ</t>
    </rPh>
    <rPh sb="15" eb="17">
      <t>ホウアン</t>
    </rPh>
    <rPh sb="21" eb="23">
      <t>セイフ</t>
    </rPh>
    <rPh sb="25" eb="27">
      <t>セイケン</t>
    </rPh>
    <rPh sb="29" eb="31">
      <t>キケン</t>
    </rPh>
    <phoneticPr fontId="1"/>
  </si>
  <si>
    <t>反対側の脅威を感じない層は、マスコミが外国の脅威をことさら煽り立ているという論調もある。</t>
    <rPh sb="0" eb="2">
      <t>ハンタイ</t>
    </rPh>
    <rPh sb="2" eb="3">
      <t>ガワ</t>
    </rPh>
    <rPh sb="4" eb="6">
      <t>キョウイ</t>
    </rPh>
    <rPh sb="7" eb="8">
      <t>カン</t>
    </rPh>
    <rPh sb="11" eb="12">
      <t>ソウ</t>
    </rPh>
    <rPh sb="19" eb="21">
      <t>ガイコク</t>
    </rPh>
    <rPh sb="22" eb="24">
      <t>キョウイ</t>
    </rPh>
    <rPh sb="29" eb="30">
      <t>アオ</t>
    </rPh>
    <rPh sb="31" eb="32">
      <t>タ</t>
    </rPh>
    <rPh sb="38" eb="40">
      <t>ロンチョウ</t>
    </rPh>
    <phoneticPr fontId="1"/>
  </si>
  <si>
    <t>反対側の想定は「戦争」のできる国になって「戦前」のような「軍国主義」になるという想定である</t>
    <rPh sb="0" eb="2">
      <t>ハンタイ</t>
    </rPh>
    <rPh sb="2" eb="3">
      <t>ガワ</t>
    </rPh>
    <rPh sb="4" eb="6">
      <t>ソウテイ</t>
    </rPh>
    <rPh sb="8" eb="10">
      <t>センソウ</t>
    </rPh>
    <rPh sb="15" eb="16">
      <t>クニ</t>
    </rPh>
    <rPh sb="21" eb="23">
      <t>センゼン</t>
    </rPh>
    <rPh sb="29" eb="31">
      <t>グンコク</t>
    </rPh>
    <rPh sb="31" eb="33">
      <t>シュギ</t>
    </rPh>
    <rPh sb="40" eb="42">
      <t>ソウテイ</t>
    </rPh>
    <phoneticPr fontId="1"/>
  </si>
  <si>
    <t>「反対」という言葉が全体的に表れている。</t>
    <rPh sb="1" eb="3">
      <t>ハンタイ</t>
    </rPh>
    <rPh sb="7" eb="9">
      <t>コトバ</t>
    </rPh>
    <rPh sb="10" eb="12">
      <t>ゼンタイ</t>
    </rPh>
    <rPh sb="12" eb="13">
      <t>テキ</t>
    </rPh>
    <rPh sb="14" eb="15">
      <t>アラワ</t>
    </rPh>
    <phoneticPr fontId="1"/>
  </si>
  <si>
    <t>反対派は「絶対」「反対」という文脈でつかっている</t>
    <rPh sb="0" eb="2">
      <t>ハンタイ</t>
    </rPh>
    <rPh sb="2" eb="3">
      <t>ハ</t>
    </rPh>
    <rPh sb="5" eb="7">
      <t>ゼッタイ</t>
    </rPh>
    <rPh sb="9" eb="11">
      <t>ハンタイ</t>
    </rPh>
    <rPh sb="15" eb="17">
      <t>ブンミャク</t>
    </rPh>
    <phoneticPr fontId="1"/>
  </si>
  <si>
    <t>賛成派は「反対」をする人間にたいして疑問を呈している。</t>
    <rPh sb="0" eb="2">
      <t>サンセイ</t>
    </rPh>
    <rPh sb="2" eb="3">
      <t>ハ</t>
    </rPh>
    <rPh sb="5" eb="7">
      <t>ハンタイ</t>
    </rPh>
    <rPh sb="11" eb="13">
      <t>ニンゲン</t>
    </rPh>
    <rPh sb="18" eb="20">
      <t>ギモン</t>
    </rPh>
    <rPh sb="21" eb="22">
      <t>テイ</t>
    </rPh>
    <phoneticPr fontId="1"/>
  </si>
  <si>
    <t>賛成派は「今」までがおかしく、この法案により「安全」になるという立場である。</t>
    <rPh sb="0" eb="2">
      <t>サンセイ</t>
    </rPh>
    <rPh sb="2" eb="3">
      <t>ハ</t>
    </rPh>
    <rPh sb="5" eb="6">
      <t>イマ</t>
    </rPh>
    <rPh sb="17" eb="19">
      <t>ホウアン</t>
    </rPh>
    <rPh sb="23" eb="25">
      <t>アンゼン</t>
    </rPh>
    <rPh sb="32" eb="34">
      <t>タチバ</t>
    </rPh>
    <phoneticPr fontId="1"/>
  </si>
  <si>
    <t>反対派は現状は「平和」であるという認識で、それを「何で」「何故」変えようとするのかと疑問を投げかけている。</t>
    <rPh sb="0" eb="2">
      <t>ハンタイ</t>
    </rPh>
    <rPh sb="2" eb="3">
      <t>ハ</t>
    </rPh>
    <rPh sb="4" eb="6">
      <t>ゲンジョウ</t>
    </rPh>
    <rPh sb="8" eb="10">
      <t>ヘイワ</t>
    </rPh>
    <rPh sb="17" eb="19">
      <t>ニンシキ</t>
    </rPh>
    <rPh sb="25" eb="26">
      <t>ナン</t>
    </rPh>
    <rPh sb="29" eb="31">
      <t>ナゼ</t>
    </rPh>
    <rPh sb="32" eb="33">
      <t>カ</t>
    </rPh>
    <rPh sb="42" eb="44">
      <t>ギモン</t>
    </rPh>
    <rPh sb="45" eb="46">
      <t>ナ</t>
    </rPh>
    <phoneticPr fontId="1"/>
  </si>
  <si>
    <t>ちなみに、国会審議中に参考人が、反対派に対して「日本の現状が平和だというなら、拉致被害者は日本人ではないというのか？」</t>
    <rPh sb="5" eb="7">
      <t>コッカイ</t>
    </rPh>
    <rPh sb="7" eb="9">
      <t>シンギ</t>
    </rPh>
    <rPh sb="9" eb="10">
      <t>チュウ</t>
    </rPh>
    <rPh sb="11" eb="13">
      <t>サンコウ</t>
    </rPh>
    <rPh sb="13" eb="14">
      <t>ニン</t>
    </rPh>
    <rPh sb="16" eb="18">
      <t>ハンタイ</t>
    </rPh>
    <rPh sb="18" eb="19">
      <t>ハ</t>
    </rPh>
    <rPh sb="20" eb="21">
      <t>タイ</t>
    </rPh>
    <rPh sb="24" eb="26">
      <t>ニホン</t>
    </rPh>
    <rPh sb="27" eb="29">
      <t>ゲンジョウ</t>
    </rPh>
    <rPh sb="30" eb="32">
      <t>ヘイワ</t>
    </rPh>
    <rPh sb="39" eb="41">
      <t>ラチ</t>
    </rPh>
    <rPh sb="41" eb="43">
      <t>ヒガイ</t>
    </rPh>
    <rPh sb="43" eb="44">
      <t>シャ</t>
    </rPh>
    <rPh sb="45" eb="48">
      <t>ニホンジン</t>
    </rPh>
    <phoneticPr fontId="1"/>
  </si>
  <si>
    <t>という問いかけについては、すくなくとも、ここで上げた反対派のコメントでは拉致被害者についての言及はない。</t>
    <rPh sb="3" eb="4">
      <t>ト</t>
    </rPh>
    <rPh sb="23" eb="24">
      <t>ア</t>
    </rPh>
    <rPh sb="26" eb="28">
      <t>ハンタイ</t>
    </rPh>
    <rPh sb="28" eb="29">
      <t>ハ</t>
    </rPh>
    <rPh sb="36" eb="38">
      <t>ラチ</t>
    </rPh>
    <rPh sb="38" eb="41">
      <t>ヒガイシャ</t>
    </rPh>
    <rPh sb="46" eb="48">
      <t>ゲンキュウ</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</si>
</sst>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fonts count="5" x14ac:knownFonts="1">
    <font>
      <sz val="11"/>
      <color theme="1"/>
      <name val="ＭＳ Ｐゴシック"/>
      <family val="2"/>
      <charset val="128"/>
      <scheme val="minor"/>
    </font>
    <font>
      <sz val="6"/>
      <name val="ＭＳ Ｐゴシック"/>
      <family val="2"/>
      <charset val="128"/>
      <scheme val="minor"/>
    </font>
    <font>
      <u/>
      <sz val="11"/>
      <color theme="10"/>
      <name val="ＭＳ Ｐゴシック"/>
      <family val="2"/>
      <charset val="128"/>
      <scheme val="minor"/>
    </font>
    <font>
      <sz val="9"/>
      <color indexed="81"/>
      <name val="ＭＳ Ｐゴシック"/>
      <family val="3"/>
      <charset val="128"/>
    </font>
    <font>
      <b/>
      <sz val="11"/>
      <color theme="1"/>
      <name val="ＭＳ Ｐゴシック"/>
      <family val="3"/>
      <charset val="128"/>
      <scheme val="minor"/>
    </font>
  </fonts>
  <fills count="4">
    <fill>
      <patternFill patternType="none"/>
    </fill>
    <fill>
      <patternFill patternType="gray125"/>
    </fill>
    <fill>
      <patternFill patternType="solid">
        <fgColor theme="9" tint="0.59999389629810485"/>
        <bgColor indexed="64"/>
      </patternFill>
    </fill>
    <fill>
      <patternFill patternType="solid">
        <fgColor theme="3" tint="0.59999389629810485"/>
        <bgColor indexed="64"/>
      </patternFill>
    </fill>
  </fills>
  <borders count="31">
    <border>
      <left/>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style="thin">
        <color theme="2" tint="-0.24994659260841701"/>
      </right>
      <top/>
      <bottom style="thin">
        <color theme="2" tint="-0.24994659260841701"/>
      </bottom>
      <diagonal/>
    </border>
    <border>
      <left style="thin">
        <color theme="1"/>
      </left>
      <right style="thin">
        <color theme="2" tint="-0.24994659260841701"/>
      </right>
      <top style="thin">
        <color theme="1"/>
      </top>
      <bottom style="thin">
        <color theme="2" tint="-0.24994659260841701"/>
      </bottom>
      <diagonal/>
    </border>
    <border>
      <left style="thin">
        <color theme="2" tint="-0.24994659260841701"/>
      </left>
      <right style="thin">
        <color theme="2" tint="-0.24994659260841701"/>
      </right>
      <top style="thin">
        <color theme="1"/>
      </top>
      <bottom style="thin">
        <color theme="2" tint="-0.24994659260841701"/>
      </bottom>
      <diagonal/>
    </border>
    <border>
      <left style="thin">
        <color theme="2" tint="-0.24994659260841701"/>
      </left>
      <right style="thin">
        <color theme="1"/>
      </right>
      <top style="thin">
        <color theme="1"/>
      </top>
      <bottom style="thin">
        <color theme="2" tint="-0.24994659260841701"/>
      </bottom>
      <diagonal/>
    </border>
    <border>
      <left style="thin">
        <color theme="1"/>
      </left>
      <right style="thin">
        <color theme="2" tint="-0.24994659260841701"/>
      </right>
      <top style="thin">
        <color theme="2" tint="-0.24994659260841701"/>
      </top>
      <bottom style="thin">
        <color theme="2" tint="-0.24994659260841701"/>
      </bottom>
      <diagonal/>
    </border>
    <border>
      <left style="thin">
        <color theme="2" tint="-0.24994659260841701"/>
      </left>
      <right style="thin">
        <color theme="1"/>
      </right>
      <top style="thin">
        <color theme="2" tint="-0.24994659260841701"/>
      </top>
      <bottom style="thin">
        <color theme="2" tint="-0.24994659260841701"/>
      </bottom>
      <diagonal/>
    </border>
    <border>
      <left style="thin">
        <color theme="1"/>
      </left>
      <right style="thin">
        <color theme="2" tint="-0.24994659260841701"/>
      </right>
      <top style="thin">
        <color theme="2" tint="-0.24994659260841701"/>
      </top>
      <bottom style="thin">
        <color theme="1"/>
      </bottom>
      <diagonal/>
    </border>
    <border>
      <left style="thin">
        <color theme="2" tint="-0.24994659260841701"/>
      </left>
      <right style="thin">
        <color theme="2" tint="-0.24994659260841701"/>
      </right>
      <top style="thin">
        <color theme="2" tint="-0.24994659260841701"/>
      </top>
      <bottom style="thin">
        <color theme="1"/>
      </bottom>
      <diagonal/>
    </border>
    <border>
      <left style="thin">
        <color theme="2" tint="-0.24994659260841701"/>
      </left>
      <right style="thin">
        <color theme="1"/>
      </right>
      <top style="thin">
        <color theme="2" tint="-0.24994659260841701"/>
      </top>
      <bottom style="thin">
        <color theme="1"/>
      </bottom>
      <diagonal/>
    </border>
    <border>
      <left style="thin">
        <color theme="1"/>
      </left>
      <right style="thin">
        <color theme="2" tint="-0.24994659260841701"/>
      </right>
      <top/>
      <bottom style="thin">
        <color theme="2" tint="-0.24994659260841701"/>
      </bottom>
      <diagonal/>
    </border>
    <border>
      <left style="thin">
        <color theme="2" tint="-0.24994659260841701"/>
      </left>
      <right style="thin">
        <color theme="1"/>
      </right>
      <top/>
      <bottom style="thin">
        <color theme="2" tint="-0.24994659260841701"/>
      </bottom>
      <diagonal/>
    </border>
    <border>
      <left style="thin">
        <color theme="1"/>
      </left>
      <right style="thin">
        <color theme="2" tint="-0.24994659260841701"/>
      </right>
      <top style="thin">
        <color theme="2" tint="-0.24994659260841701"/>
      </top>
      <bottom style="thin">
        <color rgb="FFFF0000"/>
      </bottom>
      <diagonal/>
    </border>
    <border>
      <left style="thin">
        <color theme="2" tint="-0.24994659260841701"/>
      </left>
      <right style="thin">
        <color theme="2" tint="-0.24994659260841701"/>
      </right>
      <top style="thin">
        <color theme="2" tint="-0.24994659260841701"/>
      </top>
      <bottom style="thin">
        <color rgb="FFFF0000"/>
      </bottom>
      <diagonal/>
    </border>
    <border>
      <left style="thin">
        <color theme="2" tint="-0.24994659260841701"/>
      </left>
      <right style="thin">
        <color theme="1"/>
      </right>
      <top style="thin">
        <color theme="2" tint="-0.24994659260841701"/>
      </top>
      <bottom style="thin">
        <color rgb="FFFF0000"/>
      </bottom>
      <diagonal/>
    </border>
    <border>
      <left style="thin">
        <color theme="2" tint="-0.24994659260841701"/>
      </left>
      <right/>
      <top style="thin">
        <color theme="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rgb="FFFF0000"/>
      </bottom>
      <diagonal/>
    </border>
    <border>
      <left style="thin">
        <color theme="2" tint="-0.24994659260841701"/>
      </left>
      <right/>
      <top/>
      <bottom style="thin">
        <color theme="2" tint="-0.24994659260841701"/>
      </bottom>
      <diagonal/>
    </border>
    <border>
      <left style="thin">
        <color theme="2" tint="-0.24994659260841701"/>
      </left>
      <right/>
      <top style="thin">
        <color theme="2" tint="-0.24994659260841701"/>
      </top>
      <bottom style="thin">
        <color theme="1"/>
      </bottom>
      <diagonal/>
    </border>
    <border>
      <left style="thin">
        <color rgb="FFFF0000"/>
      </left>
      <right style="thin">
        <color theme="2" tint="-0.24994659260841701"/>
      </right>
      <top style="thin">
        <color theme="1"/>
      </top>
      <bottom style="thin">
        <color theme="2" tint="-0.24994659260841701"/>
      </bottom>
      <diagonal/>
    </border>
    <border>
      <left style="thin">
        <color rgb="FFFF0000"/>
      </left>
      <right style="thin">
        <color theme="2" tint="-0.24994659260841701"/>
      </right>
      <top style="thin">
        <color theme="2" tint="-0.24994659260841701"/>
      </top>
      <bottom style="thin">
        <color theme="2" tint="-0.24994659260841701"/>
      </bottom>
      <diagonal/>
    </border>
    <border>
      <left style="thin">
        <color rgb="FFFF0000"/>
      </left>
      <right style="thin">
        <color theme="2" tint="-0.24994659260841701"/>
      </right>
      <top style="thin">
        <color theme="2" tint="-0.24994659260841701"/>
      </top>
      <bottom style="thin">
        <color rgb="FFFF0000"/>
      </bottom>
      <diagonal/>
    </border>
    <border>
      <left style="thin">
        <color rgb="FFFF0000"/>
      </left>
      <right style="thin">
        <color theme="2" tint="-0.24994659260841701"/>
      </right>
      <top/>
      <bottom style="thin">
        <color theme="2" tint="-0.24994659260841701"/>
      </bottom>
      <diagonal/>
    </border>
    <border>
      <left style="thin">
        <color rgb="FFFF0000"/>
      </left>
      <right style="thin">
        <color theme="2" tint="-0.24994659260841701"/>
      </right>
      <top style="thin">
        <color theme="2" tint="-0.24994659260841701"/>
      </top>
      <bottom style="thin">
        <color theme="1"/>
      </bottom>
      <diagonal/>
    </border>
    <border>
      <left style="thin">
        <color auto="1"/>
      </left>
      <right style="thin">
        <color auto="1"/>
      </right>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s>
  <cellStyleXfs count="2">
    <xf numFmtId="0" fontId="0" fillId="0" borderId="0">
      <alignment vertical="center"/>
    </xf>
    <xf numFmtId="0" fontId="2" fillId="0" borderId="0" applyNumberFormat="0" applyFill="0" applyBorder="0" applyAlignment="0" applyProtection="0">
      <alignment vertical="center"/>
    </xf>
  </cellStyleXfs>
  <cellXfs count="38">
    <xf numFmtId="0" fontId="0" fillId="0" borderId="0" xfId="0">
      <alignment vertical="center"/>
    </xf>
    <xf numFmtId="0" fontId="2" fillId="0" borderId="0" xfId="1">
      <alignment vertical="center"/>
    </xf>
    <xf numFmtId="22" fontId="0" fillId="0" borderId="0" xfId="0" applyNumberFormat="1">
      <alignment vertical="center"/>
    </xf>
    <xf numFmtId="0" fontId="0" fillId="0" borderId="0" xfId="0" applyAlignment="1">
      <alignment vertical="center" wrapText="1"/>
    </xf>
    <xf numFmtId="0" fontId="0" fillId="0" borderId="4" xfId="0" applyBorder="1">
      <alignment vertical="center"/>
    </xf>
    <xf numFmtId="0" fontId="0" fillId="0" borderId="3" xfId="0" applyBorder="1">
      <alignment vertical="center"/>
    </xf>
    <xf numFmtId="0" fontId="0" fillId="0" borderId="5" xfId="0" applyBorder="1">
      <alignment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0" fillId="0" borderId="12" xfId="0" applyBorder="1">
      <alignment vertical="center"/>
    </xf>
    <xf numFmtId="0" fontId="0" fillId="0" borderId="13" xfId="0" applyBorder="1">
      <alignment vertical="center"/>
    </xf>
    <xf numFmtId="0" fontId="0" fillId="0" borderId="14" xfId="0" applyBorder="1">
      <alignment vertical="center"/>
    </xf>
    <xf numFmtId="0" fontId="0" fillId="0" borderId="15" xfId="0" applyBorder="1">
      <alignment vertical="center"/>
    </xf>
    <xf numFmtId="0" fontId="0" fillId="0" borderId="16" xfId="0" applyBorder="1">
      <alignment vertical="center"/>
    </xf>
    <xf numFmtId="0" fontId="0" fillId="0" borderId="17" xfId="0" applyBorder="1">
      <alignment vertical="center"/>
    </xf>
    <xf numFmtId="0" fontId="0" fillId="0" borderId="18" xfId="0" applyBorder="1">
      <alignment vertical="center"/>
    </xf>
    <xf numFmtId="0" fontId="0" fillId="0" borderId="19" xfId="0" applyBorder="1">
      <alignment vertical="center"/>
    </xf>
    <xf numFmtId="0" fontId="0" fillId="0" borderId="20" xfId="0" applyBorder="1">
      <alignment vertical="center"/>
    </xf>
    <xf numFmtId="0" fontId="0" fillId="0" borderId="21" xfId="0" applyBorder="1">
      <alignment vertical="center"/>
    </xf>
    <xf numFmtId="0" fontId="0" fillId="0" borderId="22" xfId="0" applyBorder="1">
      <alignment vertical="center"/>
    </xf>
    <xf numFmtId="0" fontId="0" fillId="0" borderId="23" xfId="0" applyBorder="1">
      <alignment vertical="center"/>
    </xf>
    <xf numFmtId="0" fontId="0" fillId="0" borderId="24" xfId="0" applyBorder="1">
      <alignment vertical="center"/>
    </xf>
    <xf numFmtId="0" fontId="0" fillId="0" borderId="25" xfId="0" applyBorder="1">
      <alignment vertical="center"/>
    </xf>
    <xf numFmtId="0" fontId="0" fillId="0" borderId="26" xfId="0" applyBorder="1">
      <alignment vertical="center"/>
    </xf>
    <xf numFmtId="0" fontId="0" fillId="0" borderId="27" xfId="0" applyBorder="1">
      <alignment vertical="center"/>
    </xf>
    <xf numFmtId="14" fontId="0" fillId="0" borderId="0" xfId="0" applyNumberFormat="1">
      <alignment vertical="center"/>
    </xf>
    <xf numFmtId="0" fontId="0" fillId="0" borderId="0" xfId="0" applyAlignment="1">
      <alignment horizontal="center" vertical="center" wrapText="1"/>
    </xf>
    <xf numFmtId="0" fontId="0" fillId="0" borderId="0" xfId="0" applyAlignment="1">
      <alignment horizontal="center" vertical="center"/>
    </xf>
    <xf numFmtId="0" fontId="0" fillId="0" borderId="28" xfId="0" applyBorder="1">
      <alignment vertical="center"/>
    </xf>
    <xf numFmtId="0" fontId="0" fillId="0" borderId="29" xfId="0" applyBorder="1">
      <alignment vertical="center"/>
    </xf>
    <xf numFmtId="0" fontId="0" fillId="0" borderId="30" xfId="0" applyBorder="1">
      <alignment vertical="center"/>
    </xf>
    <xf numFmtId="0" fontId="4" fillId="2" borderId="2" xfId="0" applyFont="1" applyFill="1" applyBorder="1" applyAlignment="1">
      <alignment horizontal="center" vertical="center"/>
    </xf>
    <xf numFmtId="0" fontId="0" fillId="3" borderId="2" xfId="0" applyFill="1" applyBorder="1">
      <alignment vertical="center"/>
    </xf>
    <xf numFmtId="0" fontId="0" fillId="0" borderId="1" xfId="0" applyFill="1" applyBorder="1">
      <alignment vertical="center"/>
    </xf>
  </cellXfs>
  <cellStyles count="2">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266185476815402E-2"/>
          <c:y val="5.1400554097404488E-2"/>
          <c:w val="0.88067957130358709"/>
          <c:h val="0.71426618547681542"/>
        </c:manualLayout>
      </c:layout>
      <c:barChart>
        <c:barDir val="col"/>
        <c:grouping val="clustered"/>
        <c:varyColors val="0"/>
        <c:ser>
          <c:idx val="0"/>
          <c:order val="0"/>
          <c:invertIfNegative val="0"/>
          <c:cat>
            <c:numRef>
              <c:f>日付におけるコメント数!$A$2:$A$27</c:f>
              <c:numCache>
                <c:formatCode>m/d/yyyy</c:formatCode>
                <c:ptCount val="26"/>
                <c:pt idx="0">
                  <c:v>41583.895833333336</c:v>
                </c:pt>
                <c:pt idx="1">
                  <c:v>41584.895833333336</c:v>
                </c:pt>
                <c:pt idx="2">
                  <c:v>41585.895833333336</c:v>
                </c:pt>
                <c:pt idx="3">
                  <c:v>41586.895833333336</c:v>
                </c:pt>
                <c:pt idx="4">
                  <c:v>41587.895833333336</c:v>
                </c:pt>
                <c:pt idx="5">
                  <c:v>41588.895833333336</c:v>
                </c:pt>
                <c:pt idx="6">
                  <c:v>41589.895833333336</c:v>
                </c:pt>
                <c:pt idx="7">
                  <c:v>41590.895833333336</c:v>
                </c:pt>
                <c:pt idx="8">
                  <c:v>41591.895833333336</c:v>
                </c:pt>
                <c:pt idx="9">
                  <c:v>41592.895833333336</c:v>
                </c:pt>
                <c:pt idx="10">
                  <c:v>41593.895833333336</c:v>
                </c:pt>
                <c:pt idx="11">
                  <c:v>41594.895833333336</c:v>
                </c:pt>
                <c:pt idx="12">
                  <c:v>41595.895833333336</c:v>
                </c:pt>
                <c:pt idx="13">
                  <c:v>41596.895833333336</c:v>
                </c:pt>
                <c:pt idx="14">
                  <c:v>41597.895833333336</c:v>
                </c:pt>
                <c:pt idx="15">
                  <c:v>41598.895833333336</c:v>
                </c:pt>
                <c:pt idx="16">
                  <c:v>41599.895833333336</c:v>
                </c:pt>
                <c:pt idx="17">
                  <c:v>41600.895833333336</c:v>
                </c:pt>
                <c:pt idx="18">
                  <c:v>41601.895833333336</c:v>
                </c:pt>
                <c:pt idx="19">
                  <c:v>41602.895833333336</c:v>
                </c:pt>
                <c:pt idx="20">
                  <c:v>41603.895833333336</c:v>
                </c:pt>
                <c:pt idx="21">
                  <c:v>41604.895833333336</c:v>
                </c:pt>
                <c:pt idx="22">
                  <c:v>41605.895833333336</c:v>
                </c:pt>
                <c:pt idx="23">
                  <c:v>41606.895833333336</c:v>
                </c:pt>
                <c:pt idx="24">
                  <c:v>41607.895833333336</c:v>
                </c:pt>
                <c:pt idx="25">
                  <c:v>41608.895833333336</c:v>
                </c:pt>
              </c:numCache>
            </c:numRef>
          </c:cat>
          <c:val>
            <c:numRef>
              <c:f>日付におけるコメント数!$B$2:$B$27</c:f>
              <c:numCache>
                <c:formatCode>General</c:formatCode>
                <c:ptCount val="26"/>
                <c:pt idx="0">
                  <c:v>1</c:v>
                </c:pt>
                <c:pt idx="1">
                  <c:v>438</c:v>
                </c:pt>
                <c:pt idx="2">
                  <c:v>169</c:v>
                </c:pt>
                <c:pt idx="3">
                  <c:v>155</c:v>
                </c:pt>
                <c:pt idx="4">
                  <c:v>120</c:v>
                </c:pt>
                <c:pt idx="5">
                  <c:v>59</c:v>
                </c:pt>
                <c:pt idx="6">
                  <c:v>66</c:v>
                </c:pt>
                <c:pt idx="7">
                  <c:v>87</c:v>
                </c:pt>
                <c:pt idx="8">
                  <c:v>48</c:v>
                </c:pt>
                <c:pt idx="9">
                  <c:v>60</c:v>
                </c:pt>
                <c:pt idx="10">
                  <c:v>203</c:v>
                </c:pt>
                <c:pt idx="11">
                  <c:v>89</c:v>
                </c:pt>
                <c:pt idx="12">
                  <c:v>65</c:v>
                </c:pt>
                <c:pt idx="13">
                  <c:v>90</c:v>
                </c:pt>
                <c:pt idx="14">
                  <c:v>119</c:v>
                </c:pt>
                <c:pt idx="15">
                  <c:v>113</c:v>
                </c:pt>
                <c:pt idx="16">
                  <c:v>75</c:v>
                </c:pt>
                <c:pt idx="17">
                  <c:v>270</c:v>
                </c:pt>
                <c:pt idx="18">
                  <c:v>122</c:v>
                </c:pt>
                <c:pt idx="19">
                  <c:v>114</c:v>
                </c:pt>
                <c:pt idx="20">
                  <c:v>298</c:v>
                </c:pt>
                <c:pt idx="21">
                  <c:v>864</c:v>
                </c:pt>
                <c:pt idx="22">
                  <c:v>1151</c:v>
                </c:pt>
                <c:pt idx="23">
                  <c:v>39</c:v>
                </c:pt>
                <c:pt idx="24">
                  <c:v>0</c:v>
                </c:pt>
                <c:pt idx="25">
                  <c:v>0</c:v>
                </c:pt>
              </c:numCache>
            </c:numRef>
          </c:val>
        </c:ser>
        <c:dLbls>
          <c:showLegendKey val="0"/>
          <c:showVal val="0"/>
          <c:showCatName val="0"/>
          <c:showSerName val="0"/>
          <c:showPercent val="0"/>
          <c:showBubbleSize val="0"/>
        </c:dLbls>
        <c:gapWidth val="150"/>
        <c:axId val="600479616"/>
        <c:axId val="600481152"/>
      </c:barChart>
      <c:dateAx>
        <c:axId val="600479616"/>
        <c:scaling>
          <c:orientation val="minMax"/>
        </c:scaling>
        <c:delete val="0"/>
        <c:axPos val="b"/>
        <c:numFmt formatCode="m/d/yyyy" sourceLinked="1"/>
        <c:majorTickMark val="out"/>
        <c:minorTickMark val="none"/>
        <c:tickLblPos val="nextTo"/>
        <c:crossAx val="600481152"/>
        <c:crosses val="autoZero"/>
        <c:auto val="1"/>
        <c:lblOffset val="100"/>
        <c:baseTimeUnit val="days"/>
      </c:dateAx>
      <c:valAx>
        <c:axId val="600481152"/>
        <c:scaling>
          <c:orientation val="minMax"/>
        </c:scaling>
        <c:delete val="0"/>
        <c:axPos val="l"/>
        <c:majorGridlines/>
        <c:numFmt formatCode="General" sourceLinked="1"/>
        <c:majorTickMark val="out"/>
        <c:minorTickMark val="none"/>
        <c:tickLblPos val="nextTo"/>
        <c:crossAx val="600479616"/>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18</xdr:row>
      <xdr:rowOff>28575</xdr:rowOff>
    </xdr:from>
    <xdr:to>
      <xdr:col>3</xdr:col>
      <xdr:colOff>228600</xdr:colOff>
      <xdr:row>26</xdr:row>
      <xdr:rowOff>57150</xdr:rowOff>
    </xdr:to>
    <xdr:pic>
      <xdr:nvPicPr>
        <xdr:cNvPr id="2" name="irc_mi" descr="http://www.officiallyjd.com/wp-content/uploads/2011/11/20111126_nhk_1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3371850"/>
          <a:ext cx="1590675" cy="1400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38100</xdr:colOff>
      <xdr:row>6</xdr:row>
      <xdr:rowOff>95250</xdr:rowOff>
    </xdr:from>
    <xdr:to>
      <xdr:col>12</xdr:col>
      <xdr:colOff>142875</xdr:colOff>
      <xdr:row>10</xdr:row>
      <xdr:rowOff>85725</xdr:rowOff>
    </xdr:to>
    <xdr:sp macro="" textlink="">
      <xdr:nvSpPr>
        <xdr:cNvPr id="3" name="正方形/長方形 2"/>
        <xdr:cNvSpPr/>
      </xdr:nvSpPr>
      <xdr:spPr>
        <a:xfrm>
          <a:off x="5772150" y="1381125"/>
          <a:ext cx="485775" cy="676275"/>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賛</a:t>
          </a:r>
          <a:r>
            <a:rPr kumimoji="1" lang="en-US" altLang="ja-JP" sz="1100"/>
            <a:t/>
          </a:r>
          <a:br>
            <a:rPr kumimoji="1" lang="en-US" altLang="ja-JP" sz="1100"/>
          </a:br>
          <a:r>
            <a:rPr kumimoji="1" lang="ja-JP" altLang="en-US" sz="1100"/>
            <a:t>成</a:t>
          </a:r>
        </a:p>
      </xdr:txBody>
    </xdr:sp>
    <xdr:clientData/>
  </xdr:twoCellAnchor>
  <xdr:twoCellAnchor>
    <xdr:from>
      <xdr:col>0</xdr:col>
      <xdr:colOff>0</xdr:colOff>
      <xdr:row>6</xdr:row>
      <xdr:rowOff>85725</xdr:rowOff>
    </xdr:from>
    <xdr:to>
      <xdr:col>0</xdr:col>
      <xdr:colOff>485775</xdr:colOff>
      <xdr:row>10</xdr:row>
      <xdr:rowOff>76200</xdr:rowOff>
    </xdr:to>
    <xdr:sp macro="" textlink="">
      <xdr:nvSpPr>
        <xdr:cNvPr id="4" name="正方形/長方形 3"/>
        <xdr:cNvSpPr/>
      </xdr:nvSpPr>
      <xdr:spPr>
        <a:xfrm>
          <a:off x="0" y="1371600"/>
          <a:ext cx="485775" cy="676275"/>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反</a:t>
          </a:r>
          <a:endParaRPr kumimoji="1" lang="en-US" altLang="ja-JP" sz="1100"/>
        </a:p>
        <a:p>
          <a:pPr algn="l"/>
          <a:r>
            <a:rPr kumimoji="1" lang="ja-JP" altLang="en-US" sz="1100"/>
            <a:t>対</a:t>
          </a:r>
        </a:p>
      </xdr:txBody>
    </xdr:sp>
    <xdr:clientData/>
  </xdr:twoCellAnchor>
  <xdr:twoCellAnchor>
    <xdr:from>
      <xdr:col>3</xdr:col>
      <xdr:colOff>142875</xdr:colOff>
      <xdr:row>14</xdr:row>
      <xdr:rowOff>9526</xdr:rowOff>
    </xdr:from>
    <xdr:to>
      <xdr:col>8</xdr:col>
      <xdr:colOff>381000</xdr:colOff>
      <xdr:row>15</xdr:row>
      <xdr:rowOff>123826</xdr:rowOff>
    </xdr:to>
    <xdr:sp macro="" textlink="">
      <xdr:nvSpPr>
        <xdr:cNvPr id="5" name="正方形/長方形 4"/>
        <xdr:cNvSpPr/>
      </xdr:nvSpPr>
      <xdr:spPr>
        <a:xfrm>
          <a:off x="1685925" y="2667001"/>
          <a:ext cx="2857500" cy="285750"/>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日本の安全が脅かされているとは感じない</a:t>
          </a:r>
        </a:p>
      </xdr:txBody>
    </xdr:sp>
    <xdr:clientData/>
  </xdr:twoCellAnchor>
  <xdr:twoCellAnchor>
    <xdr:from>
      <xdr:col>3</xdr:col>
      <xdr:colOff>238125</xdr:colOff>
      <xdr:row>2</xdr:row>
      <xdr:rowOff>95250</xdr:rowOff>
    </xdr:from>
    <xdr:to>
      <xdr:col>8</xdr:col>
      <xdr:colOff>257175</xdr:colOff>
      <xdr:row>2</xdr:row>
      <xdr:rowOff>381000</xdr:rowOff>
    </xdr:to>
    <xdr:sp macro="" textlink="">
      <xdr:nvSpPr>
        <xdr:cNvPr id="6" name="正方形/長方形 5"/>
        <xdr:cNvSpPr/>
      </xdr:nvSpPr>
      <xdr:spPr>
        <a:xfrm>
          <a:off x="1781175" y="438150"/>
          <a:ext cx="2638425" cy="285750"/>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日本の安全が脅かされていると感じる</a:t>
          </a:r>
        </a:p>
      </xdr:txBody>
    </xdr:sp>
    <xdr:clientData/>
  </xdr:twoCellAnchor>
  <mc:AlternateContent xmlns:mc="http://schemas.openxmlformats.org/markup-compatibility/2006">
    <mc:Choice xmlns:a14="http://schemas.microsoft.com/office/drawing/2010/main" Requires="a14">
      <xdr:twoCellAnchor editAs="oneCell">
        <xdr:from>
          <xdr:col>9</xdr:col>
          <xdr:colOff>57150</xdr:colOff>
          <xdr:row>0</xdr:row>
          <xdr:rowOff>57150</xdr:rowOff>
        </xdr:from>
        <xdr:to>
          <xdr:col>10</xdr:col>
          <xdr:colOff>123825</xdr:colOff>
          <xdr:row>1</xdr:row>
          <xdr:rowOff>133350</xdr:rowOff>
        </xdr:to>
        <xdr:sp macro="" textlink="">
          <xdr:nvSpPr>
            <xdr:cNvPr id="1368" name="cmdUpdate" hidden="1">
              <a:extLst>
                <a:ext uri="{63B3BB69-23CF-44E3-9099-C40C66FF867C}">
                  <a14:compatExt spid="_x0000_s1368"/>
                </a:ext>
              </a:extLst>
            </xdr:cNvPr>
            <xdr:cNvSpPr/>
          </xdr:nvSpPr>
          <xdr:spPr>
            <a:xfrm>
              <a:off x="0" y="0"/>
              <a:ext cx="0" cy="0"/>
            </a:xfrm>
            <a:prstGeom prst="rect">
              <a:avLst/>
            </a:prstGeom>
          </xdr:spPr>
        </xdr:sp>
        <xdr:clientData/>
      </xdr:twoCellAnchor>
    </mc:Choice>
    <mc:Fallback/>
  </mc:AlternateContent>
  <xdr:twoCellAnchor>
    <xdr:from>
      <xdr:col>5</xdr:col>
      <xdr:colOff>57150</xdr:colOff>
      <xdr:row>16</xdr:row>
      <xdr:rowOff>142874</xdr:rowOff>
    </xdr:from>
    <xdr:to>
      <xdr:col>13</xdr:col>
      <xdr:colOff>295275</xdr:colOff>
      <xdr:row>30</xdr:row>
      <xdr:rowOff>152399</xdr:rowOff>
    </xdr:to>
    <xdr:sp macro="" textlink="">
      <xdr:nvSpPr>
        <xdr:cNvPr id="7" name="角丸四角形吹き出し 6"/>
        <xdr:cNvSpPr/>
      </xdr:nvSpPr>
      <xdr:spPr>
        <a:xfrm>
          <a:off x="2647950" y="3143249"/>
          <a:ext cx="4448175" cy="2409825"/>
        </a:xfrm>
        <a:prstGeom prst="wedgeRoundRectCallout">
          <a:avLst>
            <a:gd name="adj1" fmla="val -72439"/>
            <a:gd name="adj2" fmla="val -17430"/>
            <a:gd name="adj3" fmla="val 16667"/>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1.</a:t>
          </a:r>
          <a:r>
            <a:rPr kumimoji="1" lang="ja-JP" altLang="en-US" sz="1100"/>
            <a:t>このプログラムを動かすには</a:t>
          </a:r>
          <a:r>
            <a:rPr kumimoji="1" lang="en-US" altLang="ja-JP" sz="1100"/>
            <a:t>NMeCabCom</a:t>
          </a:r>
          <a:r>
            <a:rPr kumimoji="1" lang="ja-JP" altLang="en-US" sz="1100"/>
            <a:t>が必要です。</a:t>
          </a:r>
          <a:r>
            <a:rPr kumimoji="1" lang="en-US" altLang="ja-JP" sz="1100"/>
            <a:t/>
          </a:r>
          <a:br>
            <a:rPr kumimoji="1" lang="en-US" altLang="ja-JP" sz="1100"/>
          </a:br>
          <a:r>
            <a:rPr kumimoji="1" lang="ja-JP" altLang="en-US" sz="1100"/>
            <a:t>　</a:t>
          </a:r>
          <a:r>
            <a:rPr kumimoji="1" lang="en-US" altLang="ja-JP" sz="1100"/>
            <a:t>http://needtec.exblog.jp/21537574/</a:t>
          </a:r>
          <a:br>
            <a:rPr kumimoji="1" lang="en-US" altLang="ja-JP" sz="1100"/>
          </a:br>
          <a:r>
            <a:rPr kumimoji="1" lang="ja-JP" altLang="en-US" sz="1100"/>
            <a:t>　を参考にダウンロードしてださい。</a:t>
          </a:r>
          <a:r>
            <a:rPr kumimoji="1" lang="en-US" altLang="ja-JP" sz="1100"/>
            <a:t/>
          </a:r>
          <a:br>
            <a:rPr kumimoji="1" lang="en-US" altLang="ja-JP" sz="1100"/>
          </a:br>
          <a:r>
            <a:rPr kumimoji="1" lang="en-US" altLang="ja-JP" sz="1100"/>
            <a:t/>
          </a:r>
          <a:br>
            <a:rPr kumimoji="1" lang="en-US" altLang="ja-JP" sz="1100"/>
          </a:br>
          <a:r>
            <a:rPr kumimoji="1" lang="en-US" altLang="ja-JP" sz="1100"/>
            <a:t>2. </a:t>
          </a:r>
          <a:r>
            <a:rPr kumimoji="1" lang="ja-JP" altLang="en-US" sz="1100"/>
            <a:t>ネットワークにつながっている状態で更新を押すとコメントを形態素解析して</a:t>
          </a:r>
          <a:r>
            <a:rPr kumimoji="1" lang="en-US" altLang="ja-JP" sz="1100"/>
            <a:t>tf-idf</a:t>
          </a:r>
          <a:r>
            <a:rPr kumimoji="1" lang="ja-JP" altLang="en-US" sz="1100"/>
            <a:t>を取得します。</a:t>
          </a:r>
          <a:r>
            <a:rPr kumimoji="1" lang="en-US" altLang="ja-JP" sz="1100"/>
            <a:t/>
          </a:r>
          <a:br>
            <a:rPr kumimoji="1" lang="en-US" altLang="ja-JP" sz="1100"/>
          </a:br>
          <a:r>
            <a:rPr kumimoji="1" lang="en-US" altLang="ja-JP" sz="1100"/>
            <a:t/>
          </a:r>
          <a:br>
            <a:rPr kumimoji="1" lang="en-US" altLang="ja-JP" sz="1100"/>
          </a:br>
          <a:r>
            <a:rPr kumimoji="1" lang="en-US" altLang="ja-JP" sz="1100"/>
            <a:t>3.</a:t>
          </a:r>
          <a:r>
            <a:rPr kumimoji="1" lang="ja-JP" altLang="en-US" sz="1100"/>
            <a:t>処理は遅いが気長にまってください。</a:t>
          </a:r>
          <a:r>
            <a:rPr kumimoji="1" lang="en-US" altLang="ja-JP" sz="1100"/>
            <a:t/>
          </a:r>
          <a:br>
            <a:rPr kumimoji="1" lang="en-US" altLang="ja-JP" sz="1100"/>
          </a:br>
          <a:r>
            <a:rPr kumimoji="1" lang="ja-JP" altLang="en-US" sz="1100"/>
            <a:t>　あと、独自に解析した内容なので、予告なく動かなくなる、または、間違っている場合もあります。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195262</xdr:colOff>
      <xdr:row>0</xdr:row>
      <xdr:rowOff>147636</xdr:rowOff>
    </xdr:from>
    <xdr:to>
      <xdr:col>10</xdr:col>
      <xdr:colOff>552450</xdr:colOff>
      <xdr:row>25</xdr:row>
      <xdr:rowOff>95249</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7" Type="http://schemas.openxmlformats.org/officeDocument/2006/relationships/comments" Target="../comments1.xml"/><Relationship Id="rId2" Type="http://schemas.openxmlformats.org/officeDocument/2006/relationships/printerSettings" Target="../printerSettings/printerSettings1.bin"/><Relationship Id="rId1" Type="http://schemas.openxmlformats.org/officeDocument/2006/relationships/hyperlink" Target="http://www.asahi.com/topics/yonshogen/esi/result_himitsu.txt" TargetMode="External"/><Relationship Id="rId6" Type="http://schemas.openxmlformats.org/officeDocument/2006/relationships/image" Target="../media/image1.emf"/><Relationship Id="rId5" Type="http://schemas.openxmlformats.org/officeDocument/2006/relationships/control" Target="../activeX/activeX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tTitle"/>
  <dimension ref="A1:L13"/>
  <sheetViews>
    <sheetView tabSelected="1" workbookViewId="0">
      <selection activeCell="O14" sqref="O14"/>
    </sheetView>
  </sheetViews>
  <sheetFormatPr defaultRowHeight="13.5" x14ac:dyDescent="0.15"/>
  <cols>
    <col min="1" max="1" width="6.5" customWidth="1"/>
    <col min="2" max="11" width="6.875" customWidth="1"/>
    <col min="12" max="12" width="5" customWidth="1"/>
  </cols>
  <sheetData>
    <row r="1" spans="1:12" x14ac:dyDescent="0.15">
      <c r="A1" t="s">
        <v>0</v>
      </c>
      <c r="B1" s="1" t="s">
        <v>16257</v>
      </c>
    </row>
    <row r="2" spans="1:12" x14ac:dyDescent="0.15">
      <c r="L2" t="s">
        <v>16344</v>
      </c>
    </row>
    <row r="3" spans="1:12" ht="33.75" customHeight="1" x14ac:dyDescent="0.15"/>
    <row r="4" spans="1:12" x14ac:dyDescent="0.15">
      <c r="B4" s="6">
        <f>COUNTIF(List!A:A,"box1" )</f>
        <v>1063</v>
      </c>
      <c r="C4" s="7">
        <f>COUNTIF(List!A:A,"box2" )</f>
        <v>22</v>
      </c>
      <c r="D4" s="7">
        <f>COUNTIF(List!A:A,"box3" )</f>
        <v>7</v>
      </c>
      <c r="E4" s="7">
        <f>COUNTIF(List!A:A,"box4" )</f>
        <v>2</v>
      </c>
      <c r="F4" s="19">
        <f>COUNTIF(List!A:A,"box5" )</f>
        <v>8</v>
      </c>
      <c r="G4" s="24">
        <f>COUNTIF(List!A:A,"box6" )</f>
        <v>13</v>
      </c>
      <c r="H4" s="7">
        <f>COUNTIF(List!A:A,"box7" )</f>
        <v>9</v>
      </c>
      <c r="I4" s="7">
        <f>COUNTIF(List!A:A,"box8" )</f>
        <v>20</v>
      </c>
      <c r="J4" s="7">
        <f>COUNTIF(List!A:A,"box9" )</f>
        <v>46</v>
      </c>
      <c r="K4" s="8">
        <f>COUNTIF(List!A:A,"box10" )</f>
        <v>1647</v>
      </c>
    </row>
    <row r="5" spans="1:12" x14ac:dyDescent="0.15">
      <c r="B5" s="9">
        <f>COUNTIF(List!A:A,"box11" )</f>
        <v>58</v>
      </c>
      <c r="C5" s="5">
        <f>COUNTIF(List!A:A,"box12" )</f>
        <v>21</v>
      </c>
      <c r="D5" s="5">
        <f>COUNTIF(List!A:A,"box13" )</f>
        <v>5</v>
      </c>
      <c r="E5" s="5">
        <f>COUNTIF(List!A:A,"box14" )</f>
        <v>2</v>
      </c>
      <c r="F5" s="20">
        <f>COUNTIF(List!A:A,"box15" )</f>
        <v>2</v>
      </c>
      <c r="G5" s="25">
        <f>COUNTIF(List!A:A,"box16" )</f>
        <v>2</v>
      </c>
      <c r="H5" s="5">
        <f>COUNTIF(List!A:A,"box17" )</f>
        <v>2</v>
      </c>
      <c r="I5" s="5">
        <f>COUNTIF(List!A:A,"box18" )</f>
        <v>5</v>
      </c>
      <c r="J5" s="5">
        <f>COUNTIF(List!A:A,"box19" )</f>
        <v>15</v>
      </c>
      <c r="K5" s="10">
        <f>COUNTIF(List!A:A,"box20" )</f>
        <v>26</v>
      </c>
    </row>
    <row r="6" spans="1:12" x14ac:dyDescent="0.15">
      <c r="B6" s="9">
        <f>COUNTIF(List!A:A,"box21" )</f>
        <v>74</v>
      </c>
      <c r="C6" s="5">
        <f>COUNTIF(List!A:A,"box22" )</f>
        <v>12</v>
      </c>
      <c r="D6" s="5">
        <f>COUNTIF(List!A:A,"box23" )</f>
        <v>6</v>
      </c>
      <c r="E6" s="5">
        <f>COUNTIF(List!A:A,"box24" )</f>
        <v>2</v>
      </c>
      <c r="F6" s="20">
        <f>COUNTIF(List!A:A,"box25" )</f>
        <v>4</v>
      </c>
      <c r="G6" s="25">
        <f>COUNTIF(List!A:A,"box26" )</f>
        <v>2</v>
      </c>
      <c r="H6" s="5">
        <f>COUNTIF(List!A:A,"box27" )</f>
        <v>3</v>
      </c>
      <c r="I6" s="5">
        <f>COUNTIF(List!A:A,"box28" )</f>
        <v>9</v>
      </c>
      <c r="J6" s="5">
        <f>COUNTIF(List!A:A,"box29" )</f>
        <v>6</v>
      </c>
      <c r="K6" s="10">
        <f>COUNTIF(List!A:A,"box30" )</f>
        <v>19</v>
      </c>
    </row>
    <row r="7" spans="1:12" x14ac:dyDescent="0.15">
      <c r="B7" s="9">
        <f>COUNTIF(List!A:A,"box31" )</f>
        <v>66</v>
      </c>
      <c r="C7" s="5">
        <f>COUNTIF(List!A:A,"box32" )</f>
        <v>9</v>
      </c>
      <c r="D7" s="5">
        <f>COUNTIF(List!A:A,"box33" )</f>
        <v>3</v>
      </c>
      <c r="E7" s="5">
        <f>COUNTIF(List!A:A,"box34" )</f>
        <v>5</v>
      </c>
      <c r="F7" s="20">
        <f>COUNTIF(List!A:A,"box35" )</f>
        <v>1</v>
      </c>
      <c r="G7" s="25">
        <f>COUNTIF(List!A:A,"box36" )</f>
        <v>1</v>
      </c>
      <c r="H7" s="5">
        <f>COUNTIF(List!A:A,"box37" )</f>
        <v>2</v>
      </c>
      <c r="I7" s="5">
        <f>COUNTIF(List!A:A,"box38" )</f>
        <v>3</v>
      </c>
      <c r="J7" s="5">
        <f>COUNTIF(List!A:A,"box39" )</f>
        <v>3</v>
      </c>
      <c r="K7" s="10">
        <f>COUNTIF(List!A:A,"box40" )</f>
        <v>3</v>
      </c>
    </row>
    <row r="8" spans="1:12" x14ac:dyDescent="0.15">
      <c r="B8" s="16">
        <f>COUNTIF(List!A:A,"box41" )</f>
        <v>232</v>
      </c>
      <c r="C8" s="17">
        <f>COUNTIF(List!A:A,"box42" )</f>
        <v>5</v>
      </c>
      <c r="D8" s="17">
        <f>COUNTIF(List!A:A,"box43" )</f>
        <v>3</v>
      </c>
      <c r="E8" s="17">
        <f>COUNTIF(List!A:A,"box44" )</f>
        <v>1</v>
      </c>
      <c r="F8" s="21">
        <f>COUNTIF(List!A:A,"box45" )</f>
        <v>9</v>
      </c>
      <c r="G8" s="26">
        <f>COUNTIF(List!A:A,"box46" )</f>
        <v>4</v>
      </c>
      <c r="H8" s="17">
        <f>COUNTIF(List!A:A,"box47" )</f>
        <v>1</v>
      </c>
      <c r="I8" s="17">
        <f>COUNTIF(List!A:A,"box48" )</f>
        <v>3</v>
      </c>
      <c r="J8" s="17">
        <f>COUNTIF(List!A:A,"box49" )</f>
        <v>2</v>
      </c>
      <c r="K8" s="18">
        <f>COUNTIF(List!A:A,"box50" )</f>
        <v>13</v>
      </c>
    </row>
    <row r="9" spans="1:12" x14ac:dyDescent="0.15">
      <c r="B9" s="14">
        <f>COUNTIF(List!A:A,"box51" )</f>
        <v>145</v>
      </c>
      <c r="C9" s="4">
        <f>COUNTIF(List!A:A,"box52" )</f>
        <v>4</v>
      </c>
      <c r="D9" s="4">
        <f>COUNTIF(List!A:A,"box53" )</f>
        <v>2</v>
      </c>
      <c r="E9" s="4">
        <f>COUNTIF(List!A:A,"box54" )</f>
        <v>1</v>
      </c>
      <c r="F9" s="22">
        <f>COUNTIF(List!A:A,"box55" )</f>
        <v>3</v>
      </c>
      <c r="G9" s="27">
        <f>COUNTIF(List!A:A,"box56" )</f>
        <v>1</v>
      </c>
      <c r="H9" s="4">
        <f>COUNTIF(List!A:A,"box57" )</f>
        <v>3</v>
      </c>
      <c r="I9" s="4">
        <f>COUNTIF(List!A:A,"box58" )</f>
        <v>1</v>
      </c>
      <c r="J9" s="4">
        <f>COUNTIF(List!A:A,"box59" )</f>
        <v>2</v>
      </c>
      <c r="K9" s="15">
        <f>COUNTIF(List!A:A,"box60" )</f>
        <v>4</v>
      </c>
    </row>
    <row r="10" spans="1:12" x14ac:dyDescent="0.15">
      <c r="B10" s="9">
        <f>COUNTIF(List!A:A,"box61" )</f>
        <v>41</v>
      </c>
      <c r="C10" s="5">
        <f>COUNTIF(List!A:A,"box62" )</f>
        <v>3</v>
      </c>
      <c r="D10" s="5">
        <f>COUNTIF(List!A:A,"box63" )</f>
        <v>6</v>
      </c>
      <c r="E10" s="5">
        <f>COUNTIF(List!A:A,"box64" )</f>
        <v>1</v>
      </c>
      <c r="F10" s="20">
        <f>COUNTIF(List!A:A,"box65" )</f>
        <v>1</v>
      </c>
      <c r="G10" s="25">
        <f>COUNTIF(List!A:A,"box66" )</f>
        <v>2</v>
      </c>
      <c r="H10" s="5">
        <f>COUNTIF(List!A:A,"box67" )</f>
        <v>2</v>
      </c>
      <c r="I10" s="5">
        <f>COUNTIF(List!A:A,"box68" )</f>
        <v>2</v>
      </c>
      <c r="J10" s="5">
        <f>COUNTIF(List!A:A,"box69" )</f>
        <v>2</v>
      </c>
      <c r="K10" s="10">
        <f>COUNTIF(List!A:A,"box70" )</f>
        <v>1</v>
      </c>
    </row>
    <row r="11" spans="1:12" x14ac:dyDescent="0.15">
      <c r="B11" s="9">
        <f>COUNTIF(List!A:A,"box71" )</f>
        <v>78</v>
      </c>
      <c r="C11" s="5">
        <f>COUNTIF(List!A:A,"box72" )</f>
        <v>5</v>
      </c>
      <c r="D11" s="5">
        <f>COUNTIF(List!A:A,"box73" )</f>
        <v>5</v>
      </c>
      <c r="E11" s="5">
        <f>COUNTIF(List!A:A,"box74" )</f>
        <v>1</v>
      </c>
      <c r="F11" s="20">
        <f>COUNTIF(List!A:A,"box75" )</f>
        <v>1</v>
      </c>
      <c r="G11" s="25">
        <f>COUNTIF(List!A:A,"box76" )</f>
        <v>2</v>
      </c>
      <c r="H11" s="5">
        <f>COUNTIF(List!A:A,"box77" )</f>
        <v>1</v>
      </c>
      <c r="I11" s="5">
        <f>COUNTIF(List!A:A,"box78" )</f>
        <v>1</v>
      </c>
      <c r="J11" s="5">
        <f>COUNTIF(List!A:A,"box79" )</f>
        <v>2</v>
      </c>
      <c r="K11" s="10">
        <f>COUNTIF(List!A:A,"box80" )</f>
        <v>4</v>
      </c>
    </row>
    <row r="12" spans="1:12" x14ac:dyDescent="0.15">
      <c r="B12" s="9">
        <f>COUNTIF(List!A:A,"box81" )</f>
        <v>63</v>
      </c>
      <c r="C12" s="5">
        <f>COUNTIF(List!A:A,"box82" )</f>
        <v>18</v>
      </c>
      <c r="D12" s="5">
        <f>COUNTIF(List!A:A,"box83" )</f>
        <v>3</v>
      </c>
      <c r="E12" s="5">
        <f>COUNTIF(List!A:A,"box84" )</f>
        <v>1</v>
      </c>
      <c r="F12" s="20">
        <f>COUNTIF(List!A:A,"box85" )</f>
        <v>2</v>
      </c>
      <c r="G12" s="25">
        <f>COUNTIF(List!A:A,"box86" )</f>
        <v>7</v>
      </c>
      <c r="H12" s="5">
        <f>COUNTIF(List!A:A,"box87" )</f>
        <v>1</v>
      </c>
      <c r="I12" s="5">
        <f>COUNTIF(List!A:A,"box88" )</f>
        <v>1</v>
      </c>
      <c r="J12" s="5">
        <f>COUNTIF(List!A:A,"box89" )</f>
        <v>4</v>
      </c>
      <c r="K12" s="10">
        <f>COUNTIF(List!A:A,"box90" )</f>
        <v>2</v>
      </c>
    </row>
    <row r="13" spans="1:12" x14ac:dyDescent="0.15">
      <c r="B13" s="11">
        <f>COUNTIF(List!A:A,"box91" )</f>
        <v>681</v>
      </c>
      <c r="C13" s="12">
        <f>COUNTIF(List!A:A,"box92" )</f>
        <v>13</v>
      </c>
      <c r="D13" s="12">
        <f>COUNTIF(List!A:A,"box93" )</f>
        <v>2</v>
      </c>
      <c r="E13" s="12">
        <f>COUNTIF(List!A:A,"box94" )</f>
        <v>2</v>
      </c>
      <c r="F13" s="23">
        <f>COUNTIF(List!A:A,"box95" )</f>
        <v>1</v>
      </c>
      <c r="G13" s="28">
        <f>COUNTIF(List!A:A,"box96" )</f>
        <v>1</v>
      </c>
      <c r="H13" s="12">
        <f>COUNTIF(List!A:A,"box97" )</f>
        <v>1</v>
      </c>
      <c r="I13" s="12">
        <f>COUNTIF(List!A:A,"box98" )</f>
        <v>1</v>
      </c>
      <c r="J13" s="12">
        <f>COUNTIF(List!A:A,"box99" )</f>
        <v>3</v>
      </c>
      <c r="K13" s="13">
        <f>COUNTIF(List!A:A,"box100" )</f>
        <v>200</v>
      </c>
    </row>
  </sheetData>
  <phoneticPr fontId="1"/>
  <hyperlinks>
    <hyperlink ref="B1" r:id="rId1"/>
  </hyperlinks>
  <pageMargins left="0.7" right="0.7" top="0.75" bottom="0.75" header="0.3" footer="0.3"/>
  <pageSetup paperSize="9" orientation="portrait" horizontalDpi="4294967293" verticalDpi="0" r:id="rId2"/>
  <drawing r:id="rId3"/>
  <legacyDrawing r:id="rId4"/>
  <controls>
    <mc:AlternateContent xmlns:mc="http://schemas.openxmlformats.org/markup-compatibility/2006">
      <mc:Choice Requires="x14">
        <control shapeId="1368" r:id="rId5" name="cmdUpdate">
          <controlPr defaultSize="0" autoLine="0" r:id="rId6">
            <anchor moveWithCells="1">
              <from>
                <xdr:col>9</xdr:col>
                <xdr:colOff>57150</xdr:colOff>
                <xdr:row>0</xdr:row>
                <xdr:rowOff>57150</xdr:rowOff>
              </from>
              <to>
                <xdr:col>10</xdr:col>
                <xdr:colOff>123825</xdr:colOff>
                <xdr:row>1</xdr:row>
                <xdr:rowOff>133350</xdr:rowOff>
              </to>
            </anchor>
          </controlPr>
        </control>
      </mc:Choice>
      <mc:Fallback>
        <control shapeId="1368" r:id="rId5" name="cmdUpdate"/>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Result"/>
  <dimension ref="A1:KN3469"/>
  <sheetViews>
    <sheetView topLeftCell="E1" workbookViewId="0">
      <pane ySplit="2" topLeftCell="A43" activePane="bottomLeft" state="frozenSplit"/>
      <selection activeCell="BF1" sqref="BF1"/>
      <selection pane="bottomLeft" activeCell="M1" sqref="M1:O63"/>
    </sheetView>
  </sheetViews>
  <sheetFormatPr defaultRowHeight="13.5" x14ac:dyDescent="0.15"/>
  <sheetData>
    <row r="1" spans="1:300" x14ac:dyDescent="0.15">
      <c r="A1" t="s">
        <v>78</v>
      </c>
      <c r="D1" t="s">
        <v>192</v>
      </c>
      <c r="G1" t="s">
        <v>171</v>
      </c>
      <c r="J1" t="s">
        <v>120</v>
      </c>
      <c r="M1" t="s">
        <v>92</v>
      </c>
      <c r="P1" t="s">
        <v>63</v>
      </c>
      <c r="S1" t="s">
        <v>93</v>
      </c>
      <c r="V1" t="s">
        <v>108</v>
      </c>
      <c r="Y1" t="s">
        <v>128</v>
      </c>
      <c r="AB1" t="s">
        <v>133</v>
      </c>
      <c r="AE1" t="s">
        <v>148</v>
      </c>
      <c r="AH1" t="s">
        <v>153</v>
      </c>
      <c r="AK1" t="s">
        <v>154</v>
      </c>
      <c r="AN1" t="s">
        <v>164</v>
      </c>
      <c r="AQ1" t="s">
        <v>191</v>
      </c>
      <c r="AT1" t="s">
        <v>200</v>
      </c>
      <c r="AW1" t="s">
        <v>219</v>
      </c>
      <c r="AZ1" t="s">
        <v>227</v>
      </c>
      <c r="BC1" t="s">
        <v>233</v>
      </c>
      <c r="BF1" t="s">
        <v>238</v>
      </c>
      <c r="BI1" t="s">
        <v>245</v>
      </c>
      <c r="BL1" t="s">
        <v>252</v>
      </c>
      <c r="BO1" t="s">
        <v>261</v>
      </c>
      <c r="BR1" t="s">
        <v>276</v>
      </c>
      <c r="BU1" t="s">
        <v>278</v>
      </c>
      <c r="BX1" t="s">
        <v>280</v>
      </c>
      <c r="CA1" t="s">
        <v>293</v>
      </c>
      <c r="CD1" t="s">
        <v>314</v>
      </c>
      <c r="CG1" t="s">
        <v>319</v>
      </c>
      <c r="CJ1" t="s">
        <v>332</v>
      </c>
      <c r="CM1" t="s">
        <v>337</v>
      </c>
      <c r="CP1" t="s">
        <v>346</v>
      </c>
      <c r="CS1" t="s">
        <v>362</v>
      </c>
      <c r="CV1" t="s">
        <v>368</v>
      </c>
      <c r="CY1" t="s">
        <v>377</v>
      </c>
      <c r="DB1" t="s">
        <v>386</v>
      </c>
      <c r="DE1" t="s">
        <v>390</v>
      </c>
      <c r="DH1" t="s">
        <v>403</v>
      </c>
      <c r="DK1" t="s">
        <v>416</v>
      </c>
      <c r="DN1" t="s">
        <v>428</v>
      </c>
      <c r="DQ1" t="s">
        <v>439</v>
      </c>
      <c r="DT1" t="s">
        <v>441</v>
      </c>
      <c r="DW1" t="s">
        <v>454</v>
      </c>
      <c r="DZ1" t="s">
        <v>461</v>
      </c>
      <c r="EC1" t="s">
        <v>469</v>
      </c>
      <c r="EF1" t="s">
        <v>470</v>
      </c>
      <c r="EI1" t="s">
        <v>482</v>
      </c>
      <c r="EL1" t="s">
        <v>487</v>
      </c>
      <c r="EO1" t="s">
        <v>494</v>
      </c>
      <c r="ER1" t="s">
        <v>509</v>
      </c>
      <c r="EU1" t="s">
        <v>515</v>
      </c>
      <c r="EX1" t="s">
        <v>532</v>
      </c>
      <c r="FA1" t="s">
        <v>550</v>
      </c>
      <c r="FD1" t="s">
        <v>551</v>
      </c>
      <c r="FG1" t="s">
        <v>558</v>
      </c>
      <c r="FJ1" t="s">
        <v>566</v>
      </c>
      <c r="FM1" t="s">
        <v>575</v>
      </c>
      <c r="FP1" t="s">
        <v>582</v>
      </c>
      <c r="FS1" t="s">
        <v>600</v>
      </c>
      <c r="FV1" t="s">
        <v>610</v>
      </c>
      <c r="FY1" t="s">
        <v>612</v>
      </c>
      <c r="GB1" t="s">
        <v>625</v>
      </c>
      <c r="GE1" t="s">
        <v>633</v>
      </c>
      <c r="GH1" t="s">
        <v>644</v>
      </c>
      <c r="GK1" t="s">
        <v>649</v>
      </c>
      <c r="GN1" t="s">
        <v>653</v>
      </c>
      <c r="GQ1" t="s">
        <v>667</v>
      </c>
      <c r="GT1" t="s">
        <v>676</v>
      </c>
      <c r="GW1" t="s">
        <v>678</v>
      </c>
      <c r="GZ1" t="s">
        <v>693</v>
      </c>
      <c r="HC1" t="s">
        <v>709</v>
      </c>
      <c r="HF1" t="s">
        <v>715</v>
      </c>
      <c r="HI1" t="s">
        <v>728</v>
      </c>
      <c r="HL1" t="s">
        <v>742</v>
      </c>
      <c r="HO1" t="s">
        <v>752</v>
      </c>
      <c r="HR1" t="s">
        <v>761</v>
      </c>
      <c r="HU1" t="s">
        <v>771</v>
      </c>
      <c r="HX1" t="s">
        <v>776</v>
      </c>
      <c r="IA1" t="s">
        <v>786</v>
      </c>
      <c r="ID1" t="s">
        <v>792</v>
      </c>
      <c r="IG1" t="s">
        <v>801</v>
      </c>
      <c r="IJ1" t="s">
        <v>813</v>
      </c>
      <c r="IM1" t="s">
        <v>816</v>
      </c>
      <c r="IP1" t="s">
        <v>824</v>
      </c>
      <c r="IS1" t="s">
        <v>835</v>
      </c>
      <c r="IV1" t="s">
        <v>836</v>
      </c>
      <c r="IY1" t="s">
        <v>847</v>
      </c>
      <c r="JB1" t="s">
        <v>854</v>
      </c>
      <c r="JE1" t="s">
        <v>858</v>
      </c>
      <c r="JH1" t="s">
        <v>863</v>
      </c>
      <c r="JK1" t="s">
        <v>872</v>
      </c>
      <c r="JN1" t="s">
        <v>877</v>
      </c>
      <c r="JQ1" t="s">
        <v>882</v>
      </c>
      <c r="JT1" t="s">
        <v>894</v>
      </c>
      <c r="JW1" t="s">
        <v>900</v>
      </c>
      <c r="JZ1" t="s">
        <v>907</v>
      </c>
      <c r="KC1" t="s">
        <v>914</v>
      </c>
      <c r="KF1" t="s">
        <v>922</v>
      </c>
      <c r="KI1" t="s">
        <v>928</v>
      </c>
      <c r="KL1" t="s">
        <v>939</v>
      </c>
    </row>
    <row r="2" spans="1:300" x14ac:dyDescent="0.15">
      <c r="A2" t="s">
        <v>16254</v>
      </c>
      <c r="B2" t="s">
        <v>16255</v>
      </c>
      <c r="C2" t="s">
        <v>16256</v>
      </c>
      <c r="D2" t="s">
        <v>16254</v>
      </c>
      <c r="E2" t="s">
        <v>16255</v>
      </c>
      <c r="F2" t="s">
        <v>16256</v>
      </c>
      <c r="G2" t="s">
        <v>16254</v>
      </c>
      <c r="H2" t="s">
        <v>16255</v>
      </c>
      <c r="I2" t="s">
        <v>16256</v>
      </c>
      <c r="J2" t="s">
        <v>16254</v>
      </c>
      <c r="K2" t="s">
        <v>16255</v>
      </c>
      <c r="L2" t="s">
        <v>16256</v>
      </c>
      <c r="M2" t="s">
        <v>16254</v>
      </c>
      <c r="N2" t="s">
        <v>16255</v>
      </c>
      <c r="O2" t="s">
        <v>16256</v>
      </c>
      <c r="P2" t="s">
        <v>16254</v>
      </c>
      <c r="Q2" t="s">
        <v>16255</v>
      </c>
      <c r="R2" t="s">
        <v>16256</v>
      </c>
      <c r="S2" t="s">
        <v>16254</v>
      </c>
      <c r="T2" t="s">
        <v>16255</v>
      </c>
      <c r="U2" t="s">
        <v>16256</v>
      </c>
      <c r="V2" t="s">
        <v>16254</v>
      </c>
      <c r="W2" t="s">
        <v>16255</v>
      </c>
      <c r="X2" t="s">
        <v>16256</v>
      </c>
      <c r="Y2" t="s">
        <v>16254</v>
      </c>
      <c r="Z2" t="s">
        <v>16255</v>
      </c>
      <c r="AA2" t="s">
        <v>16256</v>
      </c>
      <c r="AB2" t="s">
        <v>16254</v>
      </c>
      <c r="AC2" t="s">
        <v>16255</v>
      </c>
      <c r="AD2" t="s">
        <v>16256</v>
      </c>
      <c r="AE2" t="s">
        <v>16254</v>
      </c>
      <c r="AF2" t="s">
        <v>16255</v>
      </c>
      <c r="AG2" t="s">
        <v>16256</v>
      </c>
      <c r="AH2" t="s">
        <v>16254</v>
      </c>
      <c r="AI2" t="s">
        <v>16255</v>
      </c>
      <c r="AJ2" t="s">
        <v>16256</v>
      </c>
      <c r="AK2" t="s">
        <v>16254</v>
      </c>
      <c r="AL2" t="s">
        <v>16255</v>
      </c>
      <c r="AM2" t="s">
        <v>16256</v>
      </c>
      <c r="AN2" t="s">
        <v>16254</v>
      </c>
      <c r="AO2" t="s">
        <v>16255</v>
      </c>
      <c r="AP2" t="s">
        <v>16256</v>
      </c>
      <c r="AQ2" t="s">
        <v>16254</v>
      </c>
      <c r="AR2" t="s">
        <v>16255</v>
      </c>
      <c r="AS2" t="s">
        <v>16256</v>
      </c>
      <c r="AT2" t="s">
        <v>16254</v>
      </c>
      <c r="AU2" t="s">
        <v>16255</v>
      </c>
      <c r="AV2" t="s">
        <v>16256</v>
      </c>
      <c r="AW2" t="s">
        <v>16254</v>
      </c>
      <c r="AX2" t="s">
        <v>16255</v>
      </c>
      <c r="AY2" t="s">
        <v>16256</v>
      </c>
      <c r="AZ2" t="s">
        <v>16254</v>
      </c>
      <c r="BA2" t="s">
        <v>16255</v>
      </c>
      <c r="BB2" t="s">
        <v>16256</v>
      </c>
      <c r="BC2" t="s">
        <v>16254</v>
      </c>
      <c r="BD2" t="s">
        <v>16255</v>
      </c>
      <c r="BE2" t="s">
        <v>16256</v>
      </c>
      <c r="BF2" t="s">
        <v>16254</v>
      </c>
      <c r="BG2" t="s">
        <v>16255</v>
      </c>
      <c r="BH2" t="s">
        <v>16256</v>
      </c>
      <c r="BI2" t="s">
        <v>16254</v>
      </c>
      <c r="BJ2" t="s">
        <v>16255</v>
      </c>
      <c r="BK2" t="s">
        <v>16256</v>
      </c>
      <c r="BL2" t="s">
        <v>16254</v>
      </c>
      <c r="BM2" t="s">
        <v>16255</v>
      </c>
      <c r="BN2" t="s">
        <v>16256</v>
      </c>
      <c r="BO2" t="s">
        <v>16254</v>
      </c>
      <c r="BP2" t="s">
        <v>16255</v>
      </c>
      <c r="BQ2" t="s">
        <v>16256</v>
      </c>
      <c r="BR2" t="s">
        <v>16254</v>
      </c>
      <c r="BS2" t="s">
        <v>16255</v>
      </c>
      <c r="BT2" t="s">
        <v>16256</v>
      </c>
      <c r="BU2" t="s">
        <v>16254</v>
      </c>
      <c r="BV2" t="s">
        <v>16255</v>
      </c>
      <c r="BW2" t="s">
        <v>16256</v>
      </c>
      <c r="BX2" t="s">
        <v>16254</v>
      </c>
      <c r="BY2" t="s">
        <v>16255</v>
      </c>
      <c r="BZ2" t="s">
        <v>16256</v>
      </c>
      <c r="CA2" t="s">
        <v>16254</v>
      </c>
      <c r="CB2" t="s">
        <v>16255</v>
      </c>
      <c r="CC2" t="s">
        <v>16256</v>
      </c>
      <c r="CD2" t="s">
        <v>16254</v>
      </c>
      <c r="CE2" t="s">
        <v>16255</v>
      </c>
      <c r="CF2" t="s">
        <v>16256</v>
      </c>
      <c r="CG2" t="s">
        <v>16254</v>
      </c>
      <c r="CH2" t="s">
        <v>16255</v>
      </c>
      <c r="CI2" t="s">
        <v>16256</v>
      </c>
      <c r="CJ2" t="s">
        <v>16254</v>
      </c>
      <c r="CK2" t="s">
        <v>16255</v>
      </c>
      <c r="CL2" t="s">
        <v>16256</v>
      </c>
      <c r="CM2" t="s">
        <v>16254</v>
      </c>
      <c r="CN2" t="s">
        <v>16255</v>
      </c>
      <c r="CO2" t="s">
        <v>16256</v>
      </c>
      <c r="CP2" t="s">
        <v>16254</v>
      </c>
      <c r="CQ2" t="s">
        <v>16255</v>
      </c>
      <c r="CR2" t="s">
        <v>16256</v>
      </c>
      <c r="CS2" t="s">
        <v>16254</v>
      </c>
      <c r="CT2" t="s">
        <v>16255</v>
      </c>
      <c r="CU2" t="s">
        <v>16256</v>
      </c>
      <c r="CV2" t="s">
        <v>16254</v>
      </c>
      <c r="CW2" t="s">
        <v>16255</v>
      </c>
      <c r="CX2" t="s">
        <v>16256</v>
      </c>
      <c r="CY2" t="s">
        <v>16254</v>
      </c>
      <c r="CZ2" t="s">
        <v>16255</v>
      </c>
      <c r="DA2" t="s">
        <v>16256</v>
      </c>
      <c r="DB2" t="s">
        <v>16254</v>
      </c>
      <c r="DC2" t="s">
        <v>16255</v>
      </c>
      <c r="DD2" t="s">
        <v>16256</v>
      </c>
      <c r="DE2" t="s">
        <v>16254</v>
      </c>
      <c r="DF2" t="s">
        <v>16255</v>
      </c>
      <c r="DG2" t="s">
        <v>16256</v>
      </c>
      <c r="DH2" t="s">
        <v>16254</v>
      </c>
      <c r="DI2" t="s">
        <v>16255</v>
      </c>
      <c r="DJ2" t="s">
        <v>16256</v>
      </c>
      <c r="DK2" t="s">
        <v>16254</v>
      </c>
      <c r="DL2" t="s">
        <v>16255</v>
      </c>
      <c r="DM2" t="s">
        <v>16256</v>
      </c>
      <c r="DN2" t="s">
        <v>16254</v>
      </c>
      <c r="DO2" t="s">
        <v>16255</v>
      </c>
      <c r="DP2" t="s">
        <v>16256</v>
      </c>
      <c r="DQ2" t="s">
        <v>16254</v>
      </c>
      <c r="DR2" t="s">
        <v>16255</v>
      </c>
      <c r="DS2" t="s">
        <v>16256</v>
      </c>
      <c r="DT2" t="s">
        <v>16254</v>
      </c>
      <c r="DU2" t="s">
        <v>16255</v>
      </c>
      <c r="DV2" t="s">
        <v>16256</v>
      </c>
      <c r="DW2" t="s">
        <v>16254</v>
      </c>
      <c r="DX2" t="s">
        <v>16255</v>
      </c>
      <c r="DY2" t="s">
        <v>16256</v>
      </c>
      <c r="DZ2" t="s">
        <v>16254</v>
      </c>
      <c r="EA2" t="s">
        <v>16255</v>
      </c>
      <c r="EB2" t="s">
        <v>16256</v>
      </c>
      <c r="EC2" t="s">
        <v>16254</v>
      </c>
      <c r="ED2" t="s">
        <v>16255</v>
      </c>
      <c r="EE2" t="s">
        <v>16256</v>
      </c>
      <c r="EF2" t="s">
        <v>16254</v>
      </c>
      <c r="EG2" t="s">
        <v>16255</v>
      </c>
      <c r="EH2" t="s">
        <v>16256</v>
      </c>
      <c r="EI2" t="s">
        <v>16254</v>
      </c>
      <c r="EJ2" t="s">
        <v>16255</v>
      </c>
      <c r="EK2" t="s">
        <v>16256</v>
      </c>
      <c r="EL2" t="s">
        <v>16254</v>
      </c>
      <c r="EM2" t="s">
        <v>16255</v>
      </c>
      <c r="EN2" t="s">
        <v>16256</v>
      </c>
      <c r="EO2" t="s">
        <v>16254</v>
      </c>
      <c r="EP2" t="s">
        <v>16255</v>
      </c>
      <c r="EQ2" t="s">
        <v>16256</v>
      </c>
      <c r="ER2" t="s">
        <v>16254</v>
      </c>
      <c r="ES2" t="s">
        <v>16255</v>
      </c>
      <c r="ET2" t="s">
        <v>16256</v>
      </c>
      <c r="EU2" t="s">
        <v>16254</v>
      </c>
      <c r="EV2" t="s">
        <v>16255</v>
      </c>
      <c r="EW2" t="s">
        <v>16256</v>
      </c>
      <c r="EX2" t="s">
        <v>16254</v>
      </c>
      <c r="EY2" t="s">
        <v>16255</v>
      </c>
      <c r="EZ2" t="s">
        <v>16256</v>
      </c>
      <c r="FA2" t="s">
        <v>16254</v>
      </c>
      <c r="FB2" t="s">
        <v>16255</v>
      </c>
      <c r="FC2" t="s">
        <v>16256</v>
      </c>
      <c r="FD2" t="s">
        <v>16254</v>
      </c>
      <c r="FE2" t="s">
        <v>16255</v>
      </c>
      <c r="FF2" t="s">
        <v>16256</v>
      </c>
      <c r="FG2" t="s">
        <v>16254</v>
      </c>
      <c r="FH2" t="s">
        <v>16255</v>
      </c>
      <c r="FI2" t="s">
        <v>16256</v>
      </c>
      <c r="FJ2" t="s">
        <v>16254</v>
      </c>
      <c r="FK2" t="s">
        <v>16255</v>
      </c>
      <c r="FL2" t="s">
        <v>16256</v>
      </c>
      <c r="FM2" t="s">
        <v>16254</v>
      </c>
      <c r="FN2" t="s">
        <v>16255</v>
      </c>
      <c r="FO2" t="s">
        <v>16256</v>
      </c>
      <c r="FP2" t="s">
        <v>16254</v>
      </c>
      <c r="FQ2" t="s">
        <v>16255</v>
      </c>
      <c r="FR2" t="s">
        <v>16256</v>
      </c>
      <c r="FS2" t="s">
        <v>16254</v>
      </c>
      <c r="FT2" t="s">
        <v>16255</v>
      </c>
      <c r="FU2" t="s">
        <v>16256</v>
      </c>
      <c r="FV2" t="s">
        <v>16254</v>
      </c>
      <c r="FW2" t="s">
        <v>16255</v>
      </c>
      <c r="FX2" t="s">
        <v>16256</v>
      </c>
      <c r="FY2" t="s">
        <v>16254</v>
      </c>
      <c r="FZ2" t="s">
        <v>16255</v>
      </c>
      <c r="GA2" t="s">
        <v>16256</v>
      </c>
      <c r="GB2" t="s">
        <v>16254</v>
      </c>
      <c r="GC2" t="s">
        <v>16255</v>
      </c>
      <c r="GD2" t="s">
        <v>16256</v>
      </c>
      <c r="GE2" t="s">
        <v>16254</v>
      </c>
      <c r="GF2" t="s">
        <v>16255</v>
      </c>
      <c r="GG2" t="s">
        <v>16256</v>
      </c>
      <c r="GH2" t="s">
        <v>16254</v>
      </c>
      <c r="GI2" t="s">
        <v>16255</v>
      </c>
      <c r="GJ2" t="s">
        <v>16256</v>
      </c>
      <c r="GK2" t="s">
        <v>16254</v>
      </c>
      <c r="GL2" t="s">
        <v>16255</v>
      </c>
      <c r="GM2" t="s">
        <v>16256</v>
      </c>
      <c r="GN2" t="s">
        <v>16254</v>
      </c>
      <c r="GO2" t="s">
        <v>16255</v>
      </c>
      <c r="GP2" t="s">
        <v>16256</v>
      </c>
      <c r="GQ2" t="s">
        <v>16254</v>
      </c>
      <c r="GR2" t="s">
        <v>16255</v>
      </c>
      <c r="GS2" t="s">
        <v>16256</v>
      </c>
      <c r="GT2" t="s">
        <v>16254</v>
      </c>
      <c r="GU2" t="s">
        <v>16255</v>
      </c>
      <c r="GV2" t="s">
        <v>16256</v>
      </c>
      <c r="GW2" t="s">
        <v>16254</v>
      </c>
      <c r="GX2" t="s">
        <v>16255</v>
      </c>
      <c r="GY2" t="s">
        <v>16256</v>
      </c>
      <c r="GZ2" t="s">
        <v>16254</v>
      </c>
      <c r="HA2" t="s">
        <v>16255</v>
      </c>
      <c r="HB2" t="s">
        <v>16256</v>
      </c>
      <c r="HC2" t="s">
        <v>16254</v>
      </c>
      <c r="HD2" t="s">
        <v>16255</v>
      </c>
      <c r="HE2" t="s">
        <v>16256</v>
      </c>
      <c r="HF2" t="s">
        <v>16254</v>
      </c>
      <c r="HG2" t="s">
        <v>16255</v>
      </c>
      <c r="HH2" t="s">
        <v>16256</v>
      </c>
      <c r="HI2" t="s">
        <v>16254</v>
      </c>
      <c r="HJ2" t="s">
        <v>16255</v>
      </c>
      <c r="HK2" t="s">
        <v>16256</v>
      </c>
      <c r="HL2" t="s">
        <v>16254</v>
      </c>
      <c r="HM2" t="s">
        <v>16255</v>
      </c>
      <c r="HN2" t="s">
        <v>16256</v>
      </c>
      <c r="HO2" t="s">
        <v>16254</v>
      </c>
      <c r="HP2" t="s">
        <v>16255</v>
      </c>
      <c r="HQ2" t="s">
        <v>16256</v>
      </c>
      <c r="HR2" t="s">
        <v>16254</v>
      </c>
      <c r="HS2" t="s">
        <v>16255</v>
      </c>
      <c r="HT2" t="s">
        <v>16256</v>
      </c>
      <c r="HU2" t="s">
        <v>16254</v>
      </c>
      <c r="HV2" t="s">
        <v>16255</v>
      </c>
      <c r="HW2" t="s">
        <v>16256</v>
      </c>
      <c r="HX2" t="s">
        <v>16254</v>
      </c>
      <c r="HY2" t="s">
        <v>16255</v>
      </c>
      <c r="HZ2" t="s">
        <v>16256</v>
      </c>
      <c r="IA2" t="s">
        <v>16254</v>
      </c>
      <c r="IB2" t="s">
        <v>16255</v>
      </c>
      <c r="IC2" t="s">
        <v>16256</v>
      </c>
      <c r="ID2" t="s">
        <v>16254</v>
      </c>
      <c r="IE2" t="s">
        <v>16255</v>
      </c>
      <c r="IF2" t="s">
        <v>16256</v>
      </c>
      <c r="IG2" t="s">
        <v>16254</v>
      </c>
      <c r="IH2" t="s">
        <v>16255</v>
      </c>
      <c r="II2" t="s">
        <v>16256</v>
      </c>
      <c r="IJ2" t="s">
        <v>16254</v>
      </c>
      <c r="IK2" t="s">
        <v>16255</v>
      </c>
      <c r="IL2" t="s">
        <v>16256</v>
      </c>
      <c r="IM2" t="s">
        <v>16254</v>
      </c>
      <c r="IN2" t="s">
        <v>16255</v>
      </c>
      <c r="IO2" t="s">
        <v>16256</v>
      </c>
      <c r="IP2" t="s">
        <v>16254</v>
      </c>
      <c r="IQ2" t="s">
        <v>16255</v>
      </c>
      <c r="IR2" t="s">
        <v>16256</v>
      </c>
      <c r="IS2" t="s">
        <v>16254</v>
      </c>
      <c r="IT2" t="s">
        <v>16255</v>
      </c>
      <c r="IU2" t="s">
        <v>16256</v>
      </c>
      <c r="IV2" t="s">
        <v>16254</v>
      </c>
      <c r="IW2" t="s">
        <v>16255</v>
      </c>
      <c r="IX2" t="s">
        <v>16256</v>
      </c>
      <c r="IY2" t="s">
        <v>16254</v>
      </c>
      <c r="IZ2" t="s">
        <v>16255</v>
      </c>
      <c r="JA2" t="s">
        <v>16256</v>
      </c>
      <c r="JB2" t="s">
        <v>16254</v>
      </c>
      <c r="JC2" t="s">
        <v>16255</v>
      </c>
      <c r="JD2" t="s">
        <v>16256</v>
      </c>
      <c r="JE2" t="s">
        <v>16254</v>
      </c>
      <c r="JF2" t="s">
        <v>16255</v>
      </c>
      <c r="JG2" t="s">
        <v>16256</v>
      </c>
      <c r="JH2" t="s">
        <v>16254</v>
      </c>
      <c r="JI2" t="s">
        <v>16255</v>
      </c>
      <c r="JJ2" t="s">
        <v>16256</v>
      </c>
      <c r="JK2" t="s">
        <v>16254</v>
      </c>
      <c r="JL2" t="s">
        <v>16255</v>
      </c>
      <c r="JM2" t="s">
        <v>16256</v>
      </c>
      <c r="JN2" t="s">
        <v>16254</v>
      </c>
      <c r="JO2" t="s">
        <v>16255</v>
      </c>
      <c r="JP2" t="s">
        <v>16256</v>
      </c>
      <c r="JQ2" t="s">
        <v>16254</v>
      </c>
      <c r="JR2" t="s">
        <v>16255</v>
      </c>
      <c r="JS2" t="s">
        <v>16256</v>
      </c>
      <c r="JT2" t="s">
        <v>16254</v>
      </c>
      <c r="JU2" t="s">
        <v>16255</v>
      </c>
      <c r="JV2" t="s">
        <v>16256</v>
      </c>
      <c r="JW2" t="s">
        <v>16254</v>
      </c>
      <c r="JX2" t="s">
        <v>16255</v>
      </c>
      <c r="JY2" t="s">
        <v>16256</v>
      </c>
      <c r="JZ2" t="s">
        <v>16254</v>
      </c>
      <c r="KA2" t="s">
        <v>16255</v>
      </c>
      <c r="KB2" t="s">
        <v>16256</v>
      </c>
      <c r="KC2" t="s">
        <v>16254</v>
      </c>
      <c r="KD2" t="s">
        <v>16255</v>
      </c>
      <c r="KE2" t="s">
        <v>16256</v>
      </c>
      <c r="KF2" t="s">
        <v>16254</v>
      </c>
      <c r="KG2" t="s">
        <v>16255</v>
      </c>
      <c r="KH2" t="s">
        <v>16256</v>
      </c>
      <c r="KI2" t="s">
        <v>16254</v>
      </c>
      <c r="KJ2" t="s">
        <v>16255</v>
      </c>
      <c r="KK2" t="s">
        <v>16256</v>
      </c>
      <c r="KL2" t="s">
        <v>16254</v>
      </c>
      <c r="KM2" t="s">
        <v>16255</v>
      </c>
      <c r="KN2" t="s">
        <v>16256</v>
      </c>
    </row>
    <row r="3" spans="1:300" x14ac:dyDescent="0.15">
      <c r="A3" t="s">
        <v>66</v>
      </c>
      <c r="B3">
        <v>1455</v>
      </c>
      <c r="C3">
        <v>6.0089652541832142E-2</v>
      </c>
      <c r="D3" t="s">
        <v>66</v>
      </c>
      <c r="E3">
        <v>42</v>
      </c>
      <c r="F3">
        <v>4.9493754432439981E-2</v>
      </c>
      <c r="G3" t="s">
        <v>66</v>
      </c>
      <c r="H3">
        <v>343</v>
      </c>
      <c r="I3">
        <v>6.4402693540111161E-2</v>
      </c>
      <c r="J3" t="s">
        <v>66</v>
      </c>
      <c r="K3">
        <v>27</v>
      </c>
      <c r="L3">
        <v>7.6329242769210506E-2</v>
      </c>
      <c r="M3" t="s">
        <v>66</v>
      </c>
      <c r="N3">
        <v>176</v>
      </c>
      <c r="O3">
        <v>6.7362690704909092E-2</v>
      </c>
      <c r="P3" t="s">
        <v>66</v>
      </c>
      <c r="Q3">
        <v>29</v>
      </c>
      <c r="R3">
        <v>6.4889584927281307E-2</v>
      </c>
      <c r="S3" t="s">
        <v>130</v>
      </c>
      <c r="T3">
        <v>2</v>
      </c>
      <c r="U3">
        <v>0.10346857088878147</v>
      </c>
      <c r="V3" t="s">
        <v>66</v>
      </c>
      <c r="W3">
        <v>1347</v>
      </c>
      <c r="X3">
        <v>6.3724400367690656E-2</v>
      </c>
      <c r="Y3" t="s">
        <v>5263</v>
      </c>
      <c r="Z3">
        <v>2</v>
      </c>
      <c r="AA3">
        <v>7.2686417698709385E-2</v>
      </c>
      <c r="AB3" t="s">
        <v>129</v>
      </c>
      <c r="AC3">
        <v>3</v>
      </c>
      <c r="AD3">
        <v>0.11379022149160767</v>
      </c>
      <c r="AE3" t="s">
        <v>6227</v>
      </c>
      <c r="AF3">
        <v>1</v>
      </c>
      <c r="AG3">
        <v>0.49120230054281466</v>
      </c>
      <c r="AH3" t="s">
        <v>10960</v>
      </c>
      <c r="AI3">
        <v>2</v>
      </c>
      <c r="AJ3">
        <v>0.15789211791515753</v>
      </c>
      <c r="AK3" t="s">
        <v>66</v>
      </c>
      <c r="AL3">
        <v>1010</v>
      </c>
      <c r="AM3">
        <v>6.5142614121508027E-2</v>
      </c>
      <c r="AN3" t="s">
        <v>66</v>
      </c>
      <c r="AO3">
        <v>103</v>
      </c>
      <c r="AP3">
        <v>6.311093853256991E-2</v>
      </c>
      <c r="AQ3" t="s">
        <v>66</v>
      </c>
      <c r="AR3">
        <v>59</v>
      </c>
      <c r="AS3">
        <v>5.0990047243011538E-2</v>
      </c>
      <c r="AT3" t="s">
        <v>14279</v>
      </c>
      <c r="AU3">
        <v>1</v>
      </c>
      <c r="AV3">
        <v>9.0405970741743419E-2</v>
      </c>
      <c r="AW3" t="s">
        <v>66</v>
      </c>
      <c r="AX3">
        <v>19</v>
      </c>
      <c r="AY3">
        <v>6.4422852139566555E-2</v>
      </c>
      <c r="AZ3" t="s">
        <v>66</v>
      </c>
      <c r="BA3">
        <v>32</v>
      </c>
      <c r="BB3">
        <v>6.8416898454643021E-2</v>
      </c>
      <c r="BC3" t="s">
        <v>66</v>
      </c>
      <c r="BD3">
        <v>121</v>
      </c>
      <c r="BE3">
        <v>6.97697560743855E-2</v>
      </c>
      <c r="BF3" t="s">
        <v>66</v>
      </c>
      <c r="BG3">
        <v>19</v>
      </c>
      <c r="BH3">
        <v>6.2320029072696438E-2</v>
      </c>
      <c r="BI3" t="s">
        <v>66</v>
      </c>
      <c r="BJ3">
        <v>17</v>
      </c>
      <c r="BK3">
        <v>0.10048731960525695</v>
      </c>
      <c r="BL3" t="s">
        <v>66</v>
      </c>
      <c r="BM3">
        <v>7</v>
      </c>
      <c r="BN3">
        <v>9.3223176019334747E-2</v>
      </c>
      <c r="BO3" t="s">
        <v>66</v>
      </c>
      <c r="BP3">
        <v>16</v>
      </c>
      <c r="BQ3">
        <v>4.5581876934343353E-2</v>
      </c>
      <c r="BR3" t="s">
        <v>5853</v>
      </c>
      <c r="BS3">
        <v>3</v>
      </c>
      <c r="BT3">
        <v>8.3826551193440374E-2</v>
      </c>
      <c r="BU3" t="s">
        <v>66</v>
      </c>
      <c r="BV3">
        <v>216</v>
      </c>
      <c r="BW3">
        <v>6.6450840907901612E-2</v>
      </c>
      <c r="BX3" t="s">
        <v>292</v>
      </c>
      <c r="BY3">
        <v>1</v>
      </c>
      <c r="BZ3">
        <v>0.11439122828547126</v>
      </c>
      <c r="CA3" t="s">
        <v>151</v>
      </c>
      <c r="CB3">
        <v>2</v>
      </c>
      <c r="CC3">
        <v>7.2564268283723046E-2</v>
      </c>
      <c r="CD3" t="s">
        <v>2</v>
      </c>
      <c r="CE3">
        <v>8</v>
      </c>
      <c r="CF3">
        <v>6.1953666480507534E-2</v>
      </c>
      <c r="CG3" t="s">
        <v>4537</v>
      </c>
      <c r="CH3">
        <v>2</v>
      </c>
      <c r="CI3">
        <v>0.11951622523078832</v>
      </c>
      <c r="CJ3" t="s">
        <v>340</v>
      </c>
      <c r="CK3">
        <v>5</v>
      </c>
      <c r="CL3">
        <v>6.7831816004349801E-2</v>
      </c>
      <c r="CM3" t="s">
        <v>4281</v>
      </c>
      <c r="CN3">
        <v>3</v>
      </c>
      <c r="CO3">
        <v>0.16655986675111278</v>
      </c>
      <c r="CP3" t="s">
        <v>72</v>
      </c>
      <c r="CQ3">
        <v>6</v>
      </c>
      <c r="CR3">
        <v>4.2254192357064645E-2</v>
      </c>
      <c r="CS3" t="s">
        <v>96</v>
      </c>
      <c r="CT3">
        <v>6</v>
      </c>
      <c r="CU3">
        <v>5.673366957479304E-2</v>
      </c>
      <c r="CV3" t="s">
        <v>855</v>
      </c>
      <c r="CW3">
        <v>2</v>
      </c>
      <c r="CX3">
        <v>4.1603513816001213E-2</v>
      </c>
      <c r="CY3" t="s">
        <v>66</v>
      </c>
      <c r="CZ3">
        <v>92</v>
      </c>
      <c r="DA3">
        <v>6.2311989853259822E-2</v>
      </c>
      <c r="DB3" t="s">
        <v>15464</v>
      </c>
      <c r="DC3">
        <v>1</v>
      </c>
      <c r="DD3">
        <v>0.10009232474978735</v>
      </c>
      <c r="DE3" t="s">
        <v>15472</v>
      </c>
      <c r="DF3">
        <v>1</v>
      </c>
      <c r="DG3">
        <v>8.7580784156063934E-2</v>
      </c>
      <c r="DH3" t="s">
        <v>6310</v>
      </c>
      <c r="DI3">
        <v>2</v>
      </c>
      <c r="DJ3">
        <v>0.11373318207445986</v>
      </c>
      <c r="DK3">
        <v>2</v>
      </c>
      <c r="DL3">
        <v>3</v>
      </c>
      <c r="DM3">
        <v>9.7028324314677269E-2</v>
      </c>
      <c r="DN3" t="s">
        <v>4177</v>
      </c>
      <c r="DO3">
        <v>2</v>
      </c>
      <c r="DP3">
        <v>5.6411658308932092E-2</v>
      </c>
      <c r="DQ3" t="s">
        <v>66</v>
      </c>
      <c r="DR3">
        <v>9</v>
      </c>
      <c r="DS3">
        <v>8.0227779362261595E-2</v>
      </c>
      <c r="DT3" t="s">
        <v>66</v>
      </c>
      <c r="DU3">
        <v>13</v>
      </c>
      <c r="DV3">
        <v>6.9755760696853117E-2</v>
      </c>
      <c r="DW3" t="s">
        <v>66</v>
      </c>
      <c r="DX3">
        <v>56</v>
      </c>
      <c r="DY3">
        <v>6.7356027069464933E-2</v>
      </c>
      <c r="DZ3" t="s">
        <v>66</v>
      </c>
      <c r="EA3">
        <v>12</v>
      </c>
      <c r="EB3">
        <v>5.6928438574651997E-2</v>
      </c>
      <c r="EC3" t="s">
        <v>66</v>
      </c>
      <c r="ED3">
        <v>94</v>
      </c>
      <c r="EE3">
        <v>6.4858856723992303E-2</v>
      </c>
      <c r="EF3" t="s">
        <v>66</v>
      </c>
      <c r="EG3">
        <v>6</v>
      </c>
      <c r="EH3">
        <v>9.8987508864879961E-2</v>
      </c>
      <c r="EI3" t="s">
        <v>33</v>
      </c>
      <c r="EJ3">
        <v>5</v>
      </c>
      <c r="EK3">
        <v>0.1626381365979902</v>
      </c>
      <c r="EL3" t="s">
        <v>29</v>
      </c>
      <c r="EM3">
        <v>11</v>
      </c>
      <c r="EN3">
        <v>5.8483430972564733E-2</v>
      </c>
      <c r="EO3" t="s">
        <v>496</v>
      </c>
      <c r="EP3">
        <v>3</v>
      </c>
      <c r="EQ3">
        <v>0.15052937039842249</v>
      </c>
      <c r="ER3" t="s">
        <v>512</v>
      </c>
      <c r="ES3">
        <v>2</v>
      </c>
      <c r="ET3">
        <v>0.18296300184663891</v>
      </c>
      <c r="EU3" t="s">
        <v>2</v>
      </c>
      <c r="EV3">
        <v>7</v>
      </c>
      <c r="EW3">
        <v>5.4209458170444098E-2</v>
      </c>
      <c r="EX3" t="s">
        <v>5356</v>
      </c>
      <c r="EY3">
        <v>3</v>
      </c>
      <c r="EZ3">
        <v>9.3603415335617404E-2</v>
      </c>
      <c r="FA3" t="s">
        <v>4212</v>
      </c>
      <c r="FB3">
        <v>2</v>
      </c>
      <c r="FC3">
        <v>9.053499952768379E-2</v>
      </c>
      <c r="FD3" t="s">
        <v>66</v>
      </c>
      <c r="FE3">
        <v>20</v>
      </c>
      <c r="FF3">
        <v>4.7747754456061609E-2</v>
      </c>
      <c r="FG3" t="s">
        <v>15072</v>
      </c>
      <c r="FH3">
        <v>1</v>
      </c>
      <c r="FI3">
        <v>8.7714696525502608E-2</v>
      </c>
      <c r="FJ3" t="s">
        <v>66</v>
      </c>
      <c r="FK3">
        <v>8</v>
      </c>
      <c r="FL3">
        <v>9.0233511482271531E-2</v>
      </c>
      <c r="FM3" t="s">
        <v>33</v>
      </c>
      <c r="FN3">
        <v>5</v>
      </c>
      <c r="FO3">
        <v>7.8379824866501302E-2</v>
      </c>
      <c r="FP3" t="s">
        <v>66</v>
      </c>
      <c r="FQ3">
        <v>10</v>
      </c>
      <c r="FR3">
        <v>7.4185269507236667E-2</v>
      </c>
      <c r="FS3" t="s">
        <v>66</v>
      </c>
      <c r="FT3">
        <v>22</v>
      </c>
      <c r="FU3">
        <v>8.5326074892884851E-2</v>
      </c>
      <c r="FV3" t="s">
        <v>16085</v>
      </c>
      <c r="FW3">
        <v>1</v>
      </c>
      <c r="FX3">
        <v>0.43116693738369938</v>
      </c>
      <c r="FY3" t="s">
        <v>66</v>
      </c>
      <c r="FZ3">
        <v>23</v>
      </c>
      <c r="GA3">
        <v>6.1557607409515748E-2</v>
      </c>
      <c r="GB3" t="s">
        <v>66</v>
      </c>
      <c r="GC3">
        <v>8</v>
      </c>
      <c r="GD3">
        <v>7.3690701043855084E-2</v>
      </c>
      <c r="GE3" t="s">
        <v>10447</v>
      </c>
      <c r="GF3">
        <v>2</v>
      </c>
      <c r="GG3">
        <v>0.11259261652100856</v>
      </c>
      <c r="GH3" t="s">
        <v>645</v>
      </c>
      <c r="GI3">
        <v>1</v>
      </c>
      <c r="GJ3">
        <v>0.29500895715726799</v>
      </c>
      <c r="GK3" t="s">
        <v>69</v>
      </c>
      <c r="GL3">
        <v>4</v>
      </c>
      <c r="GM3">
        <v>0.1246686869823857</v>
      </c>
      <c r="GN3" t="s">
        <v>658</v>
      </c>
      <c r="GO3">
        <v>1</v>
      </c>
      <c r="GP3">
        <v>0.2802585092994046</v>
      </c>
      <c r="GQ3" t="s">
        <v>559</v>
      </c>
      <c r="GR3">
        <v>3</v>
      </c>
      <c r="GS3">
        <v>0.15554685195477599</v>
      </c>
      <c r="GT3" t="s">
        <v>66</v>
      </c>
      <c r="GU3">
        <v>7</v>
      </c>
      <c r="GV3">
        <v>8.0599204266716504E-2</v>
      </c>
      <c r="GW3" t="s">
        <v>683</v>
      </c>
      <c r="GX3">
        <v>2</v>
      </c>
      <c r="GY3">
        <v>0.19000576901654548</v>
      </c>
      <c r="GZ3" t="s">
        <v>698</v>
      </c>
      <c r="HA3">
        <v>3</v>
      </c>
      <c r="HB3">
        <v>0.12197533456442593</v>
      </c>
      <c r="HC3" t="s">
        <v>711</v>
      </c>
      <c r="HD3">
        <v>1</v>
      </c>
      <c r="HE3">
        <v>0.27289016696823032</v>
      </c>
      <c r="HF3" t="s">
        <v>719</v>
      </c>
      <c r="HG3">
        <v>1</v>
      </c>
      <c r="HH3">
        <v>0.20018464949957471</v>
      </c>
      <c r="HI3" t="s">
        <v>66</v>
      </c>
      <c r="HJ3">
        <v>7</v>
      </c>
      <c r="HK3">
        <v>9.1029689524762161E-2</v>
      </c>
      <c r="HL3" t="s">
        <v>744</v>
      </c>
      <c r="HM3">
        <v>1</v>
      </c>
      <c r="HN3">
        <v>0.22420680743952368</v>
      </c>
      <c r="HO3" t="s">
        <v>755</v>
      </c>
      <c r="HP3">
        <v>1</v>
      </c>
      <c r="HQ3">
        <v>0.20018464949957471</v>
      </c>
      <c r="HR3" t="s">
        <v>161</v>
      </c>
      <c r="HS3">
        <v>2</v>
      </c>
      <c r="HT3">
        <v>0.15360860897646725</v>
      </c>
      <c r="HU3" t="s">
        <v>775</v>
      </c>
      <c r="HV3">
        <v>1</v>
      </c>
      <c r="HW3">
        <v>0.30023500845400419</v>
      </c>
      <c r="HX3" t="s">
        <v>33</v>
      </c>
      <c r="HY3">
        <v>4</v>
      </c>
      <c r="HZ3">
        <v>0.17348067903785622</v>
      </c>
      <c r="IA3" t="s">
        <v>789</v>
      </c>
      <c r="IB3">
        <v>1</v>
      </c>
      <c r="IC3">
        <v>0.28894252973106743</v>
      </c>
      <c r="ID3" t="s">
        <v>794</v>
      </c>
      <c r="IE3">
        <v>2</v>
      </c>
      <c r="IF3">
        <v>0.2096073440613945</v>
      </c>
      <c r="IG3" t="s">
        <v>810</v>
      </c>
      <c r="IH3">
        <v>1</v>
      </c>
      <c r="II3">
        <v>0.16485794664670858</v>
      </c>
      <c r="IJ3" t="s">
        <v>814</v>
      </c>
      <c r="IK3">
        <v>1</v>
      </c>
      <c r="IL3">
        <v>0.26002196135000755</v>
      </c>
      <c r="IM3" t="s">
        <v>817</v>
      </c>
      <c r="IN3">
        <v>1</v>
      </c>
      <c r="IO3">
        <v>0.18683900619960306</v>
      </c>
      <c r="IP3" t="s">
        <v>826</v>
      </c>
      <c r="IQ3">
        <v>1</v>
      </c>
      <c r="IR3">
        <v>0.16985364199963915</v>
      </c>
      <c r="IS3" t="s">
        <v>33</v>
      </c>
      <c r="IT3">
        <v>5</v>
      </c>
      <c r="IU3">
        <v>8.2348423593919098E-2</v>
      </c>
      <c r="IV3" t="s">
        <v>839</v>
      </c>
      <c r="IW3">
        <v>1</v>
      </c>
      <c r="IX3">
        <v>0.16014771959965976</v>
      </c>
      <c r="IY3" t="s">
        <v>16226</v>
      </c>
      <c r="IZ3">
        <v>1</v>
      </c>
      <c r="JA3">
        <v>0.12739023149972936</v>
      </c>
      <c r="JB3" t="s">
        <v>856</v>
      </c>
      <c r="JC3">
        <v>1</v>
      </c>
      <c r="JD3">
        <v>0.20466762522617277</v>
      </c>
      <c r="JE3" t="s">
        <v>862</v>
      </c>
      <c r="JF3">
        <v>1</v>
      </c>
      <c r="JG3">
        <v>0.23390585740134029</v>
      </c>
      <c r="JH3" t="s">
        <v>10020</v>
      </c>
      <c r="JI3">
        <v>2</v>
      </c>
      <c r="JJ3">
        <v>0.12294560841704588</v>
      </c>
      <c r="JK3" t="s">
        <v>874</v>
      </c>
      <c r="JL3">
        <v>1</v>
      </c>
      <c r="JM3">
        <v>0.62279668733201021</v>
      </c>
      <c r="JN3" t="s">
        <v>349</v>
      </c>
      <c r="JO3">
        <v>2</v>
      </c>
      <c r="JP3">
        <v>0.1799612353402828</v>
      </c>
      <c r="JQ3" t="s">
        <v>892</v>
      </c>
      <c r="JR3">
        <v>2</v>
      </c>
      <c r="JS3">
        <v>0.22804734188476763</v>
      </c>
      <c r="JT3" t="s">
        <v>66</v>
      </c>
      <c r="JU3">
        <v>6</v>
      </c>
      <c r="JV3">
        <v>7.2088729282032152E-2</v>
      </c>
      <c r="JW3" t="s">
        <v>66</v>
      </c>
      <c r="JX3">
        <v>7</v>
      </c>
      <c r="JY3">
        <v>0.2417976128001495</v>
      </c>
      <c r="JZ3" t="s">
        <v>908</v>
      </c>
      <c r="KA3">
        <v>1</v>
      </c>
      <c r="KB3">
        <v>0.24370305156469962</v>
      </c>
      <c r="KC3" t="s">
        <v>915</v>
      </c>
      <c r="KD3">
        <v>1</v>
      </c>
      <c r="KE3">
        <v>0.22420680743952368</v>
      </c>
      <c r="KF3" t="s">
        <v>926</v>
      </c>
      <c r="KG3">
        <v>1</v>
      </c>
      <c r="KH3">
        <v>0.24370305156469962</v>
      </c>
      <c r="KI3" t="s">
        <v>16250</v>
      </c>
      <c r="KJ3">
        <v>1</v>
      </c>
      <c r="KK3">
        <v>0.10379944788866836</v>
      </c>
      <c r="KL3" t="s">
        <v>942</v>
      </c>
      <c r="KM3">
        <v>2</v>
      </c>
      <c r="KN3">
        <v>0.29074567079483754</v>
      </c>
    </row>
    <row r="4" spans="1:300" x14ac:dyDescent="0.15">
      <c r="A4" t="s">
        <v>24</v>
      </c>
      <c r="B4">
        <v>585</v>
      </c>
      <c r="C4">
        <v>3.573337528021827E-2</v>
      </c>
      <c r="D4" t="s">
        <v>77</v>
      </c>
      <c r="E4">
        <v>19</v>
      </c>
      <c r="F4">
        <v>2.6083112341773813E-2</v>
      </c>
      <c r="G4" t="s">
        <v>29</v>
      </c>
      <c r="H4">
        <v>122</v>
      </c>
      <c r="I4">
        <v>3.0630264602521825E-2</v>
      </c>
      <c r="J4" t="s">
        <v>124</v>
      </c>
      <c r="K4">
        <v>10</v>
      </c>
      <c r="L4">
        <v>3.821729723311458E-2</v>
      </c>
      <c r="M4" t="s">
        <v>129</v>
      </c>
      <c r="N4">
        <v>53</v>
      </c>
      <c r="O4">
        <v>4.1069023846290069E-2</v>
      </c>
      <c r="P4" t="s">
        <v>29</v>
      </c>
      <c r="Q4">
        <v>13</v>
      </c>
      <c r="R4">
        <v>3.8895678972184197E-2</v>
      </c>
      <c r="S4" t="s">
        <v>7394</v>
      </c>
      <c r="T4">
        <v>1</v>
      </c>
      <c r="U4">
        <v>0.10009232474978735</v>
      </c>
      <c r="V4" t="s">
        <v>72</v>
      </c>
      <c r="W4">
        <v>514</v>
      </c>
      <c r="X4">
        <v>3.1139522285311198E-2</v>
      </c>
      <c r="Y4" t="s">
        <v>307</v>
      </c>
      <c r="Z4">
        <v>5</v>
      </c>
      <c r="AA4">
        <v>6.9086689027317127E-2</v>
      </c>
      <c r="AB4" t="s">
        <v>10945</v>
      </c>
      <c r="AC4">
        <v>1</v>
      </c>
      <c r="AD4">
        <v>9.5002884508272739E-2</v>
      </c>
      <c r="AE4" t="s">
        <v>150</v>
      </c>
      <c r="AF4">
        <v>2</v>
      </c>
      <c r="AG4">
        <v>0.43423659630058903</v>
      </c>
      <c r="AH4" t="s">
        <v>10958</v>
      </c>
      <c r="AI4">
        <v>1</v>
      </c>
      <c r="AJ4">
        <v>7.8946058957578766E-2</v>
      </c>
      <c r="AK4" t="s">
        <v>72</v>
      </c>
      <c r="AL4">
        <v>364</v>
      </c>
      <c r="AM4">
        <v>3.0064629571831387E-2</v>
      </c>
      <c r="AN4" t="s">
        <v>72</v>
      </c>
      <c r="AO4">
        <v>43</v>
      </c>
      <c r="AP4">
        <v>3.374011313212396E-2</v>
      </c>
      <c r="AQ4" t="s">
        <v>72</v>
      </c>
      <c r="AR4">
        <v>26</v>
      </c>
      <c r="AS4">
        <v>2.8775138032058882E-2</v>
      </c>
      <c r="AT4" t="s">
        <v>208</v>
      </c>
      <c r="AU4">
        <v>1</v>
      </c>
      <c r="AV4">
        <v>9.0405970741743419E-2</v>
      </c>
      <c r="AW4" t="s">
        <v>2</v>
      </c>
      <c r="AX4">
        <v>8</v>
      </c>
      <c r="AY4">
        <v>3.8768552030747049E-2</v>
      </c>
      <c r="AZ4" t="s">
        <v>77</v>
      </c>
      <c r="BA4">
        <v>14</v>
      </c>
      <c r="BB4">
        <v>3.4869533876837389E-2</v>
      </c>
      <c r="BC4" t="s">
        <v>33</v>
      </c>
      <c r="BD4">
        <v>45</v>
      </c>
      <c r="BE4">
        <v>3.0542373070045106E-2</v>
      </c>
      <c r="BF4" t="s">
        <v>72</v>
      </c>
      <c r="BG4">
        <v>11</v>
      </c>
      <c r="BH4">
        <v>4.6203768200529155E-2</v>
      </c>
      <c r="BI4" t="s">
        <v>124</v>
      </c>
      <c r="BJ4">
        <v>6</v>
      </c>
      <c r="BK4">
        <v>4.7945336528816482E-2</v>
      </c>
      <c r="BL4" t="s">
        <v>14702</v>
      </c>
      <c r="BM4">
        <v>1</v>
      </c>
      <c r="BN4">
        <v>6.7532170915519177E-2</v>
      </c>
      <c r="BO4" t="s">
        <v>77</v>
      </c>
      <c r="BP4">
        <v>11</v>
      </c>
      <c r="BQ4">
        <v>3.6506450507653582E-2</v>
      </c>
      <c r="BR4" t="s">
        <v>122</v>
      </c>
      <c r="BS4">
        <v>3</v>
      </c>
      <c r="BT4">
        <v>5.4743452708407705E-2</v>
      </c>
      <c r="BU4" t="s">
        <v>72</v>
      </c>
      <c r="BV4">
        <v>72</v>
      </c>
      <c r="BW4">
        <v>2.8365463948021131E-2</v>
      </c>
      <c r="BX4" t="s">
        <v>288</v>
      </c>
      <c r="BY4">
        <v>2</v>
      </c>
      <c r="BZ4">
        <v>0.10451623462304768</v>
      </c>
      <c r="CA4" t="s">
        <v>15153</v>
      </c>
      <c r="CB4">
        <v>1</v>
      </c>
      <c r="CC4">
        <v>6.5176397511489445E-2</v>
      </c>
      <c r="CD4" t="s">
        <v>66</v>
      </c>
      <c r="CE4">
        <v>11</v>
      </c>
      <c r="CF4">
        <v>5.9602772903118093E-2</v>
      </c>
      <c r="CG4" t="s">
        <v>24</v>
      </c>
      <c r="CH4">
        <v>4</v>
      </c>
      <c r="CI4">
        <v>0.11083920491091317</v>
      </c>
      <c r="CJ4" t="s">
        <v>87</v>
      </c>
      <c r="CK4">
        <v>7</v>
      </c>
      <c r="CL4">
        <v>4.8081432464219982E-2</v>
      </c>
      <c r="CM4" t="s">
        <v>66</v>
      </c>
      <c r="CN4">
        <v>6</v>
      </c>
      <c r="CO4">
        <v>0.14110985306270121</v>
      </c>
      <c r="CP4" t="s">
        <v>87</v>
      </c>
      <c r="CQ4">
        <v>5</v>
      </c>
      <c r="CR4">
        <v>3.9298967543605526E-2</v>
      </c>
      <c r="CS4" t="s">
        <v>255</v>
      </c>
      <c r="CT4">
        <v>3</v>
      </c>
      <c r="CU4">
        <v>5.3988370602084834E-2</v>
      </c>
      <c r="CV4" t="s">
        <v>6095</v>
      </c>
      <c r="CW4">
        <v>2</v>
      </c>
      <c r="CX4">
        <v>4.0536277713687396E-2</v>
      </c>
      <c r="CY4" t="s">
        <v>67</v>
      </c>
      <c r="CZ4">
        <v>38</v>
      </c>
      <c r="DA4">
        <v>3.1258965526946986E-2</v>
      </c>
      <c r="DB4" t="s">
        <v>15465</v>
      </c>
      <c r="DC4">
        <v>1</v>
      </c>
      <c r="DD4">
        <v>0.10009232474978735</v>
      </c>
      <c r="DE4" t="s">
        <v>392</v>
      </c>
      <c r="DF4">
        <v>1</v>
      </c>
      <c r="DG4">
        <v>8.7580784156063934E-2</v>
      </c>
      <c r="DH4" t="s">
        <v>88</v>
      </c>
      <c r="DI4">
        <v>2</v>
      </c>
      <c r="DJ4">
        <v>9.3455483383415527E-2</v>
      </c>
      <c r="DK4" t="s">
        <v>627</v>
      </c>
      <c r="DL4">
        <v>3</v>
      </c>
      <c r="DM4">
        <v>8.6642503024210407E-2</v>
      </c>
      <c r="DN4" t="s">
        <v>549</v>
      </c>
      <c r="DO4">
        <v>2</v>
      </c>
      <c r="DP4">
        <v>4.9924216579201458E-2</v>
      </c>
      <c r="DQ4" t="s">
        <v>87</v>
      </c>
      <c r="DR4">
        <v>4</v>
      </c>
      <c r="DS4">
        <v>5.0961886943643293E-2</v>
      </c>
      <c r="DT4" t="s">
        <v>307</v>
      </c>
      <c r="DU4">
        <v>6</v>
      </c>
      <c r="DV4">
        <v>4.9903394792547524E-2</v>
      </c>
      <c r="DW4" t="s">
        <v>33</v>
      </c>
      <c r="DX4">
        <v>28</v>
      </c>
      <c r="DY4">
        <v>3.9641939714852893E-2</v>
      </c>
      <c r="DZ4" t="s">
        <v>101</v>
      </c>
      <c r="EA4">
        <v>8</v>
      </c>
      <c r="EB4">
        <v>5.1306311478619061E-2</v>
      </c>
      <c r="EC4" t="s">
        <v>67</v>
      </c>
      <c r="ED4">
        <v>32</v>
      </c>
      <c r="EE4">
        <v>2.6816285821658445E-2</v>
      </c>
      <c r="EF4" t="s">
        <v>15855</v>
      </c>
      <c r="EG4">
        <v>1</v>
      </c>
      <c r="EH4">
        <v>8.3659256507284951E-2</v>
      </c>
      <c r="EI4" t="s">
        <v>5058</v>
      </c>
      <c r="EJ4">
        <v>1</v>
      </c>
      <c r="EK4">
        <v>0.12280057513570367</v>
      </c>
      <c r="EL4" t="s">
        <v>66</v>
      </c>
      <c r="EM4">
        <v>11</v>
      </c>
      <c r="EN4">
        <v>4.3737286590777295E-2</v>
      </c>
      <c r="EO4" t="s">
        <v>129</v>
      </c>
      <c r="EP4">
        <v>4</v>
      </c>
      <c r="EQ4">
        <v>0.11778286084219038</v>
      </c>
      <c r="ER4" t="s">
        <v>513</v>
      </c>
      <c r="ES4">
        <v>1</v>
      </c>
      <c r="ET4">
        <v>0.1401292546497023</v>
      </c>
      <c r="EU4" t="s">
        <v>91</v>
      </c>
      <c r="EV4">
        <v>7</v>
      </c>
      <c r="EW4">
        <v>5.2418770561650022E-2</v>
      </c>
      <c r="EX4" t="s">
        <v>33</v>
      </c>
      <c r="EY4">
        <v>7</v>
      </c>
      <c r="EZ4">
        <v>8.0599430526437615E-2</v>
      </c>
      <c r="FA4" t="s">
        <v>15947</v>
      </c>
      <c r="FB4">
        <v>1</v>
      </c>
      <c r="FC4">
        <v>8.7580784156063934E-2</v>
      </c>
      <c r="FD4" t="s">
        <v>72</v>
      </c>
      <c r="FE4">
        <v>11</v>
      </c>
      <c r="FF4">
        <v>3.3629956552005021E-2</v>
      </c>
      <c r="FG4" t="s">
        <v>5889</v>
      </c>
      <c r="FH4">
        <v>1</v>
      </c>
      <c r="FI4">
        <v>8.7714696525502608E-2</v>
      </c>
      <c r="FJ4" t="s">
        <v>574</v>
      </c>
      <c r="FK4">
        <v>2</v>
      </c>
      <c r="FL4">
        <v>6.7399695775388693E-2</v>
      </c>
      <c r="FM4" t="s">
        <v>16026</v>
      </c>
      <c r="FN4">
        <v>1</v>
      </c>
      <c r="FO4">
        <v>6.7532170915519177E-2</v>
      </c>
      <c r="FP4" t="s">
        <v>174</v>
      </c>
      <c r="FQ4">
        <v>3</v>
      </c>
      <c r="FR4">
        <v>4.9725019531388082E-2</v>
      </c>
      <c r="FS4" t="s">
        <v>77</v>
      </c>
      <c r="FT4">
        <v>14</v>
      </c>
      <c r="FU4">
        <v>6.3254557944999762E-2</v>
      </c>
      <c r="FV4" t="s">
        <v>5368</v>
      </c>
      <c r="FW4">
        <v>1</v>
      </c>
      <c r="FX4">
        <v>0.30736402104261468</v>
      </c>
      <c r="FY4" t="s">
        <v>72</v>
      </c>
      <c r="FZ4">
        <v>13</v>
      </c>
      <c r="GA4">
        <v>4.4556176202183183E-2</v>
      </c>
      <c r="GB4" t="s">
        <v>5160</v>
      </c>
      <c r="GC4">
        <v>2</v>
      </c>
      <c r="GD4">
        <v>6.6595537892566517E-2</v>
      </c>
      <c r="GE4" t="s">
        <v>16159</v>
      </c>
      <c r="GF4">
        <v>1</v>
      </c>
      <c r="GG4">
        <v>8.6233387476739878E-2</v>
      </c>
      <c r="GH4" t="s">
        <v>646</v>
      </c>
      <c r="GI4">
        <v>1</v>
      </c>
      <c r="GJ4">
        <v>0.29500895715726799</v>
      </c>
      <c r="GK4" t="s">
        <v>135</v>
      </c>
      <c r="GL4">
        <v>3</v>
      </c>
      <c r="GM4">
        <v>0.10788537497361461</v>
      </c>
      <c r="GN4" t="s">
        <v>659</v>
      </c>
      <c r="GO4">
        <v>1</v>
      </c>
      <c r="GP4">
        <v>0.2802585092994046</v>
      </c>
      <c r="GQ4" t="s">
        <v>87</v>
      </c>
      <c r="GR4">
        <v>5</v>
      </c>
      <c r="GS4">
        <v>0.11616312465095163</v>
      </c>
      <c r="GT4" t="s">
        <v>16184</v>
      </c>
      <c r="GU4">
        <v>1</v>
      </c>
      <c r="GV4">
        <v>5.8387189437375954E-2</v>
      </c>
      <c r="GW4" t="s">
        <v>4281</v>
      </c>
      <c r="GX4">
        <v>3</v>
      </c>
      <c r="GY4">
        <v>0.13268328368308988</v>
      </c>
      <c r="GZ4" t="s">
        <v>6737</v>
      </c>
      <c r="HA4">
        <v>2</v>
      </c>
      <c r="HB4">
        <v>7.834952542907235E-2</v>
      </c>
      <c r="HC4" t="s">
        <v>714</v>
      </c>
      <c r="HD4">
        <v>1</v>
      </c>
      <c r="HE4">
        <v>0.22198512630855505</v>
      </c>
      <c r="HF4" t="s">
        <v>722</v>
      </c>
      <c r="HG4">
        <v>1</v>
      </c>
      <c r="HH4">
        <v>0.20018464949957471</v>
      </c>
      <c r="HI4" t="s">
        <v>111</v>
      </c>
      <c r="HJ4">
        <v>4</v>
      </c>
      <c r="HK4">
        <v>8.5693202450344952E-2</v>
      </c>
      <c r="HL4" t="s">
        <v>748</v>
      </c>
      <c r="HM4">
        <v>1</v>
      </c>
      <c r="HN4">
        <v>0.19648092021712585</v>
      </c>
      <c r="HO4" t="s">
        <v>753</v>
      </c>
      <c r="HP4">
        <v>1</v>
      </c>
      <c r="HQ4">
        <v>0.17542939305100522</v>
      </c>
      <c r="HR4" t="s">
        <v>764</v>
      </c>
      <c r="HS4">
        <v>2</v>
      </c>
      <c r="HT4">
        <v>0.13795873750571316</v>
      </c>
      <c r="HU4" t="s">
        <v>211</v>
      </c>
      <c r="HV4">
        <v>1</v>
      </c>
      <c r="HW4">
        <v>0.23722162840310004</v>
      </c>
      <c r="HX4" t="s">
        <v>783</v>
      </c>
      <c r="HY4">
        <v>1</v>
      </c>
      <c r="HZ4">
        <v>0.15021859657733272</v>
      </c>
      <c r="IA4" t="s">
        <v>790</v>
      </c>
      <c r="IB4">
        <v>1</v>
      </c>
      <c r="IC4">
        <v>0.28894252973106743</v>
      </c>
      <c r="ID4" t="s">
        <v>29</v>
      </c>
      <c r="IE4">
        <v>6</v>
      </c>
      <c r="IF4">
        <v>0.20623755361995344</v>
      </c>
      <c r="IG4" t="s">
        <v>811</v>
      </c>
      <c r="IH4">
        <v>1</v>
      </c>
      <c r="II4">
        <v>0.16485794664670858</v>
      </c>
      <c r="IJ4" t="s">
        <v>815</v>
      </c>
      <c r="IK4">
        <v>1</v>
      </c>
      <c r="IL4">
        <v>0.22172760056847088</v>
      </c>
      <c r="IM4" t="s">
        <v>818</v>
      </c>
      <c r="IN4">
        <v>1</v>
      </c>
      <c r="IO4">
        <v>0.18683900619960306</v>
      </c>
      <c r="IP4" t="s">
        <v>834</v>
      </c>
      <c r="IQ4">
        <v>1</v>
      </c>
      <c r="IR4">
        <v>0.16985364199963915</v>
      </c>
      <c r="IS4" t="s">
        <v>16221</v>
      </c>
      <c r="IT4">
        <v>1</v>
      </c>
      <c r="IU4">
        <v>7.0951521341621415E-2</v>
      </c>
      <c r="IV4" t="s">
        <v>840</v>
      </c>
      <c r="IW4">
        <v>1</v>
      </c>
      <c r="IX4">
        <v>0.16014771959965976</v>
      </c>
      <c r="IY4" t="s">
        <v>9547</v>
      </c>
      <c r="IZ4">
        <v>1</v>
      </c>
      <c r="JA4">
        <v>0.10242177039363595</v>
      </c>
      <c r="JB4" t="s">
        <v>100</v>
      </c>
      <c r="JC4">
        <v>2</v>
      </c>
      <c r="JD4">
        <v>0.16847093729433174</v>
      </c>
      <c r="JE4" t="s">
        <v>861</v>
      </c>
      <c r="JF4">
        <v>1</v>
      </c>
      <c r="JG4">
        <v>0.19027296540733288</v>
      </c>
      <c r="JH4" t="s">
        <v>396</v>
      </c>
      <c r="JI4">
        <v>3</v>
      </c>
      <c r="JJ4">
        <v>0.11818374222760009</v>
      </c>
      <c r="JK4" t="s">
        <v>876</v>
      </c>
      <c r="JL4">
        <v>1</v>
      </c>
      <c r="JM4">
        <v>0.4065844485480864</v>
      </c>
      <c r="JN4" t="s">
        <v>135</v>
      </c>
      <c r="JO4">
        <v>2</v>
      </c>
      <c r="JP4">
        <v>0.14136704306887432</v>
      </c>
      <c r="JQ4" t="s">
        <v>6192</v>
      </c>
      <c r="JR4">
        <v>1</v>
      </c>
      <c r="JS4">
        <v>0.13275737852508504</v>
      </c>
      <c r="JT4" t="s">
        <v>33</v>
      </c>
      <c r="JU4">
        <v>5</v>
      </c>
      <c r="JV4">
        <v>7.0712233303473995E-2</v>
      </c>
      <c r="JW4" t="s">
        <v>901</v>
      </c>
      <c r="JX4">
        <v>1</v>
      </c>
      <c r="JY4">
        <v>0.17516156831212787</v>
      </c>
      <c r="JZ4" t="s">
        <v>911</v>
      </c>
      <c r="KA4">
        <v>1</v>
      </c>
      <c r="KB4">
        <v>0.24370305156469962</v>
      </c>
      <c r="KC4" t="s">
        <v>916</v>
      </c>
      <c r="KD4">
        <v>1</v>
      </c>
      <c r="KE4">
        <v>0.22420680743952368</v>
      </c>
      <c r="KF4" t="s">
        <v>924</v>
      </c>
      <c r="KG4">
        <v>1</v>
      </c>
      <c r="KH4">
        <v>0.19593729988347747</v>
      </c>
      <c r="KI4" t="s">
        <v>16251</v>
      </c>
      <c r="KJ4">
        <v>1</v>
      </c>
      <c r="KK4">
        <v>0.10379944788866836</v>
      </c>
      <c r="KL4" t="s">
        <v>793</v>
      </c>
      <c r="KM4">
        <v>2</v>
      </c>
      <c r="KN4">
        <v>0.17883592528592746</v>
      </c>
    </row>
    <row r="5" spans="1:300" x14ac:dyDescent="0.15">
      <c r="A5" t="s">
        <v>77</v>
      </c>
      <c r="B5">
        <v>638</v>
      </c>
      <c r="C5">
        <v>3.0694607219287733E-2</v>
      </c>
      <c r="D5" t="s">
        <v>2</v>
      </c>
      <c r="E5">
        <v>15</v>
      </c>
      <c r="F5">
        <v>2.5263621992317839E-2</v>
      </c>
      <c r="G5" t="s">
        <v>72</v>
      </c>
      <c r="H5">
        <v>122</v>
      </c>
      <c r="I5">
        <v>2.9334615961155636E-2</v>
      </c>
      <c r="J5" t="s">
        <v>129</v>
      </c>
      <c r="K5">
        <v>6</v>
      </c>
      <c r="L5">
        <v>3.4340782956546557E-2</v>
      </c>
      <c r="M5" t="s">
        <v>5</v>
      </c>
      <c r="N5">
        <v>62</v>
      </c>
      <c r="O5">
        <v>3.5506731641001793E-2</v>
      </c>
      <c r="P5" t="s">
        <v>163</v>
      </c>
      <c r="Q5">
        <v>11</v>
      </c>
      <c r="R5">
        <v>3.4016113690093296E-2</v>
      </c>
      <c r="S5" t="s">
        <v>7395</v>
      </c>
      <c r="T5">
        <v>1</v>
      </c>
      <c r="U5">
        <v>0.10009232474978735</v>
      </c>
      <c r="V5" t="s">
        <v>29</v>
      </c>
      <c r="W5">
        <v>463</v>
      </c>
      <c r="X5">
        <v>2.9288704294312386E-2</v>
      </c>
      <c r="Y5" t="s">
        <v>5643</v>
      </c>
      <c r="Z5">
        <v>2</v>
      </c>
      <c r="AA5">
        <v>5.6866591037229929E-2</v>
      </c>
      <c r="AB5" t="s">
        <v>10946</v>
      </c>
      <c r="AC5">
        <v>1</v>
      </c>
      <c r="AD5">
        <v>9.5002884508272739E-2</v>
      </c>
      <c r="AE5" t="s">
        <v>151</v>
      </c>
      <c r="AF5">
        <v>1</v>
      </c>
      <c r="AG5">
        <v>0.31202635362000913</v>
      </c>
      <c r="AH5" t="s">
        <v>10959</v>
      </c>
      <c r="AI5">
        <v>1</v>
      </c>
      <c r="AJ5">
        <v>7.8946058957578766E-2</v>
      </c>
      <c r="AK5" t="s">
        <v>77</v>
      </c>
      <c r="AL5">
        <v>384</v>
      </c>
      <c r="AM5">
        <v>2.8852253228001154E-2</v>
      </c>
      <c r="AN5" t="s">
        <v>33</v>
      </c>
      <c r="AO5">
        <v>42</v>
      </c>
      <c r="AP5">
        <v>3.029180371226425E-2</v>
      </c>
      <c r="AQ5" t="s">
        <v>163</v>
      </c>
      <c r="AR5">
        <v>22</v>
      </c>
      <c r="AS5">
        <v>2.6276716439258937E-2</v>
      </c>
      <c r="AT5" t="s">
        <v>703</v>
      </c>
      <c r="AU5">
        <v>2</v>
      </c>
      <c r="AV5">
        <v>8.5830038929730665E-2</v>
      </c>
      <c r="AW5" t="s">
        <v>89</v>
      </c>
      <c r="AX5">
        <v>6</v>
      </c>
      <c r="AY5">
        <v>3.4371176092724963E-2</v>
      </c>
      <c r="AZ5" t="s">
        <v>72</v>
      </c>
      <c r="BA5">
        <v>12</v>
      </c>
      <c r="BB5">
        <v>3.2855290768936153E-2</v>
      </c>
      <c r="BC5" t="s">
        <v>72</v>
      </c>
      <c r="BD5">
        <v>38</v>
      </c>
      <c r="BE5">
        <v>2.8059252410299058E-2</v>
      </c>
      <c r="BF5" t="s">
        <v>77</v>
      </c>
      <c r="BG5">
        <v>11</v>
      </c>
      <c r="BH5">
        <v>4.2031165569642703E-2</v>
      </c>
      <c r="BI5" t="s">
        <v>4272</v>
      </c>
      <c r="BJ5">
        <v>3</v>
      </c>
      <c r="BK5">
        <v>4.6477860720094355E-2</v>
      </c>
      <c r="BL5" t="s">
        <v>14703</v>
      </c>
      <c r="BM5">
        <v>1</v>
      </c>
      <c r="BN5">
        <v>6.7532170915519177E-2</v>
      </c>
      <c r="BO5" t="s">
        <v>24</v>
      </c>
      <c r="BP5">
        <v>8</v>
      </c>
      <c r="BQ5">
        <v>3.3708830359504525E-2</v>
      </c>
      <c r="BR5" t="s">
        <v>66</v>
      </c>
      <c r="BS5">
        <v>7</v>
      </c>
      <c r="BT5">
        <v>5.4108556710522969E-2</v>
      </c>
      <c r="BU5" t="s">
        <v>33</v>
      </c>
      <c r="BV5">
        <v>67</v>
      </c>
      <c r="BW5">
        <v>2.4262187925556011E-2</v>
      </c>
      <c r="BX5" t="s">
        <v>14109</v>
      </c>
      <c r="BY5">
        <v>1</v>
      </c>
      <c r="BZ5">
        <v>0.10024536745771727</v>
      </c>
      <c r="CA5" t="s">
        <v>15154</v>
      </c>
      <c r="CB5">
        <v>1</v>
      </c>
      <c r="CC5">
        <v>6.5176397511489445E-2</v>
      </c>
      <c r="CD5" t="s">
        <v>9858</v>
      </c>
      <c r="CE5">
        <v>2</v>
      </c>
      <c r="CF5">
        <v>4.4181940169803743E-2</v>
      </c>
      <c r="CG5" t="s">
        <v>15183</v>
      </c>
      <c r="CH5">
        <v>1</v>
      </c>
      <c r="CI5">
        <v>9.5002884508272739E-2</v>
      </c>
      <c r="CJ5" t="s">
        <v>66</v>
      </c>
      <c r="CK5">
        <v>10</v>
      </c>
      <c r="CL5">
        <v>4.8059152854688099E-2</v>
      </c>
      <c r="CM5" t="s">
        <v>15221</v>
      </c>
      <c r="CN5">
        <v>1</v>
      </c>
      <c r="CO5">
        <v>0.1192589401274062</v>
      </c>
      <c r="CP5" t="s">
        <v>33</v>
      </c>
      <c r="CQ5">
        <v>6</v>
      </c>
      <c r="CR5">
        <v>3.8838957993549895E-2</v>
      </c>
      <c r="CS5" t="s">
        <v>4140</v>
      </c>
      <c r="CT5">
        <v>2</v>
      </c>
      <c r="CU5">
        <v>5.0472552233555554E-2</v>
      </c>
      <c r="CV5" t="s">
        <v>101</v>
      </c>
      <c r="CW5">
        <v>4</v>
      </c>
      <c r="CX5">
        <v>3.984790191506081E-2</v>
      </c>
      <c r="CY5" t="s">
        <v>33</v>
      </c>
      <c r="CZ5">
        <v>33</v>
      </c>
      <c r="DA5">
        <v>2.6309110332027829E-2</v>
      </c>
      <c r="DB5" t="s">
        <v>15466</v>
      </c>
      <c r="DC5">
        <v>1</v>
      </c>
      <c r="DD5">
        <v>0.10009232474978735</v>
      </c>
      <c r="DE5" t="s">
        <v>393</v>
      </c>
      <c r="DF5">
        <v>1</v>
      </c>
      <c r="DG5">
        <v>8.7580784156063934E-2</v>
      </c>
      <c r="DH5" t="s">
        <v>15477</v>
      </c>
      <c r="DI5">
        <v>1</v>
      </c>
      <c r="DJ5">
        <v>9.0405970741743419E-2</v>
      </c>
      <c r="DK5" t="s">
        <v>69</v>
      </c>
      <c r="DL5">
        <v>4</v>
      </c>
      <c r="DM5">
        <v>7.5596969765914734E-2</v>
      </c>
      <c r="DN5" t="s">
        <v>72</v>
      </c>
      <c r="DO5">
        <v>4</v>
      </c>
      <c r="DP5">
        <v>4.5296494206773306E-2</v>
      </c>
      <c r="DQ5" t="s">
        <v>315</v>
      </c>
      <c r="DR5">
        <v>3</v>
      </c>
      <c r="DS5">
        <v>4.9592470754000272E-2</v>
      </c>
      <c r="DT5" t="s">
        <v>887</v>
      </c>
      <c r="DU5">
        <v>3</v>
      </c>
      <c r="DV5">
        <v>4.3195818296691744E-2</v>
      </c>
      <c r="DW5" t="s">
        <v>72</v>
      </c>
      <c r="DX5">
        <v>24</v>
      </c>
      <c r="DY5">
        <v>3.696667100661586E-2</v>
      </c>
      <c r="DZ5" t="s">
        <v>33</v>
      </c>
      <c r="EA5">
        <v>9</v>
      </c>
      <c r="EB5">
        <v>5.0257278262039892E-2</v>
      </c>
      <c r="EC5" t="s">
        <v>72</v>
      </c>
      <c r="ED5">
        <v>29</v>
      </c>
      <c r="EE5">
        <v>2.5624187187820415E-2</v>
      </c>
      <c r="EF5" t="s">
        <v>479</v>
      </c>
      <c r="EG5">
        <v>1</v>
      </c>
      <c r="EH5">
        <v>6.7262058168954947E-2</v>
      </c>
      <c r="EI5" t="s">
        <v>197</v>
      </c>
      <c r="EJ5">
        <v>3</v>
      </c>
      <c r="EK5">
        <v>0.11207222413610851</v>
      </c>
      <c r="EL5" t="s">
        <v>15888</v>
      </c>
      <c r="EM5">
        <v>2</v>
      </c>
      <c r="EN5">
        <v>4.0324965366820807E-2</v>
      </c>
      <c r="EO5" t="s">
        <v>66</v>
      </c>
      <c r="EP5">
        <v>8</v>
      </c>
      <c r="EQ5">
        <v>0.11635373849029751</v>
      </c>
      <c r="ER5" t="s">
        <v>514</v>
      </c>
      <c r="ES5">
        <v>1</v>
      </c>
      <c r="ET5">
        <v>0.1401292546497023</v>
      </c>
      <c r="EU5" t="s">
        <v>124</v>
      </c>
      <c r="EV5">
        <v>7</v>
      </c>
      <c r="EW5">
        <v>5.1274873787762069E-2</v>
      </c>
      <c r="EX5" t="s">
        <v>537</v>
      </c>
      <c r="EY5">
        <v>2</v>
      </c>
      <c r="EZ5">
        <v>6.7493994986903297E-2</v>
      </c>
      <c r="FA5" t="s">
        <v>15948</v>
      </c>
      <c r="FB5">
        <v>1</v>
      </c>
      <c r="FC5">
        <v>8.7580784156063934E-2</v>
      </c>
      <c r="FD5" t="s">
        <v>24</v>
      </c>
      <c r="FE5">
        <v>8</v>
      </c>
      <c r="FF5">
        <v>2.8248436672759732E-2</v>
      </c>
      <c r="FG5" t="s">
        <v>563</v>
      </c>
      <c r="FH5">
        <v>1</v>
      </c>
      <c r="FI5">
        <v>8.7714696525502608E-2</v>
      </c>
      <c r="FJ5" t="s">
        <v>4251</v>
      </c>
      <c r="FK5">
        <v>2</v>
      </c>
      <c r="FL5">
        <v>6.0532915436180258E-2</v>
      </c>
      <c r="FM5" t="s">
        <v>16027</v>
      </c>
      <c r="FN5">
        <v>1</v>
      </c>
      <c r="FO5">
        <v>6.7532170915519177E-2</v>
      </c>
      <c r="FP5" t="s">
        <v>594</v>
      </c>
      <c r="FQ5">
        <v>2</v>
      </c>
      <c r="FR5">
        <v>4.4330001248242226E-2</v>
      </c>
      <c r="FS5" t="s">
        <v>76</v>
      </c>
      <c r="FT5">
        <v>5</v>
      </c>
      <c r="FU5">
        <v>4.1864813352980541E-2</v>
      </c>
      <c r="FV5" t="s">
        <v>297</v>
      </c>
      <c r="FW5">
        <v>1</v>
      </c>
      <c r="FX5">
        <v>0.24671345486074781</v>
      </c>
      <c r="FY5" t="s">
        <v>24</v>
      </c>
      <c r="FZ5">
        <v>10</v>
      </c>
      <c r="GA5">
        <v>3.9585430325326132E-2</v>
      </c>
      <c r="GB5" t="s">
        <v>1007</v>
      </c>
      <c r="GC5">
        <v>2</v>
      </c>
      <c r="GD5">
        <v>5.345458188649535E-2</v>
      </c>
      <c r="GE5" t="s">
        <v>641</v>
      </c>
      <c r="GF5">
        <v>1</v>
      </c>
      <c r="GG5">
        <v>7.5569584698894562E-2</v>
      </c>
      <c r="GH5" t="s">
        <v>5914</v>
      </c>
      <c r="GI5">
        <v>1</v>
      </c>
      <c r="GJ5">
        <v>0.22204609604569478</v>
      </c>
      <c r="GK5" t="s">
        <v>1019</v>
      </c>
      <c r="GL5">
        <v>2</v>
      </c>
      <c r="GM5">
        <v>9.9388823289414382E-2</v>
      </c>
      <c r="GN5" t="s">
        <v>36</v>
      </c>
      <c r="GO5">
        <v>1</v>
      </c>
      <c r="GP5">
        <v>0.24560115027140733</v>
      </c>
      <c r="GQ5" t="s">
        <v>576</v>
      </c>
      <c r="GR5">
        <v>2</v>
      </c>
      <c r="GS5">
        <v>8.3311219522009122E-2</v>
      </c>
      <c r="GT5" t="s">
        <v>16185</v>
      </c>
      <c r="GU5">
        <v>1</v>
      </c>
      <c r="GV5">
        <v>5.8387189437375954E-2</v>
      </c>
      <c r="GW5" t="s">
        <v>684</v>
      </c>
      <c r="GX5">
        <v>2</v>
      </c>
      <c r="GY5">
        <v>0.12926815989017074</v>
      </c>
      <c r="GZ5" t="s">
        <v>202</v>
      </c>
      <c r="HA5">
        <v>3</v>
      </c>
      <c r="HB5">
        <v>6.3876357729138508E-2</v>
      </c>
      <c r="HC5" t="s">
        <v>713</v>
      </c>
      <c r="HD5">
        <v>1</v>
      </c>
      <c r="HE5">
        <v>0.2032922242740432</v>
      </c>
      <c r="HF5" t="s">
        <v>723</v>
      </c>
      <c r="HG5">
        <v>1</v>
      </c>
      <c r="HH5">
        <v>0.20018464949957471</v>
      </c>
      <c r="HI5">
        <v>78</v>
      </c>
      <c r="HJ5">
        <v>1</v>
      </c>
      <c r="HK5">
        <v>6.5943178658683432E-2</v>
      </c>
      <c r="HL5" t="s">
        <v>750</v>
      </c>
      <c r="HM5">
        <v>1</v>
      </c>
      <c r="HN5">
        <v>0.18026231589279929</v>
      </c>
      <c r="HO5" t="s">
        <v>521</v>
      </c>
      <c r="HP5">
        <v>2</v>
      </c>
      <c r="HQ5">
        <v>0.15984816828582979</v>
      </c>
      <c r="HR5" t="s">
        <v>16210</v>
      </c>
      <c r="HS5">
        <v>1</v>
      </c>
      <c r="HT5">
        <v>0.13035279502297889</v>
      </c>
      <c r="HU5" t="s">
        <v>773</v>
      </c>
      <c r="HV5">
        <v>1</v>
      </c>
      <c r="HW5">
        <v>0.23278615893315169</v>
      </c>
      <c r="HX5" t="s">
        <v>784</v>
      </c>
      <c r="HY5">
        <v>1</v>
      </c>
      <c r="HZ5">
        <v>0.15021859657733272</v>
      </c>
      <c r="IA5" t="s">
        <v>787</v>
      </c>
      <c r="IB5">
        <v>1</v>
      </c>
      <c r="IC5">
        <v>0.26509164101882243</v>
      </c>
      <c r="ID5" t="s">
        <v>796</v>
      </c>
      <c r="IE5">
        <v>1</v>
      </c>
      <c r="IF5">
        <v>0.13035279502297889</v>
      </c>
      <c r="IG5" t="s">
        <v>87</v>
      </c>
      <c r="IH5">
        <v>3</v>
      </c>
      <c r="II5">
        <v>0.13939574958114195</v>
      </c>
      <c r="IJ5" t="s">
        <v>431</v>
      </c>
      <c r="IK5">
        <v>1</v>
      </c>
      <c r="IL5">
        <v>0.21745315936950838</v>
      </c>
      <c r="IM5" t="s">
        <v>820</v>
      </c>
      <c r="IN5">
        <v>2</v>
      </c>
      <c r="IO5">
        <v>0.18479712279545837</v>
      </c>
      <c r="IP5" t="s">
        <v>827</v>
      </c>
      <c r="IQ5">
        <v>1</v>
      </c>
      <c r="IR5">
        <v>0.14884918198267111</v>
      </c>
      <c r="IS5" t="s">
        <v>16222</v>
      </c>
      <c r="IT5">
        <v>1</v>
      </c>
      <c r="IU5">
        <v>7.0951521341621415E-2</v>
      </c>
      <c r="IV5" t="s">
        <v>842</v>
      </c>
      <c r="IW5">
        <v>1</v>
      </c>
      <c r="IX5">
        <v>0.16014771959965976</v>
      </c>
      <c r="IY5" t="s">
        <v>10795</v>
      </c>
      <c r="IZ5">
        <v>1</v>
      </c>
      <c r="JA5">
        <v>0.10242177039363595</v>
      </c>
      <c r="JB5" t="s">
        <v>102</v>
      </c>
      <c r="JC5">
        <v>2</v>
      </c>
      <c r="JD5">
        <v>0.14109559837999544</v>
      </c>
      <c r="JE5" t="s">
        <v>859</v>
      </c>
      <c r="JF5">
        <v>1</v>
      </c>
      <c r="JG5">
        <v>0.14858397791429004</v>
      </c>
      <c r="JH5" t="s">
        <v>6290</v>
      </c>
      <c r="JI5">
        <v>2</v>
      </c>
      <c r="JJ5">
        <v>0.11259261652100856</v>
      </c>
      <c r="JK5" t="s">
        <v>873</v>
      </c>
      <c r="JL5">
        <v>1</v>
      </c>
      <c r="JM5">
        <v>0.37866062318354127</v>
      </c>
      <c r="JN5" t="s">
        <v>95</v>
      </c>
      <c r="JO5">
        <v>1</v>
      </c>
      <c r="JP5">
        <v>0.13778387150186175</v>
      </c>
      <c r="JQ5" t="s">
        <v>5271</v>
      </c>
      <c r="JR5">
        <v>1</v>
      </c>
      <c r="JS5">
        <v>0.13275737852508504</v>
      </c>
      <c r="JT5" t="s">
        <v>365</v>
      </c>
      <c r="JU5">
        <v>2</v>
      </c>
      <c r="JV5">
        <v>6.6091757141881619E-2</v>
      </c>
      <c r="JW5" t="s">
        <v>31</v>
      </c>
      <c r="JX5">
        <v>2</v>
      </c>
      <c r="JY5">
        <v>0.17324730262074223</v>
      </c>
      <c r="JZ5" t="s">
        <v>913</v>
      </c>
      <c r="KA5">
        <v>1</v>
      </c>
      <c r="KB5">
        <v>0.21356621762731071</v>
      </c>
      <c r="KC5" t="s">
        <v>921</v>
      </c>
      <c r="KD5">
        <v>1</v>
      </c>
      <c r="KE5">
        <v>0.22420680743952368</v>
      </c>
      <c r="KF5" t="s">
        <v>105</v>
      </c>
      <c r="KG5">
        <v>2</v>
      </c>
      <c r="KH5">
        <v>0.18076605751060262</v>
      </c>
      <c r="KI5" t="s">
        <v>16252</v>
      </c>
      <c r="KJ5">
        <v>1</v>
      </c>
      <c r="KK5">
        <v>0.10379944788866836</v>
      </c>
      <c r="KL5" t="s">
        <v>941</v>
      </c>
      <c r="KM5">
        <v>1</v>
      </c>
      <c r="KN5">
        <v>0.15845235501381116</v>
      </c>
    </row>
    <row r="6" spans="1:300" x14ac:dyDescent="0.15">
      <c r="A6" t="s">
        <v>129</v>
      </c>
      <c r="B6">
        <v>350</v>
      </c>
      <c r="C6">
        <v>2.926418922475494E-2</v>
      </c>
      <c r="D6" t="s">
        <v>271</v>
      </c>
      <c r="E6">
        <v>9</v>
      </c>
      <c r="F6">
        <v>2.4569114855417927E-2</v>
      </c>
      <c r="G6" t="s">
        <v>33</v>
      </c>
      <c r="H6">
        <v>121</v>
      </c>
      <c r="I6">
        <v>2.6742605100535843E-2</v>
      </c>
      <c r="J6" t="s">
        <v>5</v>
      </c>
      <c r="K6">
        <v>7</v>
      </c>
      <c r="L6">
        <v>2.9609936756641045E-2</v>
      </c>
      <c r="M6" t="s">
        <v>24</v>
      </c>
      <c r="N6">
        <v>56</v>
      </c>
      <c r="O6">
        <v>3.1701240739755637E-2</v>
      </c>
      <c r="P6" t="s">
        <v>72</v>
      </c>
      <c r="Q6">
        <v>10</v>
      </c>
      <c r="R6">
        <v>2.8654158784649105E-2</v>
      </c>
      <c r="S6" t="s">
        <v>7396</v>
      </c>
      <c r="T6">
        <v>1</v>
      </c>
      <c r="U6">
        <v>0.10009232474978735</v>
      </c>
      <c r="V6" t="s">
        <v>77</v>
      </c>
      <c r="W6">
        <v>481</v>
      </c>
      <c r="X6">
        <v>2.6508670098408155E-2</v>
      </c>
      <c r="Y6" t="s">
        <v>10936</v>
      </c>
      <c r="Z6">
        <v>1</v>
      </c>
      <c r="AA6">
        <v>4.5202985370871709E-2</v>
      </c>
      <c r="AB6" t="s">
        <v>142</v>
      </c>
      <c r="AC6">
        <v>1</v>
      </c>
      <c r="AD6">
        <v>9.5002884508272739E-2</v>
      </c>
      <c r="AE6" t="s">
        <v>152</v>
      </c>
      <c r="AF6">
        <v>1</v>
      </c>
      <c r="AG6">
        <v>0.27147984280919263</v>
      </c>
      <c r="AH6" t="s">
        <v>10961</v>
      </c>
      <c r="AI6">
        <v>1</v>
      </c>
      <c r="AJ6">
        <v>7.8946058957578766E-2</v>
      </c>
      <c r="AK6" t="s">
        <v>29</v>
      </c>
      <c r="AL6">
        <v>327</v>
      </c>
      <c r="AM6">
        <v>2.8201523334599188E-2</v>
      </c>
      <c r="AN6" t="s">
        <v>67</v>
      </c>
      <c r="AO6">
        <v>36</v>
      </c>
      <c r="AP6">
        <v>2.6790272240623022E-2</v>
      </c>
      <c r="AQ6" t="s">
        <v>77</v>
      </c>
      <c r="AR6">
        <v>25</v>
      </c>
      <c r="AS6">
        <v>2.5169704309065299E-2</v>
      </c>
      <c r="AT6" t="s">
        <v>803</v>
      </c>
      <c r="AU6">
        <v>2</v>
      </c>
      <c r="AV6">
        <v>8.26015402666022E-2</v>
      </c>
      <c r="AW6" t="s">
        <v>29</v>
      </c>
      <c r="AX6">
        <v>7</v>
      </c>
      <c r="AY6">
        <v>3.1736965050923306E-2</v>
      </c>
      <c r="AZ6" t="s">
        <v>163</v>
      </c>
      <c r="BA6">
        <v>9</v>
      </c>
      <c r="BB6">
        <v>2.659321988151131E-2</v>
      </c>
      <c r="BC6" t="s">
        <v>77</v>
      </c>
      <c r="BD6">
        <v>40</v>
      </c>
      <c r="BE6">
        <v>2.6868692174267728E-2</v>
      </c>
      <c r="BF6" t="s">
        <v>24</v>
      </c>
      <c r="BG6">
        <v>6</v>
      </c>
      <c r="BH6">
        <v>2.910762502853358E-2</v>
      </c>
      <c r="BI6" t="s">
        <v>87</v>
      </c>
      <c r="BJ6">
        <v>5</v>
      </c>
      <c r="BK6">
        <v>4.2241136236709685E-2</v>
      </c>
      <c r="BL6" t="s">
        <v>256</v>
      </c>
      <c r="BM6">
        <v>1</v>
      </c>
      <c r="BN6">
        <v>6.7532170915519177E-2</v>
      </c>
      <c r="BO6" t="s">
        <v>67</v>
      </c>
      <c r="BP6">
        <v>9</v>
      </c>
      <c r="BQ6">
        <v>3.1140239125054082E-2</v>
      </c>
      <c r="BR6" t="s">
        <v>116</v>
      </c>
      <c r="BS6">
        <v>3</v>
      </c>
      <c r="BT6">
        <v>5.0062119464053652E-2</v>
      </c>
      <c r="BU6" t="s">
        <v>29</v>
      </c>
      <c r="BV6">
        <v>56</v>
      </c>
      <c r="BW6">
        <v>2.3036461133539656E-2</v>
      </c>
      <c r="BX6" t="s">
        <v>9453</v>
      </c>
      <c r="BY6">
        <v>1</v>
      </c>
      <c r="BZ6">
        <v>0.10024536745771727</v>
      </c>
      <c r="CA6" t="s">
        <v>15155</v>
      </c>
      <c r="CB6">
        <v>1</v>
      </c>
      <c r="CC6">
        <v>6.5176397511489445E-2</v>
      </c>
      <c r="CD6" t="s">
        <v>96</v>
      </c>
      <c r="CE6">
        <v>6</v>
      </c>
      <c r="CF6">
        <v>4.0325402393847999E-2</v>
      </c>
      <c r="CG6" t="s">
        <v>328</v>
      </c>
      <c r="CH6">
        <v>1</v>
      </c>
      <c r="CI6">
        <v>9.5002884508272739E-2</v>
      </c>
      <c r="CJ6" t="s">
        <v>1</v>
      </c>
      <c r="CK6">
        <v>5</v>
      </c>
      <c r="CL6">
        <v>4.3948940163738716E-2</v>
      </c>
      <c r="CM6" t="s">
        <v>343</v>
      </c>
      <c r="CN6">
        <v>1</v>
      </c>
      <c r="CO6">
        <v>0.1192589401274062</v>
      </c>
      <c r="CP6" t="s">
        <v>66</v>
      </c>
      <c r="CQ6">
        <v>7</v>
      </c>
      <c r="CR6">
        <v>3.8495142336342214E-2</v>
      </c>
      <c r="CS6" t="s">
        <v>4404</v>
      </c>
      <c r="CT6">
        <v>2</v>
      </c>
      <c r="CU6">
        <v>4.863073992149318E-2</v>
      </c>
      <c r="CV6" t="s">
        <v>353</v>
      </c>
      <c r="CW6">
        <v>3</v>
      </c>
      <c r="CX6">
        <v>3.9351680525234113E-2</v>
      </c>
      <c r="CY6" t="s">
        <v>77</v>
      </c>
      <c r="CZ6">
        <v>32</v>
      </c>
      <c r="DA6">
        <v>2.524866808728982E-2</v>
      </c>
      <c r="DB6" t="s">
        <v>15467</v>
      </c>
      <c r="DC6">
        <v>1</v>
      </c>
      <c r="DD6">
        <v>0.10009232474978735</v>
      </c>
      <c r="DE6" t="s">
        <v>66</v>
      </c>
      <c r="DF6">
        <v>5</v>
      </c>
      <c r="DG6">
        <v>8.635629028576769E-2</v>
      </c>
      <c r="DH6" t="s">
        <v>415</v>
      </c>
      <c r="DI6">
        <v>1</v>
      </c>
      <c r="DJ6">
        <v>7.9226177506905582E-2</v>
      </c>
      <c r="DK6" t="s">
        <v>15484</v>
      </c>
      <c r="DL6">
        <v>1</v>
      </c>
      <c r="DM6">
        <v>5.9629470063703102E-2</v>
      </c>
      <c r="DN6" t="s">
        <v>15498</v>
      </c>
      <c r="DO6">
        <v>1</v>
      </c>
      <c r="DP6">
        <v>4.4841361487904734E-2</v>
      </c>
      <c r="DQ6" t="s">
        <v>15510</v>
      </c>
      <c r="DR6">
        <v>1</v>
      </c>
      <c r="DS6">
        <v>4.5202985370871709E-2</v>
      </c>
      <c r="DT6" t="s">
        <v>24</v>
      </c>
      <c r="DU6">
        <v>5</v>
      </c>
      <c r="DV6">
        <v>3.9681511466892458E-2</v>
      </c>
      <c r="DW6" t="s">
        <v>96</v>
      </c>
      <c r="DX6">
        <v>22</v>
      </c>
      <c r="DY6">
        <v>3.282198149140185E-2</v>
      </c>
      <c r="DZ6" t="s">
        <v>352</v>
      </c>
      <c r="EA6">
        <v>3</v>
      </c>
      <c r="EB6">
        <v>4.3879128008393199E-2</v>
      </c>
      <c r="EC6" t="s">
        <v>33</v>
      </c>
      <c r="ED6">
        <v>30</v>
      </c>
      <c r="EE6">
        <v>2.4365263909811266E-2</v>
      </c>
      <c r="EF6" t="s">
        <v>169</v>
      </c>
      <c r="EG6">
        <v>2</v>
      </c>
      <c r="EH6">
        <v>6.3863709945921332E-2</v>
      </c>
      <c r="EI6" t="s">
        <v>96</v>
      </c>
      <c r="EJ6">
        <v>3</v>
      </c>
      <c r="EK6">
        <v>0.10282977610431239</v>
      </c>
      <c r="EL6" t="s">
        <v>70</v>
      </c>
      <c r="EM6">
        <v>6</v>
      </c>
      <c r="EN6">
        <v>3.9301738533881234E-2</v>
      </c>
      <c r="EO6" t="s">
        <v>4644</v>
      </c>
      <c r="EP6">
        <v>2</v>
      </c>
      <c r="EQ6">
        <v>9.2782332744954094E-2</v>
      </c>
      <c r="ER6" t="s">
        <v>510</v>
      </c>
      <c r="ES6">
        <v>1</v>
      </c>
      <c r="ET6">
        <v>0.10547189562170503</v>
      </c>
      <c r="EU6" t="s">
        <v>66</v>
      </c>
      <c r="EV6">
        <v>6</v>
      </c>
      <c r="EW6">
        <v>3.2510603401700776E-2</v>
      </c>
      <c r="EX6" t="s">
        <v>318</v>
      </c>
      <c r="EY6">
        <v>2</v>
      </c>
      <c r="EZ6">
        <v>5.2497572679165182E-2</v>
      </c>
      <c r="FA6" t="s">
        <v>15949</v>
      </c>
      <c r="FB6">
        <v>1</v>
      </c>
      <c r="FC6">
        <v>8.7580784156063934E-2</v>
      </c>
      <c r="FD6" t="s">
        <v>33</v>
      </c>
      <c r="FE6">
        <v>10</v>
      </c>
      <c r="FF6">
        <v>2.8101621874382754E-2</v>
      </c>
      <c r="FG6" t="s">
        <v>24</v>
      </c>
      <c r="FH6">
        <v>3</v>
      </c>
      <c r="FI6">
        <v>8.7582764594784077E-2</v>
      </c>
      <c r="FJ6" t="s">
        <v>450</v>
      </c>
      <c r="FK6">
        <v>2</v>
      </c>
      <c r="FL6">
        <v>5.7807784974455309E-2</v>
      </c>
      <c r="FM6" t="s">
        <v>15587</v>
      </c>
      <c r="FN6">
        <v>1</v>
      </c>
      <c r="FO6">
        <v>6.7532170915519177E-2</v>
      </c>
      <c r="FP6" t="s">
        <v>588</v>
      </c>
      <c r="FQ6">
        <v>2</v>
      </c>
      <c r="FR6">
        <v>4.3050669975700957E-2</v>
      </c>
      <c r="FS6" t="s">
        <v>5</v>
      </c>
      <c r="FT6">
        <v>7</v>
      </c>
      <c r="FU6">
        <v>4.0622755339812799E-2</v>
      </c>
      <c r="FV6" t="s">
        <v>601</v>
      </c>
      <c r="FW6">
        <v>1</v>
      </c>
      <c r="FX6">
        <v>0.24002027201539164</v>
      </c>
      <c r="FY6" t="s">
        <v>33</v>
      </c>
      <c r="FZ6">
        <v>11</v>
      </c>
      <c r="GA6">
        <v>3.4654130800540285E-2</v>
      </c>
      <c r="GB6" t="s">
        <v>170</v>
      </c>
      <c r="GC6">
        <v>2</v>
      </c>
      <c r="GD6">
        <v>5.2004392270001518E-2</v>
      </c>
      <c r="GE6" t="s">
        <v>384</v>
      </c>
      <c r="GF6">
        <v>2</v>
      </c>
      <c r="GG6">
        <v>7.3424441880612035E-2</v>
      </c>
      <c r="GH6" t="s">
        <v>5353</v>
      </c>
      <c r="GI6">
        <v>1</v>
      </c>
      <c r="GJ6">
        <v>0.21030169860810477</v>
      </c>
      <c r="GK6" t="s">
        <v>16167</v>
      </c>
      <c r="GL6">
        <v>1</v>
      </c>
      <c r="GM6">
        <v>9.8336319052422655E-2</v>
      </c>
      <c r="GN6" t="s">
        <v>660</v>
      </c>
      <c r="GO6">
        <v>1</v>
      </c>
      <c r="GP6">
        <v>0.22532789486599911</v>
      </c>
      <c r="GQ6" t="s">
        <v>16174</v>
      </c>
      <c r="GR6">
        <v>1</v>
      </c>
      <c r="GS6">
        <v>8.242897332335429E-2</v>
      </c>
      <c r="GT6" t="s">
        <v>16186</v>
      </c>
      <c r="GU6">
        <v>1</v>
      </c>
      <c r="GV6">
        <v>5.8387189437375954E-2</v>
      </c>
      <c r="GW6" t="s">
        <v>66</v>
      </c>
      <c r="GX6">
        <v>6</v>
      </c>
      <c r="GY6">
        <v>0.11240954396520268</v>
      </c>
      <c r="GZ6" t="s">
        <v>16199</v>
      </c>
      <c r="HA6">
        <v>1</v>
      </c>
      <c r="HB6">
        <v>6.2279668733201024E-2</v>
      </c>
      <c r="HC6" t="s">
        <v>712</v>
      </c>
      <c r="HD6">
        <v>1</v>
      </c>
      <c r="HE6">
        <v>0.18347694961078032</v>
      </c>
      <c r="HF6" t="s">
        <v>724</v>
      </c>
      <c r="HG6">
        <v>1</v>
      </c>
      <c r="HH6">
        <v>0.20018464949957471</v>
      </c>
      <c r="HI6" t="s">
        <v>731</v>
      </c>
      <c r="HJ6">
        <v>1</v>
      </c>
      <c r="HK6">
        <v>6.5943178658683432E-2</v>
      </c>
      <c r="HL6" t="s">
        <v>77</v>
      </c>
      <c r="HM6">
        <v>3</v>
      </c>
      <c r="HN6">
        <v>0.15452184869421368</v>
      </c>
      <c r="HO6" t="s">
        <v>758</v>
      </c>
      <c r="HP6">
        <v>1</v>
      </c>
      <c r="HQ6">
        <v>0.15067413660243575</v>
      </c>
      <c r="HR6" t="s">
        <v>765</v>
      </c>
      <c r="HS6">
        <v>1</v>
      </c>
      <c r="HT6">
        <v>0.13035279502297889</v>
      </c>
      <c r="HU6" t="s">
        <v>747</v>
      </c>
      <c r="HV6">
        <v>1</v>
      </c>
      <c r="HW6">
        <v>0.22451599727808561</v>
      </c>
      <c r="HX6" t="s">
        <v>424</v>
      </c>
      <c r="HY6">
        <v>1</v>
      </c>
      <c r="HZ6">
        <v>0.15021859657733272</v>
      </c>
      <c r="IA6" t="s">
        <v>788</v>
      </c>
      <c r="IB6">
        <v>1</v>
      </c>
      <c r="IC6">
        <v>0.26509164101882243</v>
      </c>
      <c r="ID6" t="s">
        <v>800</v>
      </c>
      <c r="IE6">
        <v>1</v>
      </c>
      <c r="IF6">
        <v>0.13035279502297889</v>
      </c>
      <c r="IG6" t="s">
        <v>808</v>
      </c>
      <c r="IH6">
        <v>1</v>
      </c>
      <c r="II6">
        <v>0.13254582050941122</v>
      </c>
      <c r="IJ6" t="s">
        <v>347</v>
      </c>
      <c r="IK6">
        <v>1</v>
      </c>
      <c r="IL6">
        <v>0.20225969630334545</v>
      </c>
      <c r="IM6" t="s">
        <v>823</v>
      </c>
      <c r="IN6">
        <v>1</v>
      </c>
      <c r="IO6">
        <v>0.15021859657733272</v>
      </c>
      <c r="IP6" t="s">
        <v>831</v>
      </c>
      <c r="IQ6">
        <v>1</v>
      </c>
      <c r="IR6">
        <v>0.14884918198267111</v>
      </c>
      <c r="IS6" t="s">
        <v>77</v>
      </c>
      <c r="IT6">
        <v>4</v>
      </c>
      <c r="IU6">
        <v>6.5199092276039539E-2</v>
      </c>
      <c r="IV6" t="s">
        <v>837</v>
      </c>
      <c r="IW6">
        <v>1</v>
      </c>
      <c r="IX6">
        <v>0.14034351444080417</v>
      </c>
      <c r="IY6" t="s">
        <v>851</v>
      </c>
      <c r="IZ6">
        <v>1</v>
      </c>
      <c r="JA6">
        <v>9.0812097126227065E-2</v>
      </c>
      <c r="JB6" t="s">
        <v>855</v>
      </c>
      <c r="JC6">
        <v>1</v>
      </c>
      <c r="JD6">
        <v>0.13001098067500377</v>
      </c>
      <c r="JE6" t="s">
        <v>860</v>
      </c>
      <c r="JF6">
        <v>1</v>
      </c>
      <c r="JG6">
        <v>0.1267014860391262</v>
      </c>
      <c r="JH6" t="s">
        <v>668</v>
      </c>
      <c r="JI6">
        <v>2</v>
      </c>
      <c r="JJ6">
        <v>9.600810880615665E-2</v>
      </c>
      <c r="JK6" t="s">
        <v>875</v>
      </c>
      <c r="JL6">
        <v>1</v>
      </c>
      <c r="JM6">
        <v>0.32190222054287571</v>
      </c>
      <c r="JN6" t="s">
        <v>662</v>
      </c>
      <c r="JO6">
        <v>1</v>
      </c>
      <c r="JP6">
        <v>0.13778387150186175</v>
      </c>
      <c r="JQ6" t="s">
        <v>884</v>
      </c>
      <c r="JR6">
        <v>1</v>
      </c>
      <c r="JS6">
        <v>0.12179886208972925</v>
      </c>
      <c r="JT6" t="s">
        <v>16246</v>
      </c>
      <c r="JU6">
        <v>1</v>
      </c>
      <c r="JV6">
        <v>6.0925762891174906E-2</v>
      </c>
      <c r="JW6" t="s">
        <v>903</v>
      </c>
      <c r="JX6">
        <v>1</v>
      </c>
      <c r="JY6">
        <v>0.14082993429124943</v>
      </c>
      <c r="JZ6" t="s">
        <v>909</v>
      </c>
      <c r="KA6">
        <v>1</v>
      </c>
      <c r="KB6">
        <v>0.19593729988347747</v>
      </c>
      <c r="KC6" t="s">
        <v>918</v>
      </c>
      <c r="KD6">
        <v>1</v>
      </c>
      <c r="KE6">
        <v>0.18026231589279929</v>
      </c>
      <c r="KF6" t="s">
        <v>925</v>
      </c>
      <c r="KG6">
        <v>1</v>
      </c>
      <c r="KH6">
        <v>0.15329254975253284</v>
      </c>
      <c r="KI6" t="s">
        <v>16253</v>
      </c>
      <c r="KJ6">
        <v>1</v>
      </c>
      <c r="KK6">
        <v>0.10379944788866836</v>
      </c>
      <c r="KL6" t="s">
        <v>943</v>
      </c>
      <c r="KM6">
        <v>1</v>
      </c>
      <c r="KN6">
        <v>0.15845235501381116</v>
      </c>
    </row>
    <row r="7" spans="1:300" x14ac:dyDescent="0.15">
      <c r="A7" t="s">
        <v>67</v>
      </c>
      <c r="B7">
        <v>500</v>
      </c>
      <c r="C7">
        <v>2.5079213692261831E-2</v>
      </c>
      <c r="D7" t="s">
        <v>129</v>
      </c>
      <c r="E7">
        <v>10</v>
      </c>
      <c r="F7">
        <v>2.3857935565049223E-2</v>
      </c>
      <c r="G7" t="s">
        <v>77</v>
      </c>
      <c r="H7">
        <v>112</v>
      </c>
      <c r="I7">
        <v>2.4498113150093332E-2</v>
      </c>
      <c r="J7" t="s">
        <v>2</v>
      </c>
      <c r="K7">
        <v>7</v>
      </c>
      <c r="L7">
        <v>2.8283195567188221E-2</v>
      </c>
      <c r="M7" t="s">
        <v>77</v>
      </c>
      <c r="N7">
        <v>68</v>
      </c>
      <c r="O7">
        <v>3.0319383977396502E-2</v>
      </c>
      <c r="P7" t="s">
        <v>96</v>
      </c>
      <c r="Q7">
        <v>10</v>
      </c>
      <c r="R7">
        <v>2.7754325534227367E-2</v>
      </c>
      <c r="S7" t="s">
        <v>7397</v>
      </c>
      <c r="T7">
        <v>1</v>
      </c>
      <c r="U7">
        <v>0.10009232474978735</v>
      </c>
      <c r="V7" t="s">
        <v>96</v>
      </c>
      <c r="W7">
        <v>429</v>
      </c>
      <c r="X7">
        <v>2.5173820642699202E-2</v>
      </c>
      <c r="Y7" t="s">
        <v>10924</v>
      </c>
      <c r="Z7">
        <v>1</v>
      </c>
      <c r="AA7">
        <v>4.5202985370871709E-2</v>
      </c>
      <c r="AB7" t="s">
        <v>146</v>
      </c>
      <c r="AC7">
        <v>1</v>
      </c>
      <c r="AD7">
        <v>9.5002884508272739E-2</v>
      </c>
      <c r="AE7" t="s">
        <v>3</v>
      </c>
      <c r="AF7">
        <v>1</v>
      </c>
      <c r="AG7">
        <v>0.26094379124341005</v>
      </c>
      <c r="AH7" t="s">
        <v>10962</v>
      </c>
      <c r="AI7">
        <v>1</v>
      </c>
      <c r="AJ7">
        <v>7.8946058957578766E-2</v>
      </c>
      <c r="AK7" t="s">
        <v>33</v>
      </c>
      <c r="AL7">
        <v>322</v>
      </c>
      <c r="AM7">
        <v>2.4446017030950097E-2</v>
      </c>
      <c r="AN7" t="s">
        <v>163</v>
      </c>
      <c r="AO7">
        <v>29</v>
      </c>
      <c r="AP7">
        <v>2.4557289091124604E-2</v>
      </c>
      <c r="AQ7" t="s">
        <v>101</v>
      </c>
      <c r="AR7">
        <v>19</v>
      </c>
      <c r="AS7">
        <v>2.2198303451509638E-2</v>
      </c>
      <c r="AT7" t="s">
        <v>5375</v>
      </c>
      <c r="AU7">
        <v>1</v>
      </c>
      <c r="AV7">
        <v>7.9226177506905582E-2</v>
      </c>
      <c r="AW7" t="s">
        <v>111</v>
      </c>
      <c r="AX7">
        <v>5</v>
      </c>
      <c r="AY7">
        <v>2.7929149571623166E-2</v>
      </c>
      <c r="AZ7" t="s">
        <v>73</v>
      </c>
      <c r="BA7">
        <v>6</v>
      </c>
      <c r="BB7">
        <v>2.4471906667562219E-2</v>
      </c>
      <c r="BC7" t="s">
        <v>163</v>
      </c>
      <c r="BD7">
        <v>33</v>
      </c>
      <c r="BE7">
        <v>2.6297277250244271E-2</v>
      </c>
      <c r="BF7" t="s">
        <v>2</v>
      </c>
      <c r="BG7">
        <v>6</v>
      </c>
      <c r="BH7">
        <v>2.8127332259696301E-2</v>
      </c>
      <c r="BI7" t="s">
        <v>2</v>
      </c>
      <c r="BJ7">
        <v>4</v>
      </c>
      <c r="BK7">
        <v>3.3792908989367744E-2</v>
      </c>
      <c r="BL7" t="s">
        <v>255</v>
      </c>
      <c r="BM7">
        <v>2</v>
      </c>
      <c r="BN7">
        <v>6.2878021986363872E-2</v>
      </c>
      <c r="BO7" t="s">
        <v>101</v>
      </c>
      <c r="BP7">
        <v>8</v>
      </c>
      <c r="BQ7">
        <v>3.0810233439480004E-2</v>
      </c>
      <c r="BR7" t="s">
        <v>277</v>
      </c>
      <c r="BS7">
        <v>2</v>
      </c>
      <c r="BT7">
        <v>4.9310890130185393E-2</v>
      </c>
      <c r="BU7" t="s">
        <v>24</v>
      </c>
      <c r="BV7">
        <v>50</v>
      </c>
      <c r="BW7">
        <v>2.2750880495908284E-2</v>
      </c>
      <c r="BX7" t="s">
        <v>291</v>
      </c>
      <c r="BY7">
        <v>1</v>
      </c>
      <c r="BZ7">
        <v>0.10024536745771727</v>
      </c>
      <c r="CA7" t="s">
        <v>295</v>
      </c>
      <c r="CB7">
        <v>1</v>
      </c>
      <c r="CC7">
        <v>6.5176397511489445E-2</v>
      </c>
      <c r="CD7" t="s">
        <v>1</v>
      </c>
      <c r="CE7">
        <v>4</v>
      </c>
      <c r="CF7">
        <v>3.9640220539842765E-2</v>
      </c>
      <c r="CG7" t="s">
        <v>325</v>
      </c>
      <c r="CH7">
        <v>3</v>
      </c>
      <c r="CI7">
        <v>9.4957655984985914E-2</v>
      </c>
      <c r="CJ7" t="s">
        <v>325</v>
      </c>
      <c r="CK7">
        <v>5</v>
      </c>
      <c r="CL7">
        <v>4.0597838428363543E-2</v>
      </c>
      <c r="CM7" t="s">
        <v>345</v>
      </c>
      <c r="CN7">
        <v>1</v>
      </c>
      <c r="CO7">
        <v>0.10451112777506694</v>
      </c>
      <c r="CP7" t="s">
        <v>124</v>
      </c>
      <c r="CQ7">
        <v>5</v>
      </c>
      <c r="CR7">
        <v>3.7171550293900006E-2</v>
      </c>
      <c r="CS7" t="s">
        <v>66</v>
      </c>
      <c r="CT7">
        <v>6</v>
      </c>
      <c r="CU7">
        <v>4.5739055820323851E-2</v>
      </c>
      <c r="CV7" t="s">
        <v>376</v>
      </c>
      <c r="CW7">
        <v>2</v>
      </c>
      <c r="CX7">
        <v>3.8628266465145084E-2</v>
      </c>
      <c r="CY7" t="s">
        <v>72</v>
      </c>
      <c r="CZ7">
        <v>27</v>
      </c>
      <c r="DA7">
        <v>2.34184540361305E-2</v>
      </c>
      <c r="DB7" t="s">
        <v>396</v>
      </c>
      <c r="DC7">
        <v>2</v>
      </c>
      <c r="DD7">
        <v>9.1451705295166719E-2</v>
      </c>
      <c r="DE7" t="s">
        <v>400</v>
      </c>
      <c r="DF7">
        <v>2</v>
      </c>
      <c r="DG7">
        <v>8.48374508778727E-2</v>
      </c>
      <c r="DH7" t="s">
        <v>10033</v>
      </c>
      <c r="DI7">
        <v>1</v>
      </c>
      <c r="DJ7">
        <v>7.2686417698709385E-2</v>
      </c>
      <c r="DK7" t="s">
        <v>15485</v>
      </c>
      <c r="DL7">
        <v>1</v>
      </c>
      <c r="DM7">
        <v>5.9629470063703102E-2</v>
      </c>
      <c r="DN7" t="s">
        <v>15499</v>
      </c>
      <c r="DO7">
        <v>1</v>
      </c>
      <c r="DP7">
        <v>4.4841361487904734E-2</v>
      </c>
      <c r="DQ7" t="s">
        <v>15511</v>
      </c>
      <c r="DR7">
        <v>1</v>
      </c>
      <c r="DS7">
        <v>4.5202985370871709E-2</v>
      </c>
      <c r="DT7" t="s">
        <v>15530</v>
      </c>
      <c r="DU7">
        <v>1</v>
      </c>
      <c r="DV7">
        <v>2.7209564009650928E-2</v>
      </c>
      <c r="DW7" t="s">
        <v>77</v>
      </c>
      <c r="DX7">
        <v>21</v>
      </c>
      <c r="DY7">
        <v>2.9424726356351901E-2</v>
      </c>
      <c r="DZ7" t="s">
        <v>100</v>
      </c>
      <c r="EA7">
        <v>5</v>
      </c>
      <c r="EB7">
        <v>4.3383073981372984E-2</v>
      </c>
      <c r="EC7" t="s">
        <v>96</v>
      </c>
      <c r="ED7">
        <v>27</v>
      </c>
      <c r="EE7">
        <v>2.3107814854901661E-2</v>
      </c>
      <c r="EF7" t="s">
        <v>72</v>
      </c>
      <c r="EG7">
        <v>3</v>
      </c>
      <c r="EH7">
        <v>6.3381288535596964E-2</v>
      </c>
      <c r="EI7" t="s">
        <v>486</v>
      </c>
      <c r="EJ7">
        <v>1</v>
      </c>
      <c r="EK7">
        <v>9.9893306838849782E-2</v>
      </c>
      <c r="EL7" t="s">
        <v>87</v>
      </c>
      <c r="EM7">
        <v>6</v>
      </c>
      <c r="EN7">
        <v>3.4096802055818901E-2</v>
      </c>
      <c r="EO7" t="s">
        <v>495</v>
      </c>
      <c r="EP7">
        <v>3</v>
      </c>
      <c r="EQ7">
        <v>9.1157894209885348E-2</v>
      </c>
      <c r="ER7" t="s">
        <v>135</v>
      </c>
      <c r="ES7">
        <v>2</v>
      </c>
      <c r="ET7">
        <v>0.1024911062249339</v>
      </c>
      <c r="EU7" t="s">
        <v>24</v>
      </c>
      <c r="EV7">
        <v>4</v>
      </c>
      <c r="EW7">
        <v>3.2056436714430772E-2</v>
      </c>
      <c r="EX7" t="s">
        <v>15935</v>
      </c>
      <c r="EY7">
        <v>1</v>
      </c>
      <c r="EZ7">
        <v>4.9603275982195501E-2</v>
      </c>
      <c r="FA7" t="s">
        <v>15950</v>
      </c>
      <c r="FB7">
        <v>1</v>
      </c>
      <c r="FC7">
        <v>8.7580784156063934E-2</v>
      </c>
      <c r="FD7" t="s">
        <v>372</v>
      </c>
      <c r="FE7">
        <v>6</v>
      </c>
      <c r="FF7">
        <v>2.7326081527277897E-2</v>
      </c>
      <c r="FG7" t="s">
        <v>6012</v>
      </c>
      <c r="FH7">
        <v>1</v>
      </c>
      <c r="FI7">
        <v>8.0474248166428244E-2</v>
      </c>
      <c r="FJ7" t="s">
        <v>16015</v>
      </c>
      <c r="FK7">
        <v>1</v>
      </c>
      <c r="FL7">
        <v>5.7195614142735628E-2</v>
      </c>
      <c r="FM7" t="s">
        <v>6896</v>
      </c>
      <c r="FN7">
        <v>1</v>
      </c>
      <c r="FO7">
        <v>6.7532170915519177E-2</v>
      </c>
      <c r="FP7" t="s">
        <v>5091</v>
      </c>
      <c r="FQ7">
        <v>2</v>
      </c>
      <c r="FR7">
        <v>4.0808333268812814E-2</v>
      </c>
      <c r="FS7" t="s">
        <v>579</v>
      </c>
      <c r="FT7">
        <v>5</v>
      </c>
      <c r="FU7">
        <v>3.9260953614063461E-2</v>
      </c>
      <c r="FV7" t="s">
        <v>611</v>
      </c>
      <c r="FW7">
        <v>1</v>
      </c>
      <c r="FX7">
        <v>0.23386314065588884</v>
      </c>
      <c r="FY7" t="s">
        <v>84</v>
      </c>
      <c r="FZ7">
        <v>7</v>
      </c>
      <c r="GA7">
        <v>3.0864077153725938E-2</v>
      </c>
      <c r="GB7" t="s">
        <v>16147</v>
      </c>
      <c r="GC7">
        <v>1</v>
      </c>
      <c r="GD7">
        <v>4.6709751549900765E-2</v>
      </c>
      <c r="GE7" t="s">
        <v>9795</v>
      </c>
      <c r="GF7">
        <v>1</v>
      </c>
      <c r="GG7">
        <v>6.9331659958768957E-2</v>
      </c>
      <c r="GH7" t="s">
        <v>648</v>
      </c>
      <c r="GI7">
        <v>1</v>
      </c>
      <c r="GJ7">
        <v>0.21030169860810477</v>
      </c>
      <c r="GK7" t="s">
        <v>70</v>
      </c>
      <c r="GL7">
        <v>3</v>
      </c>
      <c r="GM7">
        <v>9.5841081687885799E-2</v>
      </c>
      <c r="GN7" t="s">
        <v>656</v>
      </c>
      <c r="GO7">
        <v>1</v>
      </c>
      <c r="GP7">
        <v>0.19978661367769956</v>
      </c>
      <c r="GQ7" t="s">
        <v>16175</v>
      </c>
      <c r="GR7">
        <v>1</v>
      </c>
      <c r="GS7">
        <v>8.242897332335429E-2</v>
      </c>
      <c r="GT7" t="s">
        <v>16187</v>
      </c>
      <c r="GU7">
        <v>1</v>
      </c>
      <c r="GV7">
        <v>5.8387189437375954E-2</v>
      </c>
      <c r="GW7" t="s">
        <v>623</v>
      </c>
      <c r="GX7">
        <v>2</v>
      </c>
      <c r="GY7">
        <v>9.6019710635535938E-2</v>
      </c>
      <c r="GZ7" t="s">
        <v>700</v>
      </c>
      <c r="HA7">
        <v>1</v>
      </c>
      <c r="HB7">
        <v>6.2279668733201024E-2</v>
      </c>
      <c r="HC7" t="s">
        <v>2</v>
      </c>
      <c r="HD7">
        <v>2</v>
      </c>
      <c r="HE7">
        <v>0.17553538836143801</v>
      </c>
      <c r="HF7" t="s">
        <v>718</v>
      </c>
      <c r="HG7">
        <v>1</v>
      </c>
      <c r="HH7">
        <v>0.17542939305100522</v>
      </c>
      <c r="HI7" t="s">
        <v>732</v>
      </c>
      <c r="HJ7">
        <v>1</v>
      </c>
      <c r="HK7">
        <v>6.5943178658683432E-2</v>
      </c>
      <c r="HL7" t="s">
        <v>749</v>
      </c>
      <c r="HM7">
        <v>1</v>
      </c>
      <c r="HN7">
        <v>0.15253642867040146</v>
      </c>
      <c r="HO7" t="s">
        <v>520</v>
      </c>
      <c r="HP7">
        <v>2</v>
      </c>
      <c r="HQ7">
        <v>0.14641586603561985</v>
      </c>
      <c r="HR7" t="s">
        <v>477</v>
      </c>
      <c r="HS7">
        <v>2</v>
      </c>
      <c r="HT7">
        <v>0.11693617361068724</v>
      </c>
      <c r="HU7" t="s">
        <v>113</v>
      </c>
      <c r="HV7">
        <v>1</v>
      </c>
      <c r="HW7">
        <v>0.21693585101089916</v>
      </c>
      <c r="HX7" t="s">
        <v>425</v>
      </c>
      <c r="HY7">
        <v>1</v>
      </c>
      <c r="HZ7">
        <v>0.15021859657733272</v>
      </c>
      <c r="IA7" t="s">
        <v>169</v>
      </c>
      <c r="IB7">
        <v>2</v>
      </c>
      <c r="IC7">
        <v>0.25169815096333703</v>
      </c>
      <c r="ID7" t="s">
        <v>793</v>
      </c>
      <c r="IE7">
        <v>2</v>
      </c>
      <c r="IF7">
        <v>0.12892822520613376</v>
      </c>
      <c r="IG7" t="s">
        <v>805</v>
      </c>
      <c r="IH7">
        <v>1</v>
      </c>
      <c r="II7">
        <v>0.12408458308435885</v>
      </c>
      <c r="IJ7" t="s">
        <v>113</v>
      </c>
      <c r="IK7">
        <v>1</v>
      </c>
      <c r="IL7">
        <v>0.19885786342665757</v>
      </c>
      <c r="IM7" t="s">
        <v>821</v>
      </c>
      <c r="IN7">
        <v>1</v>
      </c>
      <c r="IO7">
        <v>0.14062919416227337</v>
      </c>
      <c r="IP7" t="s">
        <v>66</v>
      </c>
      <c r="IQ7">
        <v>4</v>
      </c>
      <c r="IR7">
        <v>0.13398309280700926</v>
      </c>
      <c r="IS7" t="s">
        <v>15840</v>
      </c>
      <c r="IT7">
        <v>1</v>
      </c>
      <c r="IU7">
        <v>6.2177506397824635E-2</v>
      </c>
      <c r="IV7" t="s">
        <v>844</v>
      </c>
      <c r="IW7">
        <v>1</v>
      </c>
      <c r="IX7">
        <v>0.14034351444080417</v>
      </c>
      <c r="IY7" t="s">
        <v>852</v>
      </c>
      <c r="IZ7">
        <v>1</v>
      </c>
      <c r="JA7">
        <v>9.0812097126227065E-2</v>
      </c>
      <c r="JB7" t="s">
        <v>90</v>
      </c>
      <c r="JC7">
        <v>1</v>
      </c>
      <c r="JD7">
        <v>0.1266758678552731</v>
      </c>
      <c r="JE7" t="s">
        <v>155</v>
      </c>
      <c r="JF7">
        <v>1</v>
      </c>
      <c r="JG7">
        <v>0.1219356070602223</v>
      </c>
      <c r="JH7" t="s">
        <v>16234</v>
      </c>
      <c r="JI7">
        <v>1</v>
      </c>
      <c r="JJ7">
        <v>8.6233387476739878E-2</v>
      </c>
      <c r="JK7" t="s">
        <v>66</v>
      </c>
      <c r="JL7">
        <v>2</v>
      </c>
      <c r="JM7">
        <v>0.24563567014618362</v>
      </c>
      <c r="JN7" t="s">
        <v>94</v>
      </c>
      <c r="JO7">
        <v>1</v>
      </c>
      <c r="JP7">
        <v>0.12618138058388889</v>
      </c>
      <c r="JQ7" t="s">
        <v>889</v>
      </c>
      <c r="JR7">
        <v>1</v>
      </c>
      <c r="JS7">
        <v>0.12179886208972925</v>
      </c>
      <c r="JT7" t="s">
        <v>897</v>
      </c>
      <c r="JU7">
        <v>1</v>
      </c>
      <c r="JV7">
        <v>6.0925762891174906E-2</v>
      </c>
      <c r="JW7" t="s">
        <v>904</v>
      </c>
      <c r="JX7">
        <v>1</v>
      </c>
      <c r="JY7">
        <v>0.14082993429124943</v>
      </c>
      <c r="JZ7" t="s">
        <v>910</v>
      </c>
      <c r="KA7">
        <v>1</v>
      </c>
      <c r="KB7">
        <v>0.14817154820225528</v>
      </c>
      <c r="KC7" t="s">
        <v>917</v>
      </c>
      <c r="KD7">
        <v>1</v>
      </c>
      <c r="KE7">
        <v>0.16875503299472805</v>
      </c>
      <c r="KF7" t="s">
        <v>102</v>
      </c>
      <c r="KG7">
        <v>2</v>
      </c>
      <c r="KH7">
        <v>0.1472301896139083</v>
      </c>
      <c r="KI7" t="s">
        <v>9632</v>
      </c>
      <c r="KJ7">
        <v>1</v>
      </c>
      <c r="KK7">
        <v>9.0963388989410116E-2</v>
      </c>
      <c r="KL7" t="s">
        <v>944</v>
      </c>
      <c r="KM7">
        <v>1</v>
      </c>
      <c r="KN7">
        <v>0.15845235501381116</v>
      </c>
    </row>
    <row r="8" spans="1:300" x14ac:dyDescent="0.15">
      <c r="A8" t="s">
        <v>5</v>
      </c>
      <c r="B8">
        <v>380</v>
      </c>
      <c r="C8">
        <v>2.3481862791501301E-2</v>
      </c>
      <c r="D8" t="s">
        <v>67</v>
      </c>
      <c r="E8">
        <v>16</v>
      </c>
      <c r="F8">
        <v>2.289962147457187E-2</v>
      </c>
      <c r="G8" t="s">
        <v>96</v>
      </c>
      <c r="H8">
        <v>105</v>
      </c>
      <c r="I8">
        <v>2.4454167920169415E-2</v>
      </c>
      <c r="J8" t="s">
        <v>96</v>
      </c>
      <c r="K8">
        <v>8</v>
      </c>
      <c r="L8">
        <v>2.8052453839198608E-2</v>
      </c>
      <c r="M8" t="s">
        <v>67</v>
      </c>
      <c r="N8">
        <v>63</v>
      </c>
      <c r="O8">
        <v>2.9285626545584101E-2</v>
      </c>
      <c r="P8" t="s">
        <v>67</v>
      </c>
      <c r="Q8">
        <v>10</v>
      </c>
      <c r="R8">
        <v>2.7175917185157408E-2</v>
      </c>
      <c r="S8" t="s">
        <v>7400</v>
      </c>
      <c r="T8">
        <v>1</v>
      </c>
      <c r="U8">
        <v>0.10009232474978735</v>
      </c>
      <c r="V8" t="s">
        <v>33</v>
      </c>
      <c r="W8">
        <v>430</v>
      </c>
      <c r="X8">
        <v>2.3945011337345872E-2</v>
      </c>
      <c r="Y8" t="s">
        <v>10937</v>
      </c>
      <c r="Z8">
        <v>1</v>
      </c>
      <c r="AA8">
        <v>4.5202985370871709E-2</v>
      </c>
      <c r="AB8" t="s">
        <v>139</v>
      </c>
      <c r="AC8">
        <v>2</v>
      </c>
      <c r="AD8">
        <v>8.5224668902704262E-2</v>
      </c>
      <c r="AE8" t="s">
        <v>149</v>
      </c>
      <c r="AF8">
        <v>1</v>
      </c>
      <c r="AG8">
        <v>0.21711829815029451</v>
      </c>
      <c r="AH8" t="s">
        <v>7</v>
      </c>
      <c r="AI8">
        <v>1</v>
      </c>
      <c r="AJ8">
        <v>7.8946058957578766E-2</v>
      </c>
      <c r="AK8" t="s">
        <v>96</v>
      </c>
      <c r="AL8">
        <v>275</v>
      </c>
      <c r="AM8">
        <v>2.2000379996643643E-2</v>
      </c>
      <c r="AN8" t="s">
        <v>96</v>
      </c>
      <c r="AO8">
        <v>31</v>
      </c>
      <c r="AP8">
        <v>2.3560406941860196E-2</v>
      </c>
      <c r="AQ8" t="s">
        <v>96</v>
      </c>
      <c r="AR8">
        <v>20</v>
      </c>
      <c r="AS8">
        <v>2.1439619724641625E-2</v>
      </c>
      <c r="AT8" t="s">
        <v>6111</v>
      </c>
      <c r="AU8">
        <v>1</v>
      </c>
      <c r="AV8">
        <v>7.9226177506905582E-2</v>
      </c>
      <c r="AW8" t="s">
        <v>695</v>
      </c>
      <c r="AX8">
        <v>2</v>
      </c>
      <c r="AY8">
        <v>2.7647594462085777E-2</v>
      </c>
      <c r="AZ8" t="s">
        <v>69</v>
      </c>
      <c r="BA8">
        <v>6</v>
      </c>
      <c r="BB8">
        <v>2.0617355390704018E-2</v>
      </c>
      <c r="BC8" t="s">
        <v>101</v>
      </c>
      <c r="BD8">
        <v>29</v>
      </c>
      <c r="BE8">
        <v>2.2605421665429642E-2</v>
      </c>
      <c r="BF8" t="s">
        <v>4999</v>
      </c>
      <c r="BG8">
        <v>2</v>
      </c>
      <c r="BH8">
        <v>2.5037838723253419E-2</v>
      </c>
      <c r="BI8" t="s">
        <v>135</v>
      </c>
      <c r="BJ8">
        <v>3</v>
      </c>
      <c r="BK8">
        <v>3.2884846917091093E-2</v>
      </c>
      <c r="BL8" t="s">
        <v>102</v>
      </c>
      <c r="BM8">
        <v>3</v>
      </c>
      <c r="BN8">
        <v>6.1198090863612484E-2</v>
      </c>
      <c r="BO8" t="s">
        <v>2</v>
      </c>
      <c r="BP8">
        <v>7</v>
      </c>
      <c r="BQ8">
        <v>2.8501880068996375E-2</v>
      </c>
      <c r="BR8" t="s">
        <v>4643</v>
      </c>
      <c r="BS8">
        <v>2</v>
      </c>
      <c r="BT8">
        <v>4.6190001300616026E-2</v>
      </c>
      <c r="BU8" t="s">
        <v>77</v>
      </c>
      <c r="BV8">
        <v>63</v>
      </c>
      <c r="BW8">
        <v>2.2578338592948007E-2</v>
      </c>
      <c r="BX8" t="s">
        <v>275</v>
      </c>
      <c r="BY8">
        <v>2</v>
      </c>
      <c r="BZ8">
        <v>9.7399769841628195E-2</v>
      </c>
      <c r="CA8" t="s">
        <v>296</v>
      </c>
      <c r="CB8">
        <v>1</v>
      </c>
      <c r="CC8">
        <v>6.5176397511489445E-2</v>
      </c>
      <c r="CD8" t="s">
        <v>274</v>
      </c>
      <c r="CE8">
        <v>2</v>
      </c>
      <c r="CF8">
        <v>3.7386379576078786E-2</v>
      </c>
      <c r="CG8" t="s">
        <v>322</v>
      </c>
      <c r="CH8">
        <v>1</v>
      </c>
      <c r="CI8">
        <v>8.3254627210646553E-2</v>
      </c>
      <c r="CJ8" t="s">
        <v>6747</v>
      </c>
      <c r="CK8">
        <v>2</v>
      </c>
      <c r="CL8">
        <v>3.668587673798436E-2</v>
      </c>
      <c r="CM8" t="s">
        <v>339</v>
      </c>
      <c r="CN8">
        <v>1</v>
      </c>
      <c r="CO8">
        <v>9.5884210581276205E-2</v>
      </c>
      <c r="CP8" t="s">
        <v>354</v>
      </c>
      <c r="CQ8">
        <v>3</v>
      </c>
      <c r="CR8">
        <v>3.4467661492294958E-2</v>
      </c>
      <c r="CS8" t="s">
        <v>1</v>
      </c>
      <c r="CT8">
        <v>3</v>
      </c>
      <c r="CU8">
        <v>4.1827267190316847E-2</v>
      </c>
      <c r="CV8" t="s">
        <v>15266</v>
      </c>
      <c r="CW8">
        <v>1</v>
      </c>
      <c r="CX8">
        <v>3.7367801239920617E-2</v>
      </c>
      <c r="CY8" t="s">
        <v>89</v>
      </c>
      <c r="CZ8">
        <v>19</v>
      </c>
      <c r="DA8">
        <v>2.1741734550483907E-2</v>
      </c>
      <c r="DB8" t="s">
        <v>12856</v>
      </c>
      <c r="DC8">
        <v>1</v>
      </c>
      <c r="DD8">
        <v>8.7714696525502608E-2</v>
      </c>
      <c r="DE8" t="s">
        <v>6644</v>
      </c>
      <c r="DF8">
        <v>1</v>
      </c>
      <c r="DG8">
        <v>7.6750359459814788E-2</v>
      </c>
      <c r="DH8" t="s">
        <v>411</v>
      </c>
      <c r="DI8">
        <v>1</v>
      </c>
      <c r="DJ8">
        <v>7.2686417698709385E-2</v>
      </c>
      <c r="DK8" t="s">
        <v>15486</v>
      </c>
      <c r="DL8">
        <v>1</v>
      </c>
      <c r="DM8">
        <v>5.9629470063703102E-2</v>
      </c>
      <c r="DN8" t="s">
        <v>434</v>
      </c>
      <c r="DO8">
        <v>1</v>
      </c>
      <c r="DP8">
        <v>4.4841361487904734E-2</v>
      </c>
      <c r="DQ8" t="s">
        <v>15512</v>
      </c>
      <c r="DR8">
        <v>1</v>
      </c>
      <c r="DS8">
        <v>4.5202985370871709E-2</v>
      </c>
      <c r="DT8" t="s">
        <v>15531</v>
      </c>
      <c r="DU8">
        <v>1</v>
      </c>
      <c r="DV8">
        <v>2.7209564009650928E-2</v>
      </c>
      <c r="DW8" t="s">
        <v>84</v>
      </c>
      <c r="DX8">
        <v>14</v>
      </c>
      <c r="DY8">
        <v>2.7740726582130171E-2</v>
      </c>
      <c r="DZ8" t="s">
        <v>1340</v>
      </c>
      <c r="EA8">
        <v>3</v>
      </c>
      <c r="EB8">
        <v>3.7301974054324651E-2</v>
      </c>
      <c r="EC8" t="s">
        <v>29</v>
      </c>
      <c r="ED8">
        <v>23</v>
      </c>
      <c r="EE8">
        <v>2.1220239339381393E-2</v>
      </c>
      <c r="EF8" t="s">
        <v>510</v>
      </c>
      <c r="EG8">
        <v>1</v>
      </c>
      <c r="EH8">
        <v>6.2968295893555237E-2</v>
      </c>
      <c r="EI8" t="s">
        <v>485</v>
      </c>
      <c r="EJ8">
        <v>1</v>
      </c>
      <c r="EK8">
        <v>9.5335267919000918E-2</v>
      </c>
      <c r="EL8" t="s">
        <v>69</v>
      </c>
      <c r="EM8">
        <v>5</v>
      </c>
      <c r="EN8">
        <v>3.19519566456654E-2</v>
      </c>
      <c r="EO8" t="s">
        <v>230</v>
      </c>
      <c r="EP8">
        <v>2</v>
      </c>
      <c r="EQ8">
        <v>8.9682779175049257E-2</v>
      </c>
      <c r="ER8" t="s">
        <v>1</v>
      </c>
      <c r="ES8">
        <v>2</v>
      </c>
      <c r="ET8">
        <v>0.10108256237659906</v>
      </c>
      <c r="EU8" t="s">
        <v>77</v>
      </c>
      <c r="EV8">
        <v>5</v>
      </c>
      <c r="EW8">
        <v>3.1560835109112277E-2</v>
      </c>
      <c r="EX8" t="s">
        <v>15936</v>
      </c>
      <c r="EY8">
        <v>1</v>
      </c>
      <c r="EZ8">
        <v>4.9603275982195501E-2</v>
      </c>
      <c r="FA8" t="s">
        <v>12340</v>
      </c>
      <c r="FB8">
        <v>1</v>
      </c>
      <c r="FC8">
        <v>7.6750359459814788E-2</v>
      </c>
      <c r="FD8" t="s">
        <v>560</v>
      </c>
      <c r="FE8">
        <v>4</v>
      </c>
      <c r="FF8">
        <v>2.6956920399136858E-2</v>
      </c>
      <c r="FG8" t="s">
        <v>5659</v>
      </c>
      <c r="FH8">
        <v>1</v>
      </c>
      <c r="FI8">
        <v>8.0474248166428244E-2</v>
      </c>
      <c r="FJ8" t="s">
        <v>16016</v>
      </c>
      <c r="FK8">
        <v>1</v>
      </c>
      <c r="FL8">
        <v>5.7195614142735628E-2</v>
      </c>
      <c r="FM8" t="s">
        <v>580</v>
      </c>
      <c r="FN8">
        <v>1</v>
      </c>
      <c r="FO8">
        <v>6.7532170915519177E-2</v>
      </c>
      <c r="FP8" t="s">
        <v>16038</v>
      </c>
      <c r="FQ8">
        <v>1</v>
      </c>
      <c r="FR8">
        <v>3.7618591852269075E-2</v>
      </c>
      <c r="FS8" t="s">
        <v>101</v>
      </c>
      <c r="FT8">
        <v>6</v>
      </c>
      <c r="FU8">
        <v>3.1458869932942744E-2</v>
      </c>
      <c r="FV8" t="s">
        <v>860</v>
      </c>
      <c r="FW8">
        <v>1</v>
      </c>
      <c r="FX8">
        <v>0.20467163129397314</v>
      </c>
      <c r="FY8" t="s">
        <v>29</v>
      </c>
      <c r="FZ8">
        <v>7</v>
      </c>
      <c r="GA8">
        <v>2.5051454253271183E-2</v>
      </c>
      <c r="GB8" t="s">
        <v>16148</v>
      </c>
      <c r="GC8">
        <v>1</v>
      </c>
      <c r="GD8">
        <v>4.6709751549900765E-2</v>
      </c>
      <c r="GE8" t="s">
        <v>101</v>
      </c>
      <c r="GF8">
        <v>3</v>
      </c>
      <c r="GG8">
        <v>6.8967522545297547E-2</v>
      </c>
      <c r="GH8" t="s">
        <v>1062</v>
      </c>
      <c r="GI8">
        <v>1</v>
      </c>
      <c r="GJ8">
        <v>0.20070582719789665</v>
      </c>
      <c r="GK8" t="s">
        <v>9589</v>
      </c>
      <c r="GL8">
        <v>1</v>
      </c>
      <c r="GM8">
        <v>8.6175842200493791E-2</v>
      </c>
      <c r="GN8" t="s">
        <v>662</v>
      </c>
      <c r="GO8">
        <v>1</v>
      </c>
      <c r="GP8">
        <v>0.19978661367769956</v>
      </c>
      <c r="GQ8" t="s">
        <v>672</v>
      </c>
      <c r="GR8">
        <v>2</v>
      </c>
      <c r="GS8">
        <v>7.6748173895120606E-2</v>
      </c>
      <c r="GT8" t="s">
        <v>16188</v>
      </c>
      <c r="GU8">
        <v>1</v>
      </c>
      <c r="GV8">
        <v>5.8387189437375954E-2</v>
      </c>
      <c r="GW8" t="s">
        <v>679</v>
      </c>
      <c r="GX8">
        <v>1</v>
      </c>
      <c r="GY8">
        <v>9.5002884508272739E-2</v>
      </c>
      <c r="GZ8" t="s">
        <v>708</v>
      </c>
      <c r="HA8">
        <v>1</v>
      </c>
      <c r="HB8">
        <v>6.2279668733201024E-2</v>
      </c>
      <c r="HC8" t="s">
        <v>131</v>
      </c>
      <c r="HD8">
        <v>1</v>
      </c>
      <c r="HE8">
        <v>0.15399760232954865</v>
      </c>
      <c r="HF8" t="s">
        <v>725</v>
      </c>
      <c r="HG8">
        <v>1</v>
      </c>
      <c r="HH8">
        <v>0.17542939305100522</v>
      </c>
      <c r="HI8" t="s">
        <v>733</v>
      </c>
      <c r="HJ8">
        <v>1</v>
      </c>
      <c r="HK8">
        <v>6.5943178658683432E-2</v>
      </c>
      <c r="HL8" t="s">
        <v>751</v>
      </c>
      <c r="HM8">
        <v>1</v>
      </c>
      <c r="HN8">
        <v>0.13210340371976184</v>
      </c>
      <c r="HO8" t="s">
        <v>320</v>
      </c>
      <c r="HP8">
        <v>1</v>
      </c>
      <c r="HQ8">
        <v>0.14270472405549967</v>
      </c>
      <c r="HR8" t="s">
        <v>13791</v>
      </c>
      <c r="HS8">
        <v>1</v>
      </c>
      <c r="HT8">
        <v>0.11423309314949177</v>
      </c>
      <c r="HU8" t="s">
        <v>774</v>
      </c>
      <c r="HV8">
        <v>1</v>
      </c>
      <c r="HW8">
        <v>0.21693585101089916</v>
      </c>
      <c r="HX8" t="s">
        <v>778</v>
      </c>
      <c r="HY8">
        <v>1</v>
      </c>
      <c r="HZ8">
        <v>0.14062919416227337</v>
      </c>
      <c r="IA8" t="s">
        <v>791</v>
      </c>
      <c r="IB8">
        <v>1</v>
      </c>
      <c r="IC8">
        <v>0.2481691661687177</v>
      </c>
      <c r="ID8" t="s">
        <v>101</v>
      </c>
      <c r="IE8">
        <v>3</v>
      </c>
      <c r="IF8">
        <v>0.10425323175451955</v>
      </c>
      <c r="IG8" t="s">
        <v>806</v>
      </c>
      <c r="IH8">
        <v>1</v>
      </c>
      <c r="II8">
        <v>0.10369790130318399</v>
      </c>
      <c r="IJ8" t="s">
        <v>414</v>
      </c>
      <c r="IK8">
        <v>1</v>
      </c>
      <c r="IL8">
        <v>0.1955894706638841</v>
      </c>
      <c r="IM8" t="s">
        <v>822</v>
      </c>
      <c r="IN8">
        <v>1</v>
      </c>
      <c r="IO8">
        <v>0.12197533456442593</v>
      </c>
      <c r="IP8" t="s">
        <v>829</v>
      </c>
      <c r="IQ8">
        <v>1</v>
      </c>
      <c r="IR8">
        <v>0.12784472196570307</v>
      </c>
      <c r="IS8" t="s">
        <v>12303</v>
      </c>
      <c r="IT8">
        <v>1</v>
      </c>
      <c r="IU8">
        <v>6.2177506397824635E-2</v>
      </c>
      <c r="IV8" t="s">
        <v>838</v>
      </c>
      <c r="IW8">
        <v>1</v>
      </c>
      <c r="IX8">
        <v>0.12875879706628518</v>
      </c>
      <c r="IY8" t="s">
        <v>9465</v>
      </c>
      <c r="IZ8">
        <v>1</v>
      </c>
      <c r="JA8">
        <v>8.6668425380909922E-2</v>
      </c>
      <c r="JB8" t="s">
        <v>363</v>
      </c>
      <c r="JC8">
        <v>1</v>
      </c>
      <c r="JD8">
        <v>0.11802422765617959</v>
      </c>
      <c r="JE8" t="s">
        <v>6</v>
      </c>
      <c r="JF8">
        <v>1</v>
      </c>
      <c r="JG8">
        <v>0.11363306481523289</v>
      </c>
      <c r="JH8" t="s">
        <v>66</v>
      </c>
      <c r="JI8">
        <v>5</v>
      </c>
      <c r="JJ8">
        <v>8.5027731973678952E-2</v>
      </c>
      <c r="JK8" t="s">
        <v>105</v>
      </c>
      <c r="JL8">
        <v>1</v>
      </c>
      <c r="JM8">
        <v>0.23097885126354778</v>
      </c>
      <c r="JN8" t="s">
        <v>878</v>
      </c>
      <c r="JO8">
        <v>1</v>
      </c>
      <c r="JP8">
        <v>0.12618138058388889</v>
      </c>
      <c r="JQ8" t="s">
        <v>6504</v>
      </c>
      <c r="JR8">
        <v>1</v>
      </c>
      <c r="JS8">
        <v>0.11402367094238382</v>
      </c>
      <c r="JT8" t="s">
        <v>173</v>
      </c>
      <c r="JU8">
        <v>2</v>
      </c>
      <c r="JV8">
        <v>6.0259931346345122E-2</v>
      </c>
      <c r="JW8" t="s">
        <v>315</v>
      </c>
      <c r="JX8">
        <v>2</v>
      </c>
      <c r="JY8">
        <v>0.12811388278116737</v>
      </c>
      <c r="JZ8" t="s">
        <v>912</v>
      </c>
      <c r="KA8">
        <v>1</v>
      </c>
      <c r="KB8">
        <v>0.13944673535607482</v>
      </c>
      <c r="KC8" t="s">
        <v>919</v>
      </c>
      <c r="KD8">
        <v>1</v>
      </c>
      <c r="KE8">
        <v>0.16875503299472805</v>
      </c>
      <c r="KF8" t="s">
        <v>66</v>
      </c>
      <c r="KG8">
        <v>3</v>
      </c>
      <c r="KH8">
        <v>0.1441774585640643</v>
      </c>
      <c r="KI8" t="s">
        <v>4162</v>
      </c>
      <c r="KJ8">
        <v>1</v>
      </c>
      <c r="KK8">
        <v>8.3454775876295961E-2</v>
      </c>
      <c r="KL8" t="s">
        <v>197</v>
      </c>
      <c r="KM8">
        <v>3</v>
      </c>
      <c r="KN8">
        <v>0.14460932146594646</v>
      </c>
    </row>
    <row r="9" spans="1:300" x14ac:dyDescent="0.15">
      <c r="A9" t="s">
        <v>2</v>
      </c>
      <c r="B9">
        <v>372</v>
      </c>
      <c r="C9">
        <v>2.1957499728529593E-2</v>
      </c>
      <c r="D9" t="s">
        <v>24</v>
      </c>
      <c r="E9">
        <v>13</v>
      </c>
      <c r="F9">
        <v>2.2658227656362051E-2</v>
      </c>
      <c r="G9" t="s">
        <v>163</v>
      </c>
      <c r="H9">
        <v>84</v>
      </c>
      <c r="I9">
        <v>2.1797375630188423E-2</v>
      </c>
      <c r="J9" t="s">
        <v>73</v>
      </c>
      <c r="K9">
        <v>5</v>
      </c>
      <c r="L9">
        <v>2.6964995198486077E-2</v>
      </c>
      <c r="M9" t="s">
        <v>96</v>
      </c>
      <c r="N9">
        <v>56</v>
      </c>
      <c r="O9">
        <v>2.6585722353838843E-2</v>
      </c>
      <c r="P9" t="s">
        <v>325</v>
      </c>
      <c r="Q9">
        <v>7</v>
      </c>
      <c r="R9">
        <v>2.6462558651686358E-2</v>
      </c>
      <c r="S9" t="s">
        <v>7398</v>
      </c>
      <c r="T9">
        <v>1</v>
      </c>
      <c r="U9">
        <v>8.7714696525502608E-2</v>
      </c>
      <c r="V9" t="s">
        <v>67</v>
      </c>
      <c r="W9">
        <v>416</v>
      </c>
      <c r="X9">
        <v>2.3902245603332282E-2</v>
      </c>
      <c r="Y9" t="s">
        <v>10938</v>
      </c>
      <c r="Z9">
        <v>1</v>
      </c>
      <c r="AA9">
        <v>4.5202985370871709E-2</v>
      </c>
      <c r="AB9" t="s">
        <v>4742</v>
      </c>
      <c r="AC9">
        <v>1</v>
      </c>
      <c r="AD9">
        <v>8.3254627210646553E-2</v>
      </c>
      <c r="AE9" t="s">
        <v>1</v>
      </c>
      <c r="AF9">
        <v>1</v>
      </c>
      <c r="AG9">
        <v>0.20216512475319812</v>
      </c>
      <c r="AH9" t="s">
        <v>84</v>
      </c>
      <c r="AI9">
        <v>3</v>
      </c>
      <c r="AJ9">
        <v>7.6942840228302695E-2</v>
      </c>
      <c r="AK9" t="s">
        <v>67</v>
      </c>
      <c r="AL9">
        <v>276</v>
      </c>
      <c r="AM9">
        <v>2.162021970295893E-2</v>
      </c>
      <c r="AN9" t="s">
        <v>77</v>
      </c>
      <c r="AO9">
        <v>31</v>
      </c>
      <c r="AP9">
        <v>2.2127574415745681E-2</v>
      </c>
      <c r="AQ9" t="s">
        <v>29</v>
      </c>
      <c r="AR9">
        <v>18</v>
      </c>
      <c r="AS9">
        <v>2.0801129333052379E-2</v>
      </c>
      <c r="AT9" t="s">
        <v>210</v>
      </c>
      <c r="AU9">
        <v>1</v>
      </c>
      <c r="AV9">
        <v>7.9226177506905582E-2</v>
      </c>
      <c r="AW9" t="s">
        <v>335</v>
      </c>
      <c r="AX9">
        <v>3</v>
      </c>
      <c r="AY9">
        <v>2.4982807620477852E-2</v>
      </c>
      <c r="AZ9" t="s">
        <v>3</v>
      </c>
      <c r="BA9">
        <v>4</v>
      </c>
      <c r="BB9">
        <v>2.0189074757710642E-2</v>
      </c>
      <c r="BC9" t="s">
        <v>96</v>
      </c>
      <c r="BD9">
        <v>30</v>
      </c>
      <c r="BE9">
        <v>2.1456395639919124E-2</v>
      </c>
      <c r="BF9" t="s">
        <v>5</v>
      </c>
      <c r="BG9">
        <v>5</v>
      </c>
      <c r="BH9">
        <v>2.4538968359149319E-2</v>
      </c>
      <c r="BI9" t="s">
        <v>91</v>
      </c>
      <c r="BJ9">
        <v>4</v>
      </c>
      <c r="BK9">
        <v>3.2676636194275334E-2</v>
      </c>
      <c r="BL9" t="s">
        <v>12430</v>
      </c>
      <c r="BM9">
        <v>1</v>
      </c>
      <c r="BN9">
        <v>5.9181000065399357E-2</v>
      </c>
      <c r="BO9" t="s">
        <v>84</v>
      </c>
      <c r="BP9">
        <v>6</v>
      </c>
      <c r="BQ9">
        <v>2.81594930732448E-2</v>
      </c>
      <c r="BR9" t="s">
        <v>87</v>
      </c>
      <c r="BS9">
        <v>4</v>
      </c>
      <c r="BT9">
        <v>4.4190727139942439E-2</v>
      </c>
      <c r="BU9" t="s">
        <v>96</v>
      </c>
      <c r="BV9">
        <v>58</v>
      </c>
      <c r="BW9">
        <v>2.213239452286898E-2</v>
      </c>
      <c r="BX9" t="s">
        <v>287</v>
      </c>
      <c r="BY9">
        <v>1</v>
      </c>
      <c r="BZ9">
        <v>9.1970569333060845E-2</v>
      </c>
      <c r="CA9" t="s">
        <v>298</v>
      </c>
      <c r="CB9">
        <v>1</v>
      </c>
      <c r="CC9">
        <v>6.5176397511489445E-2</v>
      </c>
      <c r="CD9" t="s">
        <v>458</v>
      </c>
      <c r="CE9">
        <v>3</v>
      </c>
      <c r="CF9">
        <v>3.697246665632023E-2</v>
      </c>
      <c r="CG9" t="s">
        <v>330</v>
      </c>
      <c r="CH9">
        <v>1</v>
      </c>
      <c r="CI9">
        <v>8.3254627210646553E-2</v>
      </c>
      <c r="CJ9" t="s">
        <v>6716</v>
      </c>
      <c r="CK9">
        <v>2</v>
      </c>
      <c r="CL9">
        <v>3.1819652495067637E-2</v>
      </c>
      <c r="CM9" t="s">
        <v>315</v>
      </c>
      <c r="CN9">
        <v>2</v>
      </c>
      <c r="CO9">
        <v>8.7226473382922456E-2</v>
      </c>
      <c r="CP9" t="s">
        <v>96</v>
      </c>
      <c r="CQ9">
        <v>5</v>
      </c>
      <c r="CR9">
        <v>3.4106061726140099E-2</v>
      </c>
      <c r="CS9" t="s">
        <v>1340</v>
      </c>
      <c r="CT9">
        <v>2</v>
      </c>
      <c r="CU9">
        <v>3.9960275653598359E-2</v>
      </c>
      <c r="CV9" t="s">
        <v>15269</v>
      </c>
      <c r="CW9">
        <v>1</v>
      </c>
      <c r="CX9">
        <v>3.7367801239920617E-2</v>
      </c>
      <c r="CY9" t="s">
        <v>29</v>
      </c>
      <c r="CZ9">
        <v>23</v>
      </c>
      <c r="DA9">
        <v>2.0830161410348647E-2</v>
      </c>
      <c r="DB9" t="s">
        <v>387</v>
      </c>
      <c r="DC9">
        <v>1</v>
      </c>
      <c r="DD9">
        <v>8.7714696525502608E-2</v>
      </c>
      <c r="DE9" t="s">
        <v>10194</v>
      </c>
      <c r="DF9">
        <v>1</v>
      </c>
      <c r="DG9">
        <v>7.6750359459814788E-2</v>
      </c>
      <c r="DH9" t="s">
        <v>29</v>
      </c>
      <c r="DI9">
        <v>3</v>
      </c>
      <c r="DJ9">
        <v>7.1517861335951602E-2</v>
      </c>
      <c r="DK9" t="s">
        <v>15487</v>
      </c>
      <c r="DL9">
        <v>1</v>
      </c>
      <c r="DM9">
        <v>5.9629470063703102E-2</v>
      </c>
      <c r="DN9" t="s">
        <v>66</v>
      </c>
      <c r="DO9">
        <v>5</v>
      </c>
      <c r="DP9">
        <v>4.4214420626313054E-2</v>
      </c>
      <c r="DQ9" t="s">
        <v>15513</v>
      </c>
      <c r="DR9">
        <v>1</v>
      </c>
      <c r="DS9">
        <v>4.5202985370871709E-2</v>
      </c>
      <c r="DT9">
        <v>26</v>
      </c>
      <c r="DU9">
        <v>1</v>
      </c>
      <c r="DV9">
        <v>2.7209564009650928E-2</v>
      </c>
      <c r="DW9" t="s">
        <v>29</v>
      </c>
      <c r="DX9">
        <v>16</v>
      </c>
      <c r="DY9">
        <v>2.5732941039268764E-2</v>
      </c>
      <c r="DZ9" t="s">
        <v>466</v>
      </c>
      <c r="EA9">
        <v>2</v>
      </c>
      <c r="EB9">
        <v>3.429813110346773E-2</v>
      </c>
      <c r="EC9" t="s">
        <v>372</v>
      </c>
      <c r="ED9">
        <v>15</v>
      </c>
      <c r="EE9">
        <v>1.9744032064809094E-2</v>
      </c>
      <c r="EF9" t="s">
        <v>4600</v>
      </c>
      <c r="EG9">
        <v>1</v>
      </c>
      <c r="EH9">
        <v>6.2968295893555237E-2</v>
      </c>
      <c r="EI9" t="s">
        <v>247</v>
      </c>
      <c r="EJ9">
        <v>1</v>
      </c>
      <c r="EK9">
        <v>8.5198640216296806E-2</v>
      </c>
      <c r="EL9" t="s">
        <v>251</v>
      </c>
      <c r="EM9">
        <v>4</v>
      </c>
      <c r="EN9">
        <v>3.0783227096235467E-2</v>
      </c>
      <c r="EO9" t="s">
        <v>751</v>
      </c>
      <c r="EP9">
        <v>2</v>
      </c>
      <c r="EQ9">
        <v>8.6910134026159103E-2</v>
      </c>
      <c r="ER9" t="s">
        <v>103</v>
      </c>
      <c r="ES9">
        <v>2</v>
      </c>
      <c r="ET9">
        <v>8.9925384810888589E-2</v>
      </c>
      <c r="EU9" t="s">
        <v>87</v>
      </c>
      <c r="EV9">
        <v>4</v>
      </c>
      <c r="EW9">
        <v>3.0976833240253767E-2</v>
      </c>
      <c r="EX9" t="s">
        <v>15937</v>
      </c>
      <c r="EY9">
        <v>1</v>
      </c>
      <c r="EZ9">
        <v>4.9603275982195501E-2</v>
      </c>
      <c r="FA9" t="s">
        <v>15946</v>
      </c>
      <c r="FB9">
        <v>1</v>
      </c>
      <c r="FC9">
        <v>7.6750359459814788E-2</v>
      </c>
      <c r="FD9" t="s">
        <v>15990</v>
      </c>
      <c r="FE9">
        <v>2</v>
      </c>
      <c r="FF9">
        <v>2.4212398211611631E-2</v>
      </c>
      <c r="FG9" t="s">
        <v>5608</v>
      </c>
      <c r="FH9">
        <v>1</v>
      </c>
      <c r="FI9">
        <v>8.0474248166428244E-2</v>
      </c>
      <c r="FJ9" t="s">
        <v>16017</v>
      </c>
      <c r="FK9">
        <v>1</v>
      </c>
      <c r="FL9">
        <v>5.7195614142735628E-2</v>
      </c>
      <c r="FM9" t="s">
        <v>335</v>
      </c>
      <c r="FN9">
        <v>2</v>
      </c>
      <c r="FO9">
        <v>6.5416829592576539E-2</v>
      </c>
      <c r="FP9" t="s">
        <v>16039</v>
      </c>
      <c r="FQ9">
        <v>1</v>
      </c>
      <c r="FR9">
        <v>3.7618591852269075E-2</v>
      </c>
      <c r="FS9" t="s">
        <v>29</v>
      </c>
      <c r="FT9">
        <v>6</v>
      </c>
      <c r="FU9">
        <v>3.1116543177747362E-2</v>
      </c>
      <c r="FV9" t="s">
        <v>557</v>
      </c>
      <c r="FW9">
        <v>1</v>
      </c>
      <c r="FX9">
        <v>0.2007259932641616</v>
      </c>
      <c r="FY9" t="s">
        <v>77</v>
      </c>
      <c r="FZ9">
        <v>8</v>
      </c>
      <c r="GA9">
        <v>2.4942994139501809E-2</v>
      </c>
      <c r="GB9" t="s">
        <v>16149</v>
      </c>
      <c r="GC9">
        <v>1</v>
      </c>
      <c r="GD9">
        <v>4.6709751549900765E-2</v>
      </c>
      <c r="GE9" t="s">
        <v>119</v>
      </c>
      <c r="GF9">
        <v>2</v>
      </c>
      <c r="GG9">
        <v>6.7814547825413421E-2</v>
      </c>
      <c r="GH9" t="s">
        <v>647</v>
      </c>
      <c r="GI9">
        <v>1</v>
      </c>
      <c r="GJ9">
        <v>0.20070582719789665</v>
      </c>
      <c r="GK9" t="s">
        <v>651</v>
      </c>
      <c r="GL9">
        <v>1</v>
      </c>
      <c r="GM9">
        <v>8.6175842200493791E-2</v>
      </c>
      <c r="GN9" t="s">
        <v>664</v>
      </c>
      <c r="GO9">
        <v>1</v>
      </c>
      <c r="GP9">
        <v>0.19978661367769956</v>
      </c>
      <c r="GQ9" t="s">
        <v>15946</v>
      </c>
      <c r="GR9">
        <v>1</v>
      </c>
      <c r="GS9">
        <v>7.2235632432766858E-2</v>
      </c>
      <c r="GT9" t="s">
        <v>16189</v>
      </c>
      <c r="GU9">
        <v>1</v>
      </c>
      <c r="GV9">
        <v>5.8387189437375954E-2</v>
      </c>
      <c r="GW9" t="s">
        <v>681</v>
      </c>
      <c r="GX9">
        <v>1</v>
      </c>
      <c r="GY9">
        <v>9.5002884508272739E-2</v>
      </c>
      <c r="GZ9" t="s">
        <v>66</v>
      </c>
      <c r="HA9">
        <v>5</v>
      </c>
      <c r="HB9">
        <v>6.1408917536545905E-2</v>
      </c>
      <c r="HC9" t="s">
        <v>279</v>
      </c>
      <c r="HD9">
        <v>1</v>
      </c>
      <c r="HE9">
        <v>0.14781840037898059</v>
      </c>
      <c r="HF9" t="s">
        <v>726</v>
      </c>
      <c r="HG9">
        <v>1</v>
      </c>
      <c r="HH9">
        <v>0.17542939305100522</v>
      </c>
      <c r="HI9" t="s">
        <v>734</v>
      </c>
      <c r="HJ9">
        <v>1</v>
      </c>
      <c r="HK9">
        <v>6.5943178658683432E-2</v>
      </c>
      <c r="HL9" t="s">
        <v>746</v>
      </c>
      <c r="HM9">
        <v>1</v>
      </c>
      <c r="HN9">
        <v>0.11864451425491332</v>
      </c>
      <c r="HO9" t="s">
        <v>757</v>
      </c>
      <c r="HP9">
        <v>1</v>
      </c>
      <c r="HQ9">
        <v>0.14270472405549967</v>
      </c>
      <c r="HR9" t="s">
        <v>10056</v>
      </c>
      <c r="HS9">
        <v>1</v>
      </c>
      <c r="HT9">
        <v>0.10480367203069725</v>
      </c>
      <c r="HU9" t="s">
        <v>114</v>
      </c>
      <c r="HV9">
        <v>1</v>
      </c>
      <c r="HW9">
        <v>0.1889826964883573</v>
      </c>
      <c r="HX9" t="s">
        <v>780</v>
      </c>
      <c r="HY9">
        <v>1</v>
      </c>
      <c r="HZ9">
        <v>0.14062919416227337</v>
      </c>
      <c r="IA9" t="s">
        <v>484</v>
      </c>
      <c r="IB9">
        <v>1</v>
      </c>
      <c r="IC9">
        <v>0.18866323018763065</v>
      </c>
      <c r="ID9" t="s">
        <v>325</v>
      </c>
      <c r="IE9">
        <v>2</v>
      </c>
      <c r="IF9">
        <v>8.6860491521149899E-2</v>
      </c>
      <c r="IG9" t="s">
        <v>802</v>
      </c>
      <c r="IH9">
        <v>1</v>
      </c>
      <c r="II9">
        <v>0.10023369437211388</v>
      </c>
      <c r="IJ9" t="s">
        <v>149</v>
      </c>
      <c r="IK9">
        <v>1</v>
      </c>
      <c r="IL9">
        <v>0.18093191512524542</v>
      </c>
      <c r="IM9" t="s">
        <v>112</v>
      </c>
      <c r="IN9">
        <v>1</v>
      </c>
      <c r="IO9">
        <v>0.11752428814360852</v>
      </c>
      <c r="IP9" t="s">
        <v>825</v>
      </c>
      <c r="IQ9">
        <v>1</v>
      </c>
      <c r="IR9">
        <v>0.12108279616830275</v>
      </c>
      <c r="IS9" t="s">
        <v>13269</v>
      </c>
      <c r="IT9">
        <v>1</v>
      </c>
      <c r="IU9">
        <v>6.2177506397824635E-2</v>
      </c>
      <c r="IV9" t="s">
        <v>841</v>
      </c>
      <c r="IW9">
        <v>1</v>
      </c>
      <c r="IX9">
        <v>0.12875879706628518</v>
      </c>
      <c r="IY9" t="s">
        <v>317</v>
      </c>
      <c r="IZ9">
        <v>1</v>
      </c>
      <c r="JA9">
        <v>8.6668425380909922E-2</v>
      </c>
      <c r="JB9" t="s">
        <v>857</v>
      </c>
      <c r="JC9">
        <v>1</v>
      </c>
      <c r="JD9">
        <v>0.11549820174716148</v>
      </c>
      <c r="JE9" t="s">
        <v>384</v>
      </c>
      <c r="JF9">
        <v>1</v>
      </c>
      <c r="JG9">
        <v>0.11363306481523289</v>
      </c>
      <c r="JH9" t="s">
        <v>490</v>
      </c>
      <c r="JI9">
        <v>2</v>
      </c>
      <c r="JJ9">
        <v>7.8789161485066719E-2</v>
      </c>
      <c r="JK9" t="s">
        <v>67</v>
      </c>
      <c r="JL9">
        <v>1</v>
      </c>
      <c r="JM9">
        <v>0.1491655898829751</v>
      </c>
      <c r="JN9" t="s">
        <v>880</v>
      </c>
      <c r="JO9">
        <v>1</v>
      </c>
      <c r="JP9">
        <v>0.12618138058388889</v>
      </c>
      <c r="JQ9" t="s">
        <v>888</v>
      </c>
      <c r="JR9">
        <v>1</v>
      </c>
      <c r="JS9">
        <v>0.11402367094238382</v>
      </c>
      <c r="JT9" t="s">
        <v>84</v>
      </c>
      <c r="JU9">
        <v>3</v>
      </c>
      <c r="JV9">
        <v>5.9379800610972727E-2</v>
      </c>
      <c r="JW9" t="s">
        <v>905</v>
      </c>
      <c r="JX9">
        <v>1</v>
      </c>
      <c r="JY9">
        <v>0.10320578415606393</v>
      </c>
      <c r="JZ9" t="s">
        <v>318</v>
      </c>
      <c r="KA9">
        <v>1</v>
      </c>
      <c r="KB9">
        <v>0.12896142853794926</v>
      </c>
      <c r="KC9" t="s">
        <v>920</v>
      </c>
      <c r="KD9">
        <v>1</v>
      </c>
      <c r="KE9">
        <v>0.13631782434607487</v>
      </c>
      <c r="KF9" t="s">
        <v>927</v>
      </c>
      <c r="KG9">
        <v>1</v>
      </c>
      <c r="KH9">
        <v>0.14359065621713243</v>
      </c>
      <c r="KI9" t="s">
        <v>935</v>
      </c>
      <c r="KJ9">
        <v>1</v>
      </c>
      <c r="KK9">
        <v>8.3454775876295961E-2</v>
      </c>
      <c r="KL9" t="s">
        <v>66</v>
      </c>
      <c r="KM9">
        <v>4</v>
      </c>
      <c r="KN9">
        <v>0.14262716331068725</v>
      </c>
    </row>
    <row r="10" spans="1:300" x14ac:dyDescent="0.15">
      <c r="A10" t="s">
        <v>72</v>
      </c>
      <c r="B10">
        <v>399</v>
      </c>
      <c r="C10">
        <v>2.1101836807050425E-2</v>
      </c>
      <c r="D10" t="s">
        <v>124</v>
      </c>
      <c r="E10">
        <v>14</v>
      </c>
      <c r="F10">
        <v>2.2302930176340004E-2</v>
      </c>
      <c r="G10" t="s">
        <v>67</v>
      </c>
      <c r="H10">
        <v>88</v>
      </c>
      <c r="I10">
        <v>2.0067801458691401E-2</v>
      </c>
      <c r="J10" t="s">
        <v>134</v>
      </c>
      <c r="K10">
        <v>5</v>
      </c>
      <c r="L10">
        <v>2.4189234261940962E-2</v>
      </c>
      <c r="M10" t="s">
        <v>2</v>
      </c>
      <c r="N10">
        <v>46</v>
      </c>
      <c r="O10">
        <v>2.5163313982560713E-2</v>
      </c>
      <c r="P10" t="s">
        <v>124</v>
      </c>
      <c r="Q10">
        <v>8</v>
      </c>
      <c r="R10">
        <v>2.4199130717648263E-2</v>
      </c>
      <c r="S10" t="s">
        <v>7399</v>
      </c>
      <c r="T10">
        <v>1</v>
      </c>
      <c r="U10">
        <v>8.7714696525502608E-2</v>
      </c>
      <c r="V10" t="s">
        <v>24</v>
      </c>
      <c r="W10">
        <v>315</v>
      </c>
      <c r="X10">
        <v>2.204094396821444E-2</v>
      </c>
      <c r="Y10" t="s">
        <v>10940</v>
      </c>
      <c r="Z10">
        <v>1</v>
      </c>
      <c r="AA10">
        <v>4.5202985370871709E-2</v>
      </c>
      <c r="AB10" t="s">
        <v>615</v>
      </c>
      <c r="AC10">
        <v>1</v>
      </c>
      <c r="AD10">
        <v>8.3254627210646553E-2</v>
      </c>
      <c r="AE10" t="s">
        <v>134</v>
      </c>
      <c r="AF10">
        <v>1</v>
      </c>
      <c r="AG10">
        <v>0.18915981192837836</v>
      </c>
      <c r="AH10" t="s">
        <v>702</v>
      </c>
      <c r="AI10">
        <v>2</v>
      </c>
      <c r="AJ10">
        <v>7.082049951069791E-2</v>
      </c>
      <c r="AK10" t="s">
        <v>24</v>
      </c>
      <c r="AL10">
        <v>225</v>
      </c>
      <c r="AM10">
        <v>2.1463858752368604E-2</v>
      </c>
      <c r="AN10" t="s">
        <v>24</v>
      </c>
      <c r="AO10">
        <v>24</v>
      </c>
      <c r="AP10">
        <v>2.1750043535733517E-2</v>
      </c>
      <c r="AQ10" t="s">
        <v>188</v>
      </c>
      <c r="AR10">
        <v>11</v>
      </c>
      <c r="AS10">
        <v>1.9246769285393109E-2</v>
      </c>
      <c r="AT10" t="s">
        <v>213</v>
      </c>
      <c r="AU10">
        <v>1</v>
      </c>
      <c r="AV10">
        <v>7.9226177506905582E-2</v>
      </c>
      <c r="AW10" t="s">
        <v>573</v>
      </c>
      <c r="AX10">
        <v>3</v>
      </c>
      <c r="AY10">
        <v>2.4982807620477852E-2</v>
      </c>
      <c r="AZ10" t="s">
        <v>33</v>
      </c>
      <c r="BA10">
        <v>8</v>
      </c>
      <c r="BB10">
        <v>2.0133154240370162E-2</v>
      </c>
      <c r="BC10" t="s">
        <v>87</v>
      </c>
      <c r="BD10">
        <v>26</v>
      </c>
      <c r="BE10">
        <v>2.1426854917358629E-2</v>
      </c>
      <c r="BF10" t="s">
        <v>353</v>
      </c>
      <c r="BG10">
        <v>4</v>
      </c>
      <c r="BH10">
        <v>2.335411307135556E-2</v>
      </c>
      <c r="BI10" t="s">
        <v>572</v>
      </c>
      <c r="BJ10">
        <v>2</v>
      </c>
      <c r="BK10">
        <v>3.1723132153720135E-2</v>
      </c>
      <c r="BL10" t="s">
        <v>7256</v>
      </c>
      <c r="BM10">
        <v>1</v>
      </c>
      <c r="BN10">
        <v>5.9181000065399357E-2</v>
      </c>
      <c r="BO10" t="s">
        <v>33</v>
      </c>
      <c r="BP10">
        <v>8</v>
      </c>
      <c r="BQ10">
        <v>2.6826909129565393E-2</v>
      </c>
      <c r="BR10" t="s">
        <v>105</v>
      </c>
      <c r="BS10">
        <v>3</v>
      </c>
      <c r="BT10">
        <v>4.3611391497313225E-2</v>
      </c>
      <c r="BU10" t="s">
        <v>89</v>
      </c>
      <c r="BV10">
        <v>39</v>
      </c>
      <c r="BW10">
        <v>2.0270671344415306E-2</v>
      </c>
      <c r="BX10" t="s">
        <v>289</v>
      </c>
      <c r="BY10">
        <v>1</v>
      </c>
      <c r="BZ10">
        <v>9.1970569333060845E-2</v>
      </c>
      <c r="CA10" t="s">
        <v>310</v>
      </c>
      <c r="CB10">
        <v>1</v>
      </c>
      <c r="CC10">
        <v>6.5176397511489445E-2</v>
      </c>
      <c r="CD10" t="s">
        <v>24</v>
      </c>
      <c r="CE10">
        <v>4</v>
      </c>
      <c r="CF10">
        <v>3.2056436714430772E-2</v>
      </c>
      <c r="CG10" t="s">
        <v>87</v>
      </c>
      <c r="CH10">
        <v>3</v>
      </c>
      <c r="CI10">
        <v>8.0329753995912315E-2</v>
      </c>
      <c r="CJ10" t="s">
        <v>307</v>
      </c>
      <c r="CK10">
        <v>4</v>
      </c>
      <c r="CL10">
        <v>2.9797389354390694E-2</v>
      </c>
      <c r="CM10" t="s">
        <v>100</v>
      </c>
      <c r="CN10">
        <v>2</v>
      </c>
      <c r="CO10">
        <v>8.6027712660935354E-2</v>
      </c>
      <c r="CP10" t="s">
        <v>217</v>
      </c>
      <c r="CQ10">
        <v>2</v>
      </c>
      <c r="CR10">
        <v>3.2861543213871101E-2</v>
      </c>
      <c r="CS10" t="s">
        <v>15250</v>
      </c>
      <c r="CT10">
        <v>1</v>
      </c>
      <c r="CU10">
        <v>3.8656346110262703E-2</v>
      </c>
      <c r="CV10" t="s">
        <v>15270</v>
      </c>
      <c r="CW10">
        <v>1</v>
      </c>
      <c r="CX10">
        <v>3.7367801239920617E-2</v>
      </c>
      <c r="CY10" t="s">
        <v>24</v>
      </c>
      <c r="CZ10">
        <v>20</v>
      </c>
      <c r="DA10">
        <v>2.0035272946519231E-2</v>
      </c>
      <c r="DB10" t="s">
        <v>4288</v>
      </c>
      <c r="DC10">
        <v>1</v>
      </c>
      <c r="DD10">
        <v>8.0474248166428244E-2</v>
      </c>
      <c r="DE10" t="s">
        <v>5290</v>
      </c>
      <c r="DF10">
        <v>1</v>
      </c>
      <c r="DG10">
        <v>7.6750359459814788E-2</v>
      </c>
      <c r="DH10" t="s">
        <v>66</v>
      </c>
      <c r="DI10">
        <v>4</v>
      </c>
      <c r="DJ10">
        <v>7.1313581655343627E-2</v>
      </c>
      <c r="DK10" t="s">
        <v>417</v>
      </c>
      <c r="DL10">
        <v>1</v>
      </c>
      <c r="DM10">
        <v>5.9629470063703102E-2</v>
      </c>
      <c r="DN10" t="s">
        <v>84</v>
      </c>
      <c r="DO10">
        <v>3</v>
      </c>
      <c r="DP10">
        <v>4.3703533249675929E-2</v>
      </c>
      <c r="DQ10" t="s">
        <v>89</v>
      </c>
      <c r="DR10">
        <v>3</v>
      </c>
      <c r="DS10">
        <v>4.5181465347694912E-2</v>
      </c>
      <c r="DT10" t="s">
        <v>15532</v>
      </c>
      <c r="DU10">
        <v>1</v>
      </c>
      <c r="DV10">
        <v>2.7209564009650928E-2</v>
      </c>
      <c r="DW10" t="s">
        <v>85</v>
      </c>
      <c r="DX10">
        <v>11</v>
      </c>
      <c r="DY10">
        <v>2.4882378971807652E-2</v>
      </c>
      <c r="DZ10" t="s">
        <v>860</v>
      </c>
      <c r="EA10">
        <v>3</v>
      </c>
      <c r="EB10">
        <v>3.4258341718733702E-2</v>
      </c>
      <c r="EC10" t="s">
        <v>102</v>
      </c>
      <c r="ED10">
        <v>18</v>
      </c>
      <c r="EE10">
        <v>1.9024125624269049E-2</v>
      </c>
      <c r="EF10" t="s">
        <v>474</v>
      </c>
      <c r="EG10">
        <v>1</v>
      </c>
      <c r="EH10">
        <v>6.2968295893555237E-2</v>
      </c>
      <c r="EI10" t="s">
        <v>66</v>
      </c>
      <c r="EJ10">
        <v>3</v>
      </c>
      <c r="EK10">
        <v>8.2902038674336972E-2</v>
      </c>
      <c r="EL10" t="s">
        <v>72</v>
      </c>
      <c r="EM10">
        <v>6</v>
      </c>
      <c r="EN10">
        <v>3.0550693035143867E-2</v>
      </c>
      <c r="EO10" t="s">
        <v>260</v>
      </c>
      <c r="EP10">
        <v>3</v>
      </c>
      <c r="EQ10">
        <v>6.8446151647902659E-2</v>
      </c>
      <c r="ER10" t="s">
        <v>511</v>
      </c>
      <c r="ES10">
        <v>1</v>
      </c>
      <c r="ET10">
        <v>8.5198640216296806E-2</v>
      </c>
      <c r="EU10" t="s">
        <v>1</v>
      </c>
      <c r="EV10">
        <v>3</v>
      </c>
      <c r="EW10">
        <v>2.9730165404882072E-2</v>
      </c>
      <c r="EX10" t="s">
        <v>15938</v>
      </c>
      <c r="EY10">
        <v>1</v>
      </c>
      <c r="EZ10">
        <v>4.9603275982195501E-2</v>
      </c>
      <c r="FA10" t="s">
        <v>4458</v>
      </c>
      <c r="FB10">
        <v>1</v>
      </c>
      <c r="FC10">
        <v>7.6750359459814788E-2</v>
      </c>
      <c r="FD10" t="s">
        <v>188</v>
      </c>
      <c r="FE10">
        <v>5</v>
      </c>
      <c r="FF10">
        <v>2.416710967604338E-2</v>
      </c>
      <c r="FG10" t="s">
        <v>101</v>
      </c>
      <c r="FH10">
        <v>3</v>
      </c>
      <c r="FI10">
        <v>8.0051588668648935E-2</v>
      </c>
      <c r="FJ10" t="s">
        <v>16018</v>
      </c>
      <c r="FK10">
        <v>1</v>
      </c>
      <c r="FL10">
        <v>5.7195614142735628E-2</v>
      </c>
      <c r="FM10" t="s">
        <v>5453</v>
      </c>
      <c r="FN10">
        <v>1</v>
      </c>
      <c r="FO10">
        <v>5.9181000065399357E-2</v>
      </c>
      <c r="FP10" t="s">
        <v>16040</v>
      </c>
      <c r="FQ10">
        <v>1</v>
      </c>
      <c r="FR10">
        <v>3.7618591852269075E-2</v>
      </c>
      <c r="FS10" t="s">
        <v>89</v>
      </c>
      <c r="FT10">
        <v>4</v>
      </c>
      <c r="FU10">
        <v>2.621053428357506E-2</v>
      </c>
      <c r="FV10" t="s">
        <v>747</v>
      </c>
      <c r="FW10">
        <v>1</v>
      </c>
      <c r="FX10">
        <v>0.18997507461991861</v>
      </c>
      <c r="FY10" t="s">
        <v>65</v>
      </c>
      <c r="FZ10">
        <v>5</v>
      </c>
      <c r="GA10">
        <v>2.2608965710710929E-2</v>
      </c>
      <c r="GB10" t="s">
        <v>16150</v>
      </c>
      <c r="GC10">
        <v>1</v>
      </c>
      <c r="GD10">
        <v>4.6709751549900765E-2</v>
      </c>
      <c r="GE10" t="s">
        <v>169</v>
      </c>
      <c r="GF10">
        <v>2</v>
      </c>
      <c r="GG10">
        <v>6.5828747175026611E-2</v>
      </c>
      <c r="GH10" t="s">
        <v>5230</v>
      </c>
      <c r="GI10">
        <v>1</v>
      </c>
      <c r="GJ10">
        <v>0.19259263352277778</v>
      </c>
      <c r="GK10" t="s">
        <v>652</v>
      </c>
      <c r="GL10">
        <v>1</v>
      </c>
      <c r="GM10">
        <v>8.6175842200493791E-2</v>
      </c>
      <c r="GN10" t="s">
        <v>655</v>
      </c>
      <c r="GO10">
        <v>1</v>
      </c>
      <c r="GP10">
        <v>0.18296300184663891</v>
      </c>
      <c r="GQ10" t="s">
        <v>10622</v>
      </c>
      <c r="GR10">
        <v>1</v>
      </c>
      <c r="GS10">
        <v>7.2235632432766858E-2</v>
      </c>
      <c r="GT10" t="s">
        <v>103</v>
      </c>
      <c r="GU10">
        <v>3</v>
      </c>
      <c r="GV10">
        <v>5.6203365506805367E-2</v>
      </c>
      <c r="GW10" t="s">
        <v>691</v>
      </c>
      <c r="GX10">
        <v>1</v>
      </c>
      <c r="GY10">
        <v>9.5002884508272739E-2</v>
      </c>
      <c r="GZ10" t="s">
        <v>349</v>
      </c>
      <c r="HA10">
        <v>2</v>
      </c>
      <c r="HB10">
        <v>5.7987509165202233E-2</v>
      </c>
      <c r="HC10" t="s">
        <v>3</v>
      </c>
      <c r="HD10">
        <v>1</v>
      </c>
      <c r="HE10">
        <v>0.14496877291300558</v>
      </c>
      <c r="HF10" t="s">
        <v>727</v>
      </c>
      <c r="HG10">
        <v>1</v>
      </c>
      <c r="HH10">
        <v>0.17542939305100522</v>
      </c>
      <c r="HI10" t="s">
        <v>739</v>
      </c>
      <c r="HJ10">
        <v>1</v>
      </c>
      <c r="HK10">
        <v>6.5943178658683432E-2</v>
      </c>
      <c r="HL10" t="s">
        <v>740</v>
      </c>
      <c r="HM10">
        <v>1</v>
      </c>
      <c r="HN10">
        <v>0.11588479939543525</v>
      </c>
      <c r="HO10" t="s">
        <v>754</v>
      </c>
      <c r="HP10">
        <v>1</v>
      </c>
      <c r="HQ10">
        <v>0.136193239884287</v>
      </c>
      <c r="HR10" t="s">
        <v>763</v>
      </c>
      <c r="HS10">
        <v>1</v>
      </c>
      <c r="HT10">
        <v>0.10480367203069725</v>
      </c>
      <c r="HU10" t="s">
        <v>138</v>
      </c>
      <c r="HV10">
        <v>1</v>
      </c>
      <c r="HW10">
        <v>0.15763356137092735</v>
      </c>
      <c r="HX10" t="s">
        <v>426</v>
      </c>
      <c r="HY10">
        <v>1</v>
      </c>
      <c r="HZ10">
        <v>0.13319107578513303</v>
      </c>
      <c r="IA10" t="s">
        <v>107</v>
      </c>
      <c r="IB10">
        <v>1</v>
      </c>
      <c r="IC10">
        <v>0.18866323018763065</v>
      </c>
      <c r="ID10" t="s">
        <v>84</v>
      </c>
      <c r="IE10">
        <v>2</v>
      </c>
      <c r="IF10">
        <v>8.4696769863713037E-2</v>
      </c>
      <c r="IG10" t="s">
        <v>199</v>
      </c>
      <c r="IH10">
        <v>1</v>
      </c>
      <c r="II10">
        <v>0.10023369437211388</v>
      </c>
      <c r="IJ10" t="s">
        <v>65</v>
      </c>
      <c r="IK10">
        <v>1</v>
      </c>
      <c r="IL10">
        <v>0.15562504730872689</v>
      </c>
      <c r="IM10" t="s">
        <v>614</v>
      </c>
      <c r="IN10">
        <v>1</v>
      </c>
      <c r="IO10">
        <v>0.1069091637729907</v>
      </c>
      <c r="IP10" t="s">
        <v>828</v>
      </c>
      <c r="IQ10">
        <v>1</v>
      </c>
      <c r="IR10">
        <v>0.12108279616830275</v>
      </c>
      <c r="IS10" t="s">
        <v>14616</v>
      </c>
      <c r="IT10">
        <v>1</v>
      </c>
      <c r="IU10">
        <v>6.2177506397824635E-2</v>
      </c>
      <c r="IV10" t="s">
        <v>846</v>
      </c>
      <c r="IW10">
        <v>1</v>
      </c>
      <c r="IX10">
        <v>0.11416377924439973</v>
      </c>
      <c r="IY10" t="s">
        <v>850</v>
      </c>
      <c r="IZ10">
        <v>1</v>
      </c>
      <c r="JA10">
        <v>8.3165000839381317E-2</v>
      </c>
      <c r="JB10" t="s">
        <v>96</v>
      </c>
      <c r="JC10">
        <v>2</v>
      </c>
      <c r="JD10">
        <v>0.11425530678256932</v>
      </c>
      <c r="JE10" t="s">
        <v>409</v>
      </c>
      <c r="JF10">
        <v>1</v>
      </c>
      <c r="JG10">
        <v>0.11363306481523289</v>
      </c>
      <c r="JH10" t="s">
        <v>866</v>
      </c>
      <c r="JI10">
        <v>1</v>
      </c>
      <c r="JJ10">
        <v>7.5569584698894562E-2</v>
      </c>
      <c r="JK10" t="s">
        <v>33</v>
      </c>
      <c r="JL10">
        <v>1</v>
      </c>
      <c r="JM10">
        <v>0.14456723253154682</v>
      </c>
      <c r="JN10" t="s">
        <v>879</v>
      </c>
      <c r="JO10">
        <v>1</v>
      </c>
      <c r="JP10">
        <v>0.11388224458600159</v>
      </c>
      <c r="JQ10" t="s">
        <v>890</v>
      </c>
      <c r="JR10">
        <v>1</v>
      </c>
      <c r="JS10">
        <v>0.11402367094238382</v>
      </c>
      <c r="JT10" t="s">
        <v>4281</v>
      </c>
      <c r="JU10">
        <v>2</v>
      </c>
      <c r="JV10">
        <v>5.6726911139871751E-2</v>
      </c>
      <c r="JW10" t="s">
        <v>316</v>
      </c>
      <c r="JX10">
        <v>1</v>
      </c>
      <c r="JY10">
        <v>9.7508235506252844E-2</v>
      </c>
      <c r="JZ10" t="s">
        <v>132</v>
      </c>
      <c r="KA10">
        <v>1</v>
      </c>
      <c r="KB10">
        <v>0.11568396551398481</v>
      </c>
      <c r="KC10" t="s">
        <v>333</v>
      </c>
      <c r="KD10">
        <v>1</v>
      </c>
      <c r="KE10">
        <v>0.13210340371976184</v>
      </c>
      <c r="KF10" t="s">
        <v>286</v>
      </c>
      <c r="KG10">
        <v>1</v>
      </c>
      <c r="KH10">
        <v>0.1356636320086996</v>
      </c>
      <c r="KI10" t="s">
        <v>105</v>
      </c>
      <c r="KJ10">
        <v>2</v>
      </c>
      <c r="KK10">
        <v>7.6992950421182593E-2</v>
      </c>
      <c r="KL10" t="s">
        <v>647</v>
      </c>
      <c r="KM10">
        <v>1</v>
      </c>
      <c r="KN10">
        <v>0.12301324892774311</v>
      </c>
    </row>
    <row r="11" spans="1:300" x14ac:dyDescent="0.15">
      <c r="A11" t="s">
        <v>96</v>
      </c>
      <c r="B11">
        <v>405</v>
      </c>
      <c r="C11">
        <v>2.0746526843388267E-2</v>
      </c>
      <c r="D11" t="s">
        <v>33</v>
      </c>
      <c r="E11">
        <v>16</v>
      </c>
      <c r="F11">
        <v>2.2193690282028514E-2</v>
      </c>
      <c r="G11" t="s">
        <v>101</v>
      </c>
      <c r="H11">
        <v>67</v>
      </c>
      <c r="I11">
        <v>1.7006599891556017E-2</v>
      </c>
      <c r="J11" t="s">
        <v>67</v>
      </c>
      <c r="K11">
        <v>7</v>
      </c>
      <c r="L11">
        <v>2.4034353357103404E-2</v>
      </c>
      <c r="M11" t="s">
        <v>579</v>
      </c>
      <c r="N11">
        <v>30</v>
      </c>
      <c r="O11">
        <v>2.3246617271484943E-2</v>
      </c>
      <c r="P11" t="s">
        <v>77</v>
      </c>
      <c r="Q11">
        <v>9</v>
      </c>
      <c r="R11">
        <v>2.345979484223892E-2</v>
      </c>
      <c r="S11" t="s">
        <v>24</v>
      </c>
      <c r="T11">
        <v>3</v>
      </c>
      <c r="U11">
        <v>8.7582764594784077E-2</v>
      </c>
      <c r="V11" t="s">
        <v>101</v>
      </c>
      <c r="W11">
        <v>327</v>
      </c>
      <c r="X11">
        <v>2.0913113513093651E-2</v>
      </c>
      <c r="Y11" t="s">
        <v>152</v>
      </c>
      <c r="Z11">
        <v>2</v>
      </c>
      <c r="AA11">
        <v>4.3787071420837521E-2</v>
      </c>
      <c r="AB11" t="s">
        <v>10623</v>
      </c>
      <c r="AC11">
        <v>1</v>
      </c>
      <c r="AD11">
        <v>8.3254627210646553E-2</v>
      </c>
      <c r="AE11" t="s">
        <v>33</v>
      </c>
      <c r="AF11">
        <v>1</v>
      </c>
      <c r="AG11">
        <v>0.13011050927839216</v>
      </c>
      <c r="AH11" t="s">
        <v>5</v>
      </c>
      <c r="AI11">
        <v>3</v>
      </c>
      <c r="AJ11">
        <v>6.9884216932675949E-2</v>
      </c>
      <c r="AK11" t="s">
        <v>163</v>
      </c>
      <c r="AL11">
        <v>203</v>
      </c>
      <c r="AM11">
        <v>1.8094844593460235E-2</v>
      </c>
      <c r="AN11" t="s">
        <v>101</v>
      </c>
      <c r="AO11">
        <v>24</v>
      </c>
      <c r="AP11">
        <v>1.9879773682680003E-2</v>
      </c>
      <c r="AQ11" t="s">
        <v>2614</v>
      </c>
      <c r="AR11">
        <v>8</v>
      </c>
      <c r="AS11">
        <v>1.9016236613144985E-2</v>
      </c>
      <c r="AT11" t="s">
        <v>163</v>
      </c>
      <c r="AU11">
        <v>3</v>
      </c>
      <c r="AV11">
        <v>7.3917713326566381E-2</v>
      </c>
      <c r="AW11" t="s">
        <v>4887</v>
      </c>
      <c r="AX11">
        <v>2</v>
      </c>
      <c r="AY11">
        <v>2.4513694929779086E-2</v>
      </c>
      <c r="AZ11" t="s">
        <v>14376</v>
      </c>
      <c r="BA11">
        <v>2</v>
      </c>
      <c r="BB11">
        <v>1.9002023231830353E-2</v>
      </c>
      <c r="BC11" t="s">
        <v>29</v>
      </c>
      <c r="BD11">
        <v>27</v>
      </c>
      <c r="BE11">
        <v>2.0817405647084505E-2</v>
      </c>
      <c r="BF11" t="s">
        <v>84</v>
      </c>
      <c r="BG11">
        <v>4</v>
      </c>
      <c r="BH11">
        <v>2.1614012487475732E-2</v>
      </c>
      <c r="BI11" t="s">
        <v>357</v>
      </c>
      <c r="BJ11">
        <v>2</v>
      </c>
      <c r="BK11">
        <v>3.1723132153720135E-2</v>
      </c>
      <c r="BL11" t="s">
        <v>12353</v>
      </c>
      <c r="BM11">
        <v>1</v>
      </c>
      <c r="BN11">
        <v>5.9181000065399357E-2</v>
      </c>
      <c r="BO11" t="s">
        <v>135</v>
      </c>
      <c r="BP11">
        <v>5</v>
      </c>
      <c r="BQ11">
        <v>2.6415233563127291E-2</v>
      </c>
      <c r="BR11" t="s">
        <v>163</v>
      </c>
      <c r="BS11">
        <v>4</v>
      </c>
      <c r="BT11">
        <v>4.2730985792513901E-2</v>
      </c>
      <c r="BU11" t="s">
        <v>101</v>
      </c>
      <c r="BV11">
        <v>46</v>
      </c>
      <c r="BW11">
        <v>1.9130985472719148E-2</v>
      </c>
      <c r="BX11" t="s">
        <v>13050</v>
      </c>
      <c r="BY11">
        <v>1</v>
      </c>
      <c r="BZ11">
        <v>8.6099506629963282E-2</v>
      </c>
      <c r="CA11" t="s">
        <v>312</v>
      </c>
      <c r="CB11">
        <v>1</v>
      </c>
      <c r="CC11">
        <v>6.5176397511489445E-2</v>
      </c>
      <c r="CD11" t="s">
        <v>33</v>
      </c>
      <c r="CE11">
        <v>5</v>
      </c>
      <c r="CF11">
        <v>3.1889830705488273E-2</v>
      </c>
      <c r="CG11" t="s">
        <v>66</v>
      </c>
      <c r="CH11">
        <v>4</v>
      </c>
      <c r="CI11">
        <v>7.4939695976801779E-2</v>
      </c>
      <c r="CJ11" t="s">
        <v>67</v>
      </c>
      <c r="CK11">
        <v>5</v>
      </c>
      <c r="CL11">
        <v>2.9184571933625562E-2</v>
      </c>
      <c r="CM11" t="s">
        <v>342</v>
      </c>
      <c r="CN11">
        <v>1</v>
      </c>
      <c r="CO11">
        <v>8.1136398228936937E-2</v>
      </c>
      <c r="CP11" t="s">
        <v>315</v>
      </c>
      <c r="CQ11">
        <v>3</v>
      </c>
      <c r="CR11">
        <v>3.0594360067144444E-2</v>
      </c>
      <c r="CS11" t="s">
        <v>15251</v>
      </c>
      <c r="CT11">
        <v>1</v>
      </c>
      <c r="CU11">
        <v>3.8656346110262703E-2</v>
      </c>
      <c r="CV11" t="s">
        <v>66</v>
      </c>
      <c r="CW11">
        <v>5</v>
      </c>
      <c r="CX11">
        <v>3.6845350521927542E-2</v>
      </c>
      <c r="CY11" t="s">
        <v>101</v>
      </c>
      <c r="CZ11">
        <v>21</v>
      </c>
      <c r="DA11">
        <v>1.9228077670410775E-2</v>
      </c>
      <c r="DB11" t="s">
        <v>29</v>
      </c>
      <c r="DC11">
        <v>3</v>
      </c>
      <c r="DD11">
        <v>7.9180489336232118E-2</v>
      </c>
      <c r="DE11" t="s">
        <v>4249</v>
      </c>
      <c r="DF11">
        <v>1</v>
      </c>
      <c r="DG11">
        <v>7.0414967145624716E-2</v>
      </c>
      <c r="DH11" t="s">
        <v>406</v>
      </c>
      <c r="DI11">
        <v>1</v>
      </c>
      <c r="DJ11">
        <v>6.8046384272067759E-2</v>
      </c>
      <c r="DK11" t="s">
        <v>37</v>
      </c>
      <c r="DL11">
        <v>1</v>
      </c>
      <c r="DM11">
        <v>5.9629470063703102E-2</v>
      </c>
      <c r="DN11" t="s">
        <v>6538</v>
      </c>
      <c r="DO11">
        <v>1</v>
      </c>
      <c r="DP11">
        <v>3.9296184043425171E-2</v>
      </c>
      <c r="DQ11" t="s">
        <v>793</v>
      </c>
      <c r="DR11">
        <v>2</v>
      </c>
      <c r="DS11">
        <v>4.4708981321481864E-2</v>
      </c>
      <c r="DT11" t="s">
        <v>15533</v>
      </c>
      <c r="DU11">
        <v>1</v>
      </c>
      <c r="DV11">
        <v>2.7209564009650928E-2</v>
      </c>
      <c r="DW11" t="s">
        <v>24</v>
      </c>
      <c r="DX11">
        <v>13</v>
      </c>
      <c r="DY11">
        <v>2.3126678500182372E-2</v>
      </c>
      <c r="DZ11" t="s">
        <v>91</v>
      </c>
      <c r="EA11">
        <v>5</v>
      </c>
      <c r="EB11">
        <v>3.2781818499621716E-2</v>
      </c>
      <c r="EC11" t="s">
        <v>163</v>
      </c>
      <c r="ED11">
        <v>19</v>
      </c>
      <c r="EE11">
        <v>1.8117991323074321E-2</v>
      </c>
      <c r="EF11" t="s">
        <v>353</v>
      </c>
      <c r="EG11">
        <v>2</v>
      </c>
      <c r="EH11">
        <v>5.8733851530200172E-2</v>
      </c>
      <c r="EI11" t="s">
        <v>24</v>
      </c>
      <c r="EJ11">
        <v>2</v>
      </c>
      <c r="EK11">
        <v>8.1743913621798475E-2</v>
      </c>
      <c r="EL11" t="s">
        <v>96</v>
      </c>
      <c r="EM11">
        <v>6</v>
      </c>
      <c r="EN11">
        <v>2.9591302476061121E-2</v>
      </c>
      <c r="EO11" t="s">
        <v>499</v>
      </c>
      <c r="EP11">
        <v>2</v>
      </c>
      <c r="EQ11">
        <v>6.7385467059596527E-2</v>
      </c>
      <c r="ER11" t="s">
        <v>5529</v>
      </c>
      <c r="ES11">
        <v>1</v>
      </c>
      <c r="ET11">
        <v>8.2564627324851148E-2</v>
      </c>
      <c r="EU11" t="s">
        <v>5172</v>
      </c>
      <c r="EV11">
        <v>2</v>
      </c>
      <c r="EW11">
        <v>2.9079537807576793E-2</v>
      </c>
      <c r="EX11" t="s">
        <v>15939</v>
      </c>
      <c r="EY11">
        <v>1</v>
      </c>
      <c r="EZ11">
        <v>4.9603275982195501E-2</v>
      </c>
      <c r="FA11" t="s">
        <v>6330</v>
      </c>
      <c r="FB11">
        <v>1</v>
      </c>
      <c r="FC11">
        <v>7.6750359459814788E-2</v>
      </c>
      <c r="FD11" t="s">
        <v>87</v>
      </c>
      <c r="FE11">
        <v>7</v>
      </c>
      <c r="FF11">
        <v>2.3884944852636276E-2</v>
      </c>
      <c r="FG11" t="s">
        <v>4976</v>
      </c>
      <c r="FH11">
        <v>1</v>
      </c>
      <c r="FI11">
        <v>7.5337068301217877E-2</v>
      </c>
      <c r="FJ11" t="s">
        <v>16019</v>
      </c>
      <c r="FK11">
        <v>1</v>
      </c>
      <c r="FL11">
        <v>5.7195614142735628E-2</v>
      </c>
      <c r="FM11" t="s">
        <v>5285</v>
      </c>
      <c r="FN11">
        <v>1</v>
      </c>
      <c r="FO11">
        <v>5.9181000065399357E-2</v>
      </c>
      <c r="FP11" t="s">
        <v>16041</v>
      </c>
      <c r="FQ11">
        <v>1</v>
      </c>
      <c r="FR11">
        <v>3.7618591852269075E-2</v>
      </c>
      <c r="FS11" t="s">
        <v>6669</v>
      </c>
      <c r="FT11">
        <v>2</v>
      </c>
      <c r="FU11">
        <v>2.5679017803037038E-2</v>
      </c>
      <c r="FV11" t="s">
        <v>104</v>
      </c>
      <c r="FW11">
        <v>1</v>
      </c>
      <c r="FX11">
        <v>0.18670125812616506</v>
      </c>
      <c r="FY11" t="s">
        <v>163</v>
      </c>
      <c r="FZ11">
        <v>6</v>
      </c>
      <c r="GA11">
        <v>2.2193211749380708E-2</v>
      </c>
      <c r="GB11" t="s">
        <v>16151</v>
      </c>
      <c r="GC11">
        <v>1</v>
      </c>
      <c r="GD11">
        <v>4.6709751549900765E-2</v>
      </c>
      <c r="GE11" t="s">
        <v>6011</v>
      </c>
      <c r="GF11">
        <v>1</v>
      </c>
      <c r="GG11">
        <v>6.4905781921049246E-2</v>
      </c>
      <c r="GH11" t="s">
        <v>4709</v>
      </c>
      <c r="GI11">
        <v>1</v>
      </c>
      <c r="GJ11">
        <v>0.19259263352277778</v>
      </c>
      <c r="GK11" t="s">
        <v>579</v>
      </c>
      <c r="GL11">
        <v>2</v>
      </c>
      <c r="GM11">
        <v>7.8521907228126922E-2</v>
      </c>
      <c r="GN11" t="s">
        <v>657</v>
      </c>
      <c r="GO11">
        <v>1</v>
      </c>
      <c r="GP11">
        <v>0.18296300184663891</v>
      </c>
      <c r="GQ11" t="s">
        <v>9851</v>
      </c>
      <c r="GR11">
        <v>1</v>
      </c>
      <c r="GS11">
        <v>6.6272910254705608E-2</v>
      </c>
      <c r="GT11" t="s">
        <v>155</v>
      </c>
      <c r="GU11">
        <v>2</v>
      </c>
      <c r="GV11">
        <v>5.3346828088847255E-2</v>
      </c>
      <c r="GW11" t="s">
        <v>335</v>
      </c>
      <c r="GX11">
        <v>2</v>
      </c>
      <c r="GY11">
        <v>9.2027065359048352E-2</v>
      </c>
      <c r="GZ11" t="s">
        <v>15267</v>
      </c>
      <c r="HA11">
        <v>1</v>
      </c>
      <c r="HB11">
        <v>5.4578033393646072E-2</v>
      </c>
      <c r="HC11" t="s">
        <v>134</v>
      </c>
      <c r="HD11">
        <v>1</v>
      </c>
      <c r="HE11">
        <v>0.10508878440465463</v>
      </c>
      <c r="HF11" t="s">
        <v>720</v>
      </c>
      <c r="HG11">
        <v>1</v>
      </c>
      <c r="HH11">
        <v>0.13068785846188491</v>
      </c>
      <c r="HI11" t="s">
        <v>741</v>
      </c>
      <c r="HJ11">
        <v>1</v>
      </c>
      <c r="HK11">
        <v>6.5943178658683432E-2</v>
      </c>
      <c r="HL11" t="s">
        <v>745</v>
      </c>
      <c r="HM11">
        <v>1</v>
      </c>
      <c r="HN11">
        <v>0.11330325854993241</v>
      </c>
      <c r="HO11" t="s">
        <v>759</v>
      </c>
      <c r="HP11">
        <v>1</v>
      </c>
      <c r="HQ11">
        <v>0.12171234316613827</v>
      </c>
      <c r="HR11" t="s">
        <v>9560</v>
      </c>
      <c r="HS11">
        <v>1</v>
      </c>
      <c r="HT11">
        <v>9.8113391276004672E-2</v>
      </c>
      <c r="HU11" t="s">
        <v>101</v>
      </c>
      <c r="HV11">
        <v>1</v>
      </c>
      <c r="HW11">
        <v>0.13584512016498002</v>
      </c>
      <c r="HX11" t="s">
        <v>782</v>
      </c>
      <c r="HY11">
        <v>1</v>
      </c>
      <c r="HZ11">
        <v>0.12711369055866789</v>
      </c>
      <c r="IA11" t="s">
        <v>745</v>
      </c>
      <c r="IB11">
        <v>1</v>
      </c>
      <c r="IC11">
        <v>0.16662243904401824</v>
      </c>
      <c r="ID11" t="s">
        <v>475</v>
      </c>
      <c r="IE11">
        <v>1</v>
      </c>
      <c r="IF11">
        <v>7.9254549038415625E-2</v>
      </c>
      <c r="IG11" t="s">
        <v>809</v>
      </c>
      <c r="IH11">
        <v>1</v>
      </c>
      <c r="II11">
        <v>0.10023369437211388</v>
      </c>
      <c r="IJ11" t="s">
        <v>307</v>
      </c>
      <c r="IK11">
        <v>1</v>
      </c>
      <c r="IL11">
        <v>0.14277915732312207</v>
      </c>
      <c r="IM11" t="s">
        <v>87</v>
      </c>
      <c r="IN11">
        <v>2</v>
      </c>
      <c r="IO11">
        <v>0.1053212330168628</v>
      </c>
      <c r="IP11" t="s">
        <v>830</v>
      </c>
      <c r="IQ11">
        <v>1</v>
      </c>
      <c r="IR11">
        <v>0.11088666778584176</v>
      </c>
      <c r="IS11" t="s">
        <v>2</v>
      </c>
      <c r="IT11">
        <v>3</v>
      </c>
      <c r="IU11">
        <v>5.9993107414668692E-2</v>
      </c>
      <c r="IV11" t="s">
        <v>353</v>
      </c>
      <c r="IW11">
        <v>2</v>
      </c>
      <c r="IX11">
        <v>0.11243337292924033</v>
      </c>
      <c r="IY11" t="s">
        <v>508</v>
      </c>
      <c r="IZ11">
        <v>1</v>
      </c>
      <c r="JA11">
        <v>8.013019646155127E-2</v>
      </c>
      <c r="JB11" t="s">
        <v>396</v>
      </c>
      <c r="JC11">
        <v>1</v>
      </c>
      <c r="JD11">
        <v>0.10669365617769451</v>
      </c>
      <c r="JE11" t="s">
        <v>351</v>
      </c>
      <c r="JF11">
        <v>1</v>
      </c>
      <c r="JG11">
        <v>0.10823646075299465</v>
      </c>
      <c r="JH11" t="s">
        <v>251</v>
      </c>
      <c r="JI11">
        <v>2</v>
      </c>
      <c r="JJ11">
        <v>6.5828747175026611E-2</v>
      </c>
      <c r="JN11" t="s">
        <v>881</v>
      </c>
      <c r="JO11">
        <v>1</v>
      </c>
      <c r="JP11">
        <v>0.11388224458600159</v>
      </c>
      <c r="JQ11" t="s">
        <v>893</v>
      </c>
      <c r="JR11">
        <v>1</v>
      </c>
      <c r="JS11">
        <v>0.11402367094238382</v>
      </c>
      <c r="JT11" t="s">
        <v>895</v>
      </c>
      <c r="JU11">
        <v>1</v>
      </c>
      <c r="JV11">
        <v>5.3391554406827677E-2</v>
      </c>
      <c r="JW11" t="s">
        <v>471</v>
      </c>
      <c r="JX11">
        <v>1</v>
      </c>
      <c r="JY11">
        <v>9.7508235506252844E-2</v>
      </c>
      <c r="JZ11" t="s">
        <v>501</v>
      </c>
      <c r="KA11">
        <v>1</v>
      </c>
      <c r="KB11">
        <v>0.1134538222797435</v>
      </c>
      <c r="KC11" t="s">
        <v>2</v>
      </c>
      <c r="KD11">
        <v>2</v>
      </c>
      <c r="KE11">
        <v>0.12638547962023539</v>
      </c>
      <c r="KF11" t="s">
        <v>327</v>
      </c>
      <c r="KG11">
        <v>1</v>
      </c>
      <c r="KH11">
        <v>0.12896142853794926</v>
      </c>
      <c r="KI11" t="s">
        <v>117</v>
      </c>
      <c r="KJ11">
        <v>2</v>
      </c>
      <c r="KK11">
        <v>7.4875972130814109E-2</v>
      </c>
      <c r="KL11" t="s">
        <v>87</v>
      </c>
      <c r="KM11">
        <v>2</v>
      </c>
      <c r="KN11">
        <v>0.10192377388728659</v>
      </c>
    </row>
    <row r="12" spans="1:300" x14ac:dyDescent="0.15">
      <c r="A12" t="s">
        <v>325</v>
      </c>
      <c r="B12">
        <v>282</v>
      </c>
      <c r="C12">
        <v>1.9676262286296726E-2</v>
      </c>
      <c r="D12" t="s">
        <v>135</v>
      </c>
      <c r="E12">
        <v>10</v>
      </c>
      <c r="F12">
        <v>2.1853114333674605E-2</v>
      </c>
      <c r="G12" t="s">
        <v>188</v>
      </c>
      <c r="H12">
        <v>43</v>
      </c>
      <c r="I12">
        <v>1.6345948243259648E-2</v>
      </c>
      <c r="J12" t="s">
        <v>571</v>
      </c>
      <c r="K12">
        <v>3</v>
      </c>
      <c r="L12">
        <v>2.3940640942711696E-2</v>
      </c>
      <c r="M12" t="s">
        <v>1</v>
      </c>
      <c r="N12">
        <v>33</v>
      </c>
      <c r="O12">
        <v>2.3100585584679839E-2</v>
      </c>
      <c r="P12" t="s">
        <v>87</v>
      </c>
      <c r="Q12">
        <v>7</v>
      </c>
      <c r="R12">
        <v>2.2386092037997157E-2</v>
      </c>
      <c r="S12" t="s">
        <v>101</v>
      </c>
      <c r="T12">
        <v>3</v>
      </c>
      <c r="U12">
        <v>8.0051588668648935E-2</v>
      </c>
      <c r="V12" t="s">
        <v>5</v>
      </c>
      <c r="W12">
        <v>284</v>
      </c>
      <c r="X12">
        <v>2.0103364722597588E-2</v>
      </c>
      <c r="Y12" t="s">
        <v>77</v>
      </c>
      <c r="Z12">
        <v>4</v>
      </c>
      <c r="AA12">
        <v>4.1538131369412284E-2</v>
      </c>
      <c r="AB12" t="s">
        <v>147</v>
      </c>
      <c r="AC12">
        <v>1</v>
      </c>
      <c r="AD12">
        <v>8.3254627210646553E-2</v>
      </c>
      <c r="AH12" t="s">
        <v>10963</v>
      </c>
      <c r="AI12">
        <v>1</v>
      </c>
      <c r="AJ12">
        <v>6.9183422611664033E-2</v>
      </c>
      <c r="AK12" t="s">
        <v>111</v>
      </c>
      <c r="AL12">
        <v>170</v>
      </c>
      <c r="AM12">
        <v>1.8063175040954088E-2</v>
      </c>
      <c r="AN12" t="s">
        <v>84</v>
      </c>
      <c r="AO12">
        <v>19</v>
      </c>
      <c r="AP12">
        <v>1.9178841734660074E-2</v>
      </c>
      <c r="AQ12" t="s">
        <v>67</v>
      </c>
      <c r="AR12">
        <v>17</v>
      </c>
      <c r="AS12">
        <v>1.7843889954726497E-2</v>
      </c>
      <c r="AT12" t="s">
        <v>5228</v>
      </c>
      <c r="AU12">
        <v>1</v>
      </c>
      <c r="AV12">
        <v>7.2686417698709385E-2</v>
      </c>
      <c r="AW12" t="s">
        <v>34</v>
      </c>
      <c r="AX12">
        <v>3</v>
      </c>
      <c r="AY12">
        <v>2.4485256504493718E-2</v>
      </c>
      <c r="AZ12" t="s">
        <v>10157</v>
      </c>
      <c r="BA12">
        <v>2</v>
      </c>
      <c r="BB12">
        <v>1.9002023231830353E-2</v>
      </c>
      <c r="BC12" t="s">
        <v>5</v>
      </c>
      <c r="BD12">
        <v>19</v>
      </c>
      <c r="BE12">
        <v>1.6392594095319048E-2</v>
      </c>
      <c r="BF12" t="s">
        <v>409</v>
      </c>
      <c r="BG12">
        <v>3</v>
      </c>
      <c r="BH12">
        <v>2.1242976508485674E-2</v>
      </c>
      <c r="BI12" t="s">
        <v>14678</v>
      </c>
      <c r="BJ12">
        <v>1</v>
      </c>
      <c r="BK12">
        <v>2.9974172117583377E-2</v>
      </c>
      <c r="BL12" t="s">
        <v>442</v>
      </c>
      <c r="BM12">
        <v>2</v>
      </c>
      <c r="BN12">
        <v>5.7501068942647976E-2</v>
      </c>
      <c r="BO12" t="s">
        <v>202</v>
      </c>
      <c r="BP12">
        <v>5</v>
      </c>
      <c r="BQ12">
        <v>2.4694468194254575E-2</v>
      </c>
      <c r="BR12" t="s">
        <v>14752</v>
      </c>
      <c r="BS12">
        <v>1</v>
      </c>
      <c r="BT12">
        <v>3.9196994307609034E-2</v>
      </c>
      <c r="BU12" t="s">
        <v>67</v>
      </c>
      <c r="BV12">
        <v>50</v>
      </c>
      <c r="BW12">
        <v>1.868202489488973E-2</v>
      </c>
      <c r="BX12" t="s">
        <v>285</v>
      </c>
      <c r="BY12">
        <v>1</v>
      </c>
      <c r="BZ12">
        <v>8.6099506629963282E-2</v>
      </c>
      <c r="CA12" t="s">
        <v>313</v>
      </c>
      <c r="CB12">
        <v>1</v>
      </c>
      <c r="CC12">
        <v>6.5176397511489445E-2</v>
      </c>
      <c r="CD12" t="s">
        <v>395</v>
      </c>
      <c r="CE12">
        <v>2</v>
      </c>
      <c r="CF12">
        <v>3.1443871697938441E-2</v>
      </c>
      <c r="CG12" t="s">
        <v>5967</v>
      </c>
      <c r="CH12">
        <v>1</v>
      </c>
      <c r="CI12">
        <v>7.1506369913020354E-2</v>
      </c>
      <c r="CJ12" t="s">
        <v>2</v>
      </c>
      <c r="CK12">
        <v>4</v>
      </c>
      <c r="CL12">
        <v>2.7475104265268561E-2</v>
      </c>
      <c r="CM12" t="s">
        <v>89</v>
      </c>
      <c r="CN12">
        <v>2</v>
      </c>
      <c r="CO12">
        <v>7.9468109264030765E-2</v>
      </c>
      <c r="CP12" t="s">
        <v>121</v>
      </c>
      <c r="CQ12">
        <v>2</v>
      </c>
      <c r="CR12">
        <v>3.0250953517677159E-2</v>
      </c>
      <c r="CS12" t="s">
        <v>15252</v>
      </c>
      <c r="CT12">
        <v>1</v>
      </c>
      <c r="CU12">
        <v>3.8656346110262703E-2</v>
      </c>
      <c r="CV12" t="s">
        <v>96</v>
      </c>
      <c r="CW12">
        <v>4</v>
      </c>
      <c r="CX12">
        <v>3.6561698170422187E-2</v>
      </c>
      <c r="CY12" t="s">
        <v>96</v>
      </c>
      <c r="CZ12">
        <v>22</v>
      </c>
      <c r="DA12">
        <v>1.8482476097180334E-2</v>
      </c>
      <c r="DB12" t="s">
        <v>5723</v>
      </c>
      <c r="DC12">
        <v>1</v>
      </c>
      <c r="DD12">
        <v>7.5337068301217877E-2</v>
      </c>
      <c r="DE12" t="s">
        <v>401</v>
      </c>
      <c r="DF12">
        <v>1</v>
      </c>
      <c r="DG12">
        <v>7.0414967145624716E-2</v>
      </c>
      <c r="DH12" t="s">
        <v>408</v>
      </c>
      <c r="DI12">
        <v>1</v>
      </c>
      <c r="DJ12">
        <v>6.8046384272067759E-2</v>
      </c>
      <c r="DK12" t="s">
        <v>70</v>
      </c>
      <c r="DL12">
        <v>3</v>
      </c>
      <c r="DM12">
        <v>5.8116400597973301E-2</v>
      </c>
      <c r="DN12" t="s">
        <v>4331</v>
      </c>
      <c r="DO12">
        <v>1</v>
      </c>
      <c r="DP12">
        <v>3.9296184043425171E-2</v>
      </c>
      <c r="DQ12" t="s">
        <v>84</v>
      </c>
      <c r="DR12">
        <v>3</v>
      </c>
      <c r="DS12">
        <v>4.4055981098463634E-2</v>
      </c>
      <c r="DT12" t="s">
        <v>15535</v>
      </c>
      <c r="DU12">
        <v>1</v>
      </c>
      <c r="DV12">
        <v>2.7209564009650928E-2</v>
      </c>
      <c r="DW12" t="s">
        <v>89</v>
      </c>
      <c r="DX12">
        <v>11</v>
      </c>
      <c r="DY12">
        <v>2.2353107992113114E-2</v>
      </c>
      <c r="DZ12" t="s">
        <v>1049</v>
      </c>
      <c r="EA12">
        <v>2</v>
      </c>
      <c r="EB12">
        <v>2.9252752005595465E-2</v>
      </c>
      <c r="EC12" t="s">
        <v>5</v>
      </c>
      <c r="ED12">
        <v>17</v>
      </c>
      <c r="EE12">
        <v>1.7551029928784823E-2</v>
      </c>
      <c r="EF12" t="s">
        <v>4185</v>
      </c>
      <c r="EG12">
        <v>1</v>
      </c>
      <c r="EH12">
        <v>5.6916577862090097E-2</v>
      </c>
      <c r="EI12" t="s">
        <v>484</v>
      </c>
      <c r="EJ12">
        <v>1</v>
      </c>
      <c r="EK12">
        <v>8.0181872829743039E-2</v>
      </c>
      <c r="EL12" t="s">
        <v>24</v>
      </c>
      <c r="EM12">
        <v>5</v>
      </c>
      <c r="EN12">
        <v>2.9404285475467074E-2</v>
      </c>
      <c r="EO12" t="s">
        <v>502</v>
      </c>
      <c r="EP12">
        <v>1</v>
      </c>
      <c r="EQ12">
        <v>6.4631881650370343E-2</v>
      </c>
      <c r="ER12" t="s">
        <v>699</v>
      </c>
      <c r="ES12">
        <v>1</v>
      </c>
      <c r="ET12">
        <v>8.2564627324851148E-2</v>
      </c>
      <c r="EU12" t="s">
        <v>542</v>
      </c>
      <c r="EV12">
        <v>2</v>
      </c>
      <c r="EW12">
        <v>2.9079537807576793E-2</v>
      </c>
      <c r="EX12" t="s">
        <v>545</v>
      </c>
      <c r="EY12">
        <v>1</v>
      </c>
      <c r="EZ12">
        <v>4.9603275982195501E-2</v>
      </c>
      <c r="FA12" t="s">
        <v>10071</v>
      </c>
      <c r="FB12">
        <v>1</v>
      </c>
      <c r="FC12">
        <v>7.6750359459814788E-2</v>
      </c>
      <c r="FD12" t="s">
        <v>96</v>
      </c>
      <c r="FE12">
        <v>8</v>
      </c>
      <c r="FF12">
        <v>2.3690085207616968E-2</v>
      </c>
      <c r="FG12" t="s">
        <v>135</v>
      </c>
      <c r="FH12">
        <v>2</v>
      </c>
      <c r="FI12">
        <v>7.3207933017809923E-2</v>
      </c>
      <c r="FJ12" t="s">
        <v>288</v>
      </c>
      <c r="FK12">
        <v>2</v>
      </c>
      <c r="FL12">
        <v>5.2258117311523841E-2</v>
      </c>
      <c r="FM12" t="s">
        <v>578</v>
      </c>
      <c r="FN12">
        <v>1</v>
      </c>
      <c r="FO12">
        <v>5.9181000065399357E-2</v>
      </c>
      <c r="FP12" t="s">
        <v>16042</v>
      </c>
      <c r="FQ12">
        <v>1</v>
      </c>
      <c r="FR12">
        <v>3.7618591852269075E-2</v>
      </c>
      <c r="FS12" t="s">
        <v>9894</v>
      </c>
      <c r="FT12">
        <v>2</v>
      </c>
      <c r="FU12">
        <v>2.5679017803037038E-2</v>
      </c>
      <c r="FV12" t="s">
        <v>774</v>
      </c>
      <c r="FW12">
        <v>1</v>
      </c>
      <c r="FX12">
        <v>0.18356110470153006</v>
      </c>
      <c r="FY12" t="s">
        <v>188</v>
      </c>
      <c r="FZ12">
        <v>4</v>
      </c>
      <c r="GA12">
        <v>2.1674327903163364E-2</v>
      </c>
      <c r="GB12" t="s">
        <v>16152</v>
      </c>
      <c r="GC12">
        <v>1</v>
      </c>
      <c r="GD12">
        <v>4.6709751549900765E-2</v>
      </c>
      <c r="GE12" t="s">
        <v>636</v>
      </c>
      <c r="GF12">
        <v>1</v>
      </c>
      <c r="GG12">
        <v>6.4905781921049246E-2</v>
      </c>
      <c r="GH12" t="s">
        <v>4541</v>
      </c>
      <c r="GI12">
        <v>1</v>
      </c>
      <c r="GJ12">
        <v>0.18556466548990819</v>
      </c>
      <c r="GK12" t="s">
        <v>73</v>
      </c>
      <c r="GL12">
        <v>2</v>
      </c>
      <c r="GM12">
        <v>7.3988162263916177E-2</v>
      </c>
      <c r="GN12" t="s">
        <v>661</v>
      </c>
      <c r="GO12">
        <v>1</v>
      </c>
      <c r="GP12">
        <v>0.17628643221541279</v>
      </c>
      <c r="GQ12" t="s">
        <v>7251</v>
      </c>
      <c r="GR12">
        <v>1</v>
      </c>
      <c r="GS12">
        <v>6.2042291542179426E-2</v>
      </c>
      <c r="GT12" t="s">
        <v>526</v>
      </c>
      <c r="GU12">
        <v>2</v>
      </c>
      <c r="GV12">
        <v>5.3346828088847255E-2</v>
      </c>
      <c r="GW12" t="s">
        <v>6807</v>
      </c>
      <c r="GX12">
        <v>1</v>
      </c>
      <c r="GY12">
        <v>8.3254627210646553E-2</v>
      </c>
      <c r="GZ12" t="s">
        <v>15268</v>
      </c>
      <c r="HA12">
        <v>1</v>
      </c>
      <c r="HB12">
        <v>5.4578033393646072E-2</v>
      </c>
      <c r="HC12" t="s">
        <v>111</v>
      </c>
      <c r="HD12">
        <v>1</v>
      </c>
      <c r="HE12">
        <v>0.10116558622610168</v>
      </c>
      <c r="HF12" t="s">
        <v>721</v>
      </c>
      <c r="HG12">
        <v>1</v>
      </c>
      <c r="HH12">
        <v>0.12171234316613827</v>
      </c>
      <c r="HI12" t="s">
        <v>431</v>
      </c>
      <c r="HJ12">
        <v>2</v>
      </c>
      <c r="HK12">
        <v>6.1398539116096482E-2</v>
      </c>
      <c r="HL12" t="s">
        <v>747</v>
      </c>
      <c r="HM12">
        <v>1</v>
      </c>
      <c r="HN12">
        <v>9.8787038802357674E-2</v>
      </c>
      <c r="HO12" t="s">
        <v>760</v>
      </c>
      <c r="HP12">
        <v>1</v>
      </c>
      <c r="HQ12">
        <v>0.12171234316613827</v>
      </c>
      <c r="HR12" t="s">
        <v>5819</v>
      </c>
      <c r="HS12">
        <v>1</v>
      </c>
      <c r="HT12">
        <v>9.8113391276004672E-2</v>
      </c>
      <c r="HU12" t="s">
        <v>33</v>
      </c>
      <c r="HV12">
        <v>1</v>
      </c>
      <c r="HW12">
        <v>0.11828228116217469</v>
      </c>
      <c r="HX12" t="s">
        <v>779</v>
      </c>
      <c r="HY12">
        <v>1</v>
      </c>
      <c r="HZ12">
        <v>0.12197533456442593</v>
      </c>
      <c r="IA12" t="s">
        <v>309</v>
      </c>
      <c r="IB12">
        <v>1</v>
      </c>
      <c r="IC12">
        <v>0.14527505706229069</v>
      </c>
      <c r="ID12" t="s">
        <v>795</v>
      </c>
      <c r="IE12">
        <v>1</v>
      </c>
      <c r="IF12">
        <v>7.9254549038415625E-2</v>
      </c>
      <c r="IG12" t="s">
        <v>66</v>
      </c>
      <c r="IH12">
        <v>3</v>
      </c>
      <c r="II12">
        <v>9.7531810205102334E-2</v>
      </c>
      <c r="IJ12" t="s">
        <v>163</v>
      </c>
      <c r="IK12">
        <v>1</v>
      </c>
      <c r="IL12">
        <v>0.1273027285068643</v>
      </c>
      <c r="IM12" t="s">
        <v>554</v>
      </c>
      <c r="IN12">
        <v>1</v>
      </c>
      <c r="IO12">
        <v>9.8870428545761099E-2</v>
      </c>
      <c r="IP12" t="s">
        <v>107</v>
      </c>
      <c r="IQ12">
        <v>1</v>
      </c>
      <c r="IR12">
        <v>9.7190148884537003E-2</v>
      </c>
      <c r="IS12" t="s">
        <v>9430</v>
      </c>
      <c r="IT12">
        <v>1</v>
      </c>
      <c r="IU12">
        <v>5.7045036674936475E-2</v>
      </c>
      <c r="IV12" t="s">
        <v>843</v>
      </c>
      <c r="IW12">
        <v>1</v>
      </c>
      <c r="IX12">
        <v>0.10895459190742961</v>
      </c>
      <c r="IY12" t="s">
        <v>849</v>
      </c>
      <c r="IZ12">
        <v>1</v>
      </c>
      <c r="JA12">
        <v>7.5058752113501048E-2</v>
      </c>
      <c r="JB12" t="s">
        <v>747</v>
      </c>
      <c r="JC12">
        <v>1</v>
      </c>
      <c r="JD12">
        <v>0.10290316541912256</v>
      </c>
      <c r="JE12" t="s">
        <v>592</v>
      </c>
      <c r="JF12">
        <v>1</v>
      </c>
      <c r="JG12">
        <v>0.10656544552388653</v>
      </c>
      <c r="JH12" t="s">
        <v>864</v>
      </c>
      <c r="JI12">
        <v>1</v>
      </c>
      <c r="JJ12">
        <v>6.4905781921049246E-2</v>
      </c>
      <c r="JN12" t="s">
        <v>181</v>
      </c>
      <c r="JO12">
        <v>1</v>
      </c>
      <c r="JP12">
        <v>0.10227975366802872</v>
      </c>
      <c r="JQ12" t="s">
        <v>883</v>
      </c>
      <c r="JR12">
        <v>1</v>
      </c>
      <c r="JS12">
        <v>0.10306515450702802</v>
      </c>
      <c r="JT12" t="s">
        <v>899</v>
      </c>
      <c r="JU12">
        <v>1</v>
      </c>
      <c r="JV12">
        <v>5.3391554406827677E-2</v>
      </c>
      <c r="JW12" t="s">
        <v>902</v>
      </c>
      <c r="JX12">
        <v>1</v>
      </c>
      <c r="JY12">
        <v>9.269102676165103E-2</v>
      </c>
      <c r="JZ12" t="s">
        <v>77</v>
      </c>
      <c r="KA12">
        <v>2</v>
      </c>
      <c r="KB12">
        <v>0.1119723541262418</v>
      </c>
      <c r="KC12" t="s">
        <v>197</v>
      </c>
      <c r="KD12">
        <v>2</v>
      </c>
      <c r="KE12">
        <v>0.11954370574518242</v>
      </c>
      <c r="KF12" t="s">
        <v>409</v>
      </c>
      <c r="KG12">
        <v>1</v>
      </c>
      <c r="KH12">
        <v>0.10375192874434308</v>
      </c>
      <c r="KI12" t="s">
        <v>5148</v>
      </c>
      <c r="KJ12">
        <v>1</v>
      </c>
      <c r="KK12">
        <v>7.3995042102851682E-2</v>
      </c>
      <c r="KL12" t="s">
        <v>67</v>
      </c>
      <c r="KM12">
        <v>2</v>
      </c>
      <c r="KN12">
        <v>8.6612277996566178E-2</v>
      </c>
    </row>
    <row r="13" spans="1:300" x14ac:dyDescent="0.15">
      <c r="A13" t="s">
        <v>579</v>
      </c>
      <c r="B13">
        <v>221</v>
      </c>
      <c r="C13">
        <v>1.8478245196202406E-2</v>
      </c>
      <c r="D13" t="s">
        <v>1</v>
      </c>
      <c r="E13">
        <v>9</v>
      </c>
      <c r="F13">
        <v>1.9397506639432655E-2</v>
      </c>
      <c r="G13" t="s">
        <v>372</v>
      </c>
      <c r="H13">
        <v>42</v>
      </c>
      <c r="I13">
        <v>1.5043966405623862E-2</v>
      </c>
      <c r="J13" t="s">
        <v>91</v>
      </c>
      <c r="K13">
        <v>6</v>
      </c>
      <c r="L13">
        <v>2.3441934661110567E-2</v>
      </c>
      <c r="M13" t="s">
        <v>271</v>
      </c>
      <c r="N13">
        <v>26</v>
      </c>
      <c r="O13">
        <v>2.3052922941440922E-2</v>
      </c>
      <c r="P13" t="s">
        <v>260</v>
      </c>
      <c r="Q13">
        <v>6</v>
      </c>
      <c r="R13">
        <v>2.1060354353200819E-2</v>
      </c>
      <c r="S13" t="s">
        <v>129</v>
      </c>
      <c r="T13">
        <v>2</v>
      </c>
      <c r="U13">
        <v>7.9924084142914895E-2</v>
      </c>
      <c r="V13" t="s">
        <v>163</v>
      </c>
      <c r="W13">
        <v>297</v>
      </c>
      <c r="X13">
        <v>1.9418229163212689E-2</v>
      </c>
      <c r="Y13" t="s">
        <v>4157</v>
      </c>
      <c r="Z13">
        <v>2</v>
      </c>
      <c r="AA13">
        <v>4.0550447300480255E-2</v>
      </c>
      <c r="AB13" t="s">
        <v>137</v>
      </c>
      <c r="AC13">
        <v>1</v>
      </c>
      <c r="AD13">
        <v>7.6382337242711554E-2</v>
      </c>
      <c r="AH13" t="s">
        <v>464</v>
      </c>
      <c r="AI13">
        <v>2</v>
      </c>
      <c r="AJ13">
        <v>6.4027202135574293E-2</v>
      </c>
      <c r="AK13" t="s">
        <v>101</v>
      </c>
      <c r="AL13">
        <v>195</v>
      </c>
      <c r="AM13">
        <v>1.7002438018081583E-2</v>
      </c>
      <c r="AN13" t="s">
        <v>325</v>
      </c>
      <c r="AO13">
        <v>17</v>
      </c>
      <c r="AP13">
        <v>1.7598397810964686E-2</v>
      </c>
      <c r="AQ13" t="s">
        <v>102</v>
      </c>
      <c r="AR13">
        <v>13</v>
      </c>
      <c r="AS13">
        <v>1.7209470951742994E-2</v>
      </c>
      <c r="AT13" t="s">
        <v>206</v>
      </c>
      <c r="AU13">
        <v>1</v>
      </c>
      <c r="AV13">
        <v>7.2686417698709385E-2</v>
      </c>
      <c r="AW13" t="s">
        <v>1059</v>
      </c>
      <c r="AX13">
        <v>2</v>
      </c>
      <c r="AY13">
        <v>2.3395157771533965E-2</v>
      </c>
      <c r="AZ13" t="s">
        <v>5774</v>
      </c>
      <c r="BA13">
        <v>2</v>
      </c>
      <c r="BB13">
        <v>1.9002023231830353E-2</v>
      </c>
      <c r="BC13" t="s">
        <v>67</v>
      </c>
      <c r="BD13">
        <v>22</v>
      </c>
      <c r="BE13">
        <v>1.5406774541903531E-2</v>
      </c>
      <c r="BF13" t="s">
        <v>69</v>
      </c>
      <c r="BG13">
        <v>4</v>
      </c>
      <c r="BH13">
        <v>2.1086395127584527E-2</v>
      </c>
      <c r="BI13" t="s">
        <v>14679</v>
      </c>
      <c r="BJ13">
        <v>1</v>
      </c>
      <c r="BK13">
        <v>2.9974172117583377E-2</v>
      </c>
      <c r="BL13" t="s">
        <v>163</v>
      </c>
      <c r="BM13">
        <v>3</v>
      </c>
      <c r="BN13">
        <v>5.5215641280085728E-2</v>
      </c>
      <c r="BO13" t="s">
        <v>87</v>
      </c>
      <c r="BP13">
        <v>6</v>
      </c>
      <c r="BQ13">
        <v>2.443018291628261E-2</v>
      </c>
      <c r="BR13" t="s">
        <v>14753</v>
      </c>
      <c r="BS13">
        <v>1</v>
      </c>
      <c r="BT13">
        <v>3.9196994307609034E-2</v>
      </c>
      <c r="BU13" t="s">
        <v>84</v>
      </c>
      <c r="BV13">
        <v>34</v>
      </c>
      <c r="BW13">
        <v>1.7231655655545294E-2</v>
      </c>
      <c r="BX13" t="s">
        <v>9532</v>
      </c>
      <c r="BY13">
        <v>1</v>
      </c>
      <c r="BZ13">
        <v>8.1545556603142666E-2</v>
      </c>
      <c r="CA13" t="s">
        <v>66</v>
      </c>
      <c r="CB13">
        <v>5</v>
      </c>
      <c r="CC13">
        <v>6.4265146259175954E-2</v>
      </c>
      <c r="CD13" t="s">
        <v>9603</v>
      </c>
      <c r="CE13">
        <v>2</v>
      </c>
      <c r="CF13">
        <v>3.1443871697938441E-2</v>
      </c>
      <c r="CG13" t="s">
        <v>324</v>
      </c>
      <c r="CH13">
        <v>1</v>
      </c>
      <c r="CI13">
        <v>7.1506369913020354E-2</v>
      </c>
      <c r="CJ13" t="s">
        <v>4798</v>
      </c>
      <c r="CK13">
        <v>2</v>
      </c>
      <c r="CL13">
        <v>2.7132726401739922E-2</v>
      </c>
      <c r="CM13" t="s">
        <v>13310</v>
      </c>
      <c r="CN13">
        <v>1</v>
      </c>
      <c r="CO13">
        <v>7.7856596530484629E-2</v>
      </c>
      <c r="CP13" t="s">
        <v>100</v>
      </c>
      <c r="CQ13">
        <v>3</v>
      </c>
      <c r="CR13">
        <v>3.0173899216895238E-2</v>
      </c>
      <c r="CS13" t="s">
        <v>15253</v>
      </c>
      <c r="CT13">
        <v>1</v>
      </c>
      <c r="CU13">
        <v>3.8656346110262703E-2</v>
      </c>
      <c r="CV13" t="s">
        <v>67</v>
      </c>
      <c r="CW13">
        <v>4</v>
      </c>
      <c r="CX13">
        <v>3.5799741571914026E-2</v>
      </c>
      <c r="CY13" t="s">
        <v>87</v>
      </c>
      <c r="CZ13">
        <v>19</v>
      </c>
      <c r="DA13">
        <v>1.8392494736400675E-2</v>
      </c>
      <c r="DB13" t="s">
        <v>5205</v>
      </c>
      <c r="DC13">
        <v>1</v>
      </c>
      <c r="DD13">
        <v>7.5337068301217877E-2</v>
      </c>
      <c r="DE13" t="s">
        <v>72</v>
      </c>
      <c r="DF13">
        <v>3</v>
      </c>
      <c r="DG13">
        <v>6.6352286435703081E-2</v>
      </c>
      <c r="DH13" t="s">
        <v>412</v>
      </c>
      <c r="DI13">
        <v>1</v>
      </c>
      <c r="DJ13">
        <v>6.8046384272067759E-2</v>
      </c>
      <c r="DK13" t="s">
        <v>4753</v>
      </c>
      <c r="DL13">
        <v>1</v>
      </c>
      <c r="DM13">
        <v>5.2255563887533468E-2</v>
      </c>
      <c r="DN13" t="s">
        <v>12813</v>
      </c>
      <c r="DO13">
        <v>1</v>
      </c>
      <c r="DP13">
        <v>3.9296184043425171E-2</v>
      </c>
      <c r="DQ13" t="s">
        <v>833</v>
      </c>
      <c r="DR13">
        <v>2</v>
      </c>
      <c r="DS13">
        <v>4.2087708265066137E-2</v>
      </c>
      <c r="DT13" t="s">
        <v>447</v>
      </c>
      <c r="DU13">
        <v>1</v>
      </c>
      <c r="DV13">
        <v>2.7209564009650928E-2</v>
      </c>
      <c r="DW13" t="s">
        <v>163</v>
      </c>
      <c r="DX13">
        <v>13</v>
      </c>
      <c r="DY13">
        <v>2.1609603533265326E-2</v>
      </c>
      <c r="DZ13" t="s">
        <v>67</v>
      </c>
      <c r="EA13">
        <v>5</v>
      </c>
      <c r="EB13">
        <v>2.880880491302094E-2</v>
      </c>
      <c r="EC13" t="s">
        <v>101</v>
      </c>
      <c r="ED13">
        <v>18</v>
      </c>
      <c r="EE13">
        <v>1.6789846312525621E-2</v>
      </c>
      <c r="EF13" t="s">
        <v>6627</v>
      </c>
      <c r="EG13">
        <v>1</v>
      </c>
      <c r="EH13">
        <v>5.6916577862090097E-2</v>
      </c>
      <c r="EI13" t="s">
        <v>340</v>
      </c>
      <c r="EJ13">
        <v>1</v>
      </c>
      <c r="EK13">
        <v>7.8006588405002283E-2</v>
      </c>
      <c r="EL13" t="s">
        <v>490</v>
      </c>
      <c r="EM13">
        <v>3</v>
      </c>
      <c r="EN13">
        <v>2.763288936976261E-2</v>
      </c>
      <c r="EO13" t="s">
        <v>503</v>
      </c>
      <c r="EP13">
        <v>1</v>
      </c>
      <c r="EQ13">
        <v>6.4631881650370343E-2</v>
      </c>
      <c r="ER13" t="s">
        <v>2</v>
      </c>
      <c r="ES13">
        <v>2</v>
      </c>
      <c r="ET13">
        <v>7.8990924762647116E-2</v>
      </c>
      <c r="EU13" t="s">
        <v>15915</v>
      </c>
      <c r="EV13">
        <v>1</v>
      </c>
      <c r="EW13">
        <v>2.7476324441118097E-2</v>
      </c>
      <c r="EX13" t="s">
        <v>66</v>
      </c>
      <c r="EY13">
        <v>5</v>
      </c>
      <c r="EZ13">
        <v>4.8909757329992316E-2</v>
      </c>
      <c r="FA13" t="s">
        <v>5374</v>
      </c>
      <c r="FB13">
        <v>1</v>
      </c>
      <c r="FC13">
        <v>7.0414967145624716E-2</v>
      </c>
      <c r="FD13" t="s">
        <v>29</v>
      </c>
      <c r="FE13">
        <v>7</v>
      </c>
      <c r="FF13">
        <v>2.2346113621168461E-2</v>
      </c>
      <c r="FG13" t="s">
        <v>77</v>
      </c>
      <c r="FH13">
        <v>3</v>
      </c>
      <c r="FI13">
        <v>6.8982968167059677E-2</v>
      </c>
      <c r="FJ13" t="s">
        <v>10019</v>
      </c>
      <c r="FK13">
        <v>1</v>
      </c>
      <c r="FL13">
        <v>5.0122683728858634E-2</v>
      </c>
      <c r="FM13" t="s">
        <v>495</v>
      </c>
      <c r="FN13">
        <v>2</v>
      </c>
      <c r="FO13">
        <v>5.5646586023705119E-2</v>
      </c>
      <c r="FP13" t="s">
        <v>16043</v>
      </c>
      <c r="FQ13">
        <v>1</v>
      </c>
      <c r="FR13">
        <v>3.7618591852269075E-2</v>
      </c>
      <c r="FS13" t="s">
        <v>116</v>
      </c>
      <c r="FT13">
        <v>3</v>
      </c>
      <c r="FU13">
        <v>2.5118888011788323E-2</v>
      </c>
      <c r="FV13" t="s">
        <v>149</v>
      </c>
      <c r="FW13">
        <v>1</v>
      </c>
      <c r="FX13">
        <v>0.16701407550022657</v>
      </c>
      <c r="FY13" t="s">
        <v>260</v>
      </c>
      <c r="FZ13">
        <v>5</v>
      </c>
      <c r="GA13">
        <v>2.099236289443342E-2</v>
      </c>
      <c r="GB13" t="s">
        <v>632</v>
      </c>
      <c r="GC13">
        <v>1</v>
      </c>
      <c r="GD13">
        <v>4.6709751549900765E-2</v>
      </c>
      <c r="GE13" t="s">
        <v>642</v>
      </c>
      <c r="GF13">
        <v>1</v>
      </c>
      <c r="GG13">
        <v>6.4905781921049246E-2</v>
      </c>
      <c r="GH13" t="s">
        <v>4628</v>
      </c>
      <c r="GI13">
        <v>1</v>
      </c>
      <c r="GJ13">
        <v>0.16422439664211005</v>
      </c>
      <c r="GK13" t="s">
        <v>6641</v>
      </c>
      <c r="GL13">
        <v>1</v>
      </c>
      <c r="GM13">
        <v>6.4197544507592588E-2</v>
      </c>
      <c r="GN13" t="s">
        <v>666</v>
      </c>
      <c r="GO13">
        <v>1</v>
      </c>
      <c r="GP13">
        <v>0.17628643221541279</v>
      </c>
      <c r="GQ13" t="s">
        <v>6535</v>
      </c>
      <c r="GR13">
        <v>1</v>
      </c>
      <c r="GS13">
        <v>5.876076872873516E-2</v>
      </c>
      <c r="GT13" t="s">
        <v>15034</v>
      </c>
      <c r="GU13">
        <v>1</v>
      </c>
      <c r="GV13">
        <v>5.1166906306543192E-2</v>
      </c>
      <c r="GW13" t="s">
        <v>688</v>
      </c>
      <c r="GX13">
        <v>1</v>
      </c>
      <c r="GY13">
        <v>7.6382337242711554E-2</v>
      </c>
      <c r="GZ13" t="s">
        <v>185</v>
      </c>
      <c r="HA13">
        <v>2</v>
      </c>
      <c r="HB13">
        <v>5.302876358044202E-2</v>
      </c>
      <c r="HC13" t="s">
        <v>70</v>
      </c>
      <c r="HD13">
        <v>1</v>
      </c>
      <c r="HE13">
        <v>0.10116558622610168</v>
      </c>
      <c r="HF13" t="s">
        <v>716</v>
      </c>
      <c r="HG13">
        <v>1</v>
      </c>
      <c r="HH13">
        <v>0.1179494676069302</v>
      </c>
      <c r="HI13" t="s">
        <v>355</v>
      </c>
      <c r="HJ13">
        <v>2</v>
      </c>
      <c r="HK13">
        <v>6.0250535253286316E-2</v>
      </c>
      <c r="HL13" t="s">
        <v>76</v>
      </c>
      <c r="HM13">
        <v>1</v>
      </c>
      <c r="HN13">
        <v>9.5451774444795634E-2</v>
      </c>
      <c r="HO13" t="s">
        <v>756</v>
      </c>
      <c r="HP13">
        <v>1</v>
      </c>
      <c r="HQ13">
        <v>0.10593260201331546</v>
      </c>
      <c r="HR13" t="s">
        <v>769</v>
      </c>
      <c r="HS13">
        <v>1</v>
      </c>
      <c r="HT13">
        <v>9.8113391276004672E-2</v>
      </c>
      <c r="HU13" t="s">
        <v>66</v>
      </c>
      <c r="HV13">
        <v>1</v>
      </c>
      <c r="HW13">
        <v>0.10048731960525695</v>
      </c>
      <c r="HX13" t="s">
        <v>785</v>
      </c>
      <c r="HY13">
        <v>1</v>
      </c>
      <c r="HZ13">
        <v>0.11752428814360852</v>
      </c>
      <c r="IA13" t="s">
        <v>26</v>
      </c>
      <c r="IB13">
        <v>1</v>
      </c>
      <c r="IC13">
        <v>0.14527505706229069</v>
      </c>
      <c r="ID13" t="s">
        <v>594</v>
      </c>
      <c r="IE13">
        <v>1</v>
      </c>
      <c r="IF13">
        <v>7.6804304488233624E-2</v>
      </c>
      <c r="IG13" t="s">
        <v>812</v>
      </c>
      <c r="IH13">
        <v>1</v>
      </c>
      <c r="II13">
        <v>9.713485567629547E-2</v>
      </c>
      <c r="IJ13" t="s">
        <v>96</v>
      </c>
      <c r="IK13">
        <v>1</v>
      </c>
      <c r="IL13">
        <v>0.11425530678256932</v>
      </c>
      <c r="IM13" t="s">
        <v>88</v>
      </c>
      <c r="IN13">
        <v>1</v>
      </c>
      <c r="IO13">
        <v>9.6570666162862709E-2</v>
      </c>
      <c r="IP13" t="s">
        <v>832</v>
      </c>
      <c r="IQ13">
        <v>1</v>
      </c>
      <c r="IR13">
        <v>9.2127903894744081E-2</v>
      </c>
      <c r="IS13" t="s">
        <v>66</v>
      </c>
      <c r="IT13">
        <v>4</v>
      </c>
      <c r="IU13">
        <v>5.5967621045965893E-2</v>
      </c>
      <c r="IV13" t="s">
        <v>689</v>
      </c>
      <c r="IW13">
        <v>1</v>
      </c>
      <c r="IX13">
        <v>9.4359574085544171E-2</v>
      </c>
      <c r="IY13" t="s">
        <v>853</v>
      </c>
      <c r="IZ13">
        <v>1</v>
      </c>
      <c r="JA13">
        <v>7.2892611663402759E-2</v>
      </c>
      <c r="JB13" t="s">
        <v>113</v>
      </c>
      <c r="JC13">
        <v>1</v>
      </c>
      <c r="JD13">
        <v>9.9428931713328783E-2</v>
      </c>
      <c r="JE13" t="s">
        <v>372</v>
      </c>
      <c r="JF13">
        <v>1</v>
      </c>
      <c r="JG13">
        <v>0.10041250592960052</v>
      </c>
      <c r="JH13" t="s">
        <v>10065</v>
      </c>
      <c r="JI13">
        <v>1</v>
      </c>
      <c r="JJ13">
        <v>6.1472804208522941E-2</v>
      </c>
      <c r="JN13" t="s">
        <v>675</v>
      </c>
      <c r="JO13">
        <v>1</v>
      </c>
      <c r="JP13">
        <v>9.9900689133995899E-2</v>
      </c>
      <c r="JQ13" t="s">
        <v>891</v>
      </c>
      <c r="JR13">
        <v>1</v>
      </c>
      <c r="JS13">
        <v>9.8898919917102104E-2</v>
      </c>
      <c r="JT13" t="s">
        <v>10906</v>
      </c>
      <c r="JU13">
        <v>1</v>
      </c>
      <c r="JV13">
        <v>4.8984324970869367E-2</v>
      </c>
      <c r="JW13" t="s">
        <v>746</v>
      </c>
      <c r="JX13">
        <v>1</v>
      </c>
      <c r="JY13">
        <v>9.269102676165103E-2</v>
      </c>
      <c r="JZ13" t="s">
        <v>162</v>
      </c>
      <c r="KA13">
        <v>1</v>
      </c>
      <c r="KB13">
        <v>0.11133251079411602</v>
      </c>
      <c r="KC13" t="s">
        <v>144</v>
      </c>
      <c r="KD13">
        <v>1</v>
      </c>
      <c r="KE13">
        <v>0.11864451425491332</v>
      </c>
      <c r="KF13" t="s">
        <v>76</v>
      </c>
      <c r="KG13">
        <v>1</v>
      </c>
      <c r="KH13">
        <v>0.10375192874434308</v>
      </c>
      <c r="KI13" t="s">
        <v>929</v>
      </c>
      <c r="KJ13">
        <v>1</v>
      </c>
      <c r="KK13">
        <v>7.0618716977037713E-2</v>
      </c>
      <c r="KL13" t="s">
        <v>703</v>
      </c>
      <c r="KM13">
        <v>1</v>
      </c>
      <c r="KN13">
        <v>8.5830038929730665E-2</v>
      </c>
    </row>
    <row r="14" spans="1:300" x14ac:dyDescent="0.15">
      <c r="A14" t="s">
        <v>124</v>
      </c>
      <c r="B14">
        <v>303</v>
      </c>
      <c r="C14">
        <v>1.6916562133752228E-2</v>
      </c>
      <c r="D14" t="s">
        <v>89</v>
      </c>
      <c r="E14">
        <v>9</v>
      </c>
      <c r="F14">
        <v>1.7918448943861947E-2</v>
      </c>
      <c r="G14" t="s">
        <v>24</v>
      </c>
      <c r="H14">
        <v>54</v>
      </c>
      <c r="I14">
        <v>1.4996335435967784E-2</v>
      </c>
      <c r="J14" t="s">
        <v>77</v>
      </c>
      <c r="K14">
        <v>7</v>
      </c>
      <c r="L14">
        <v>2.3053131731873313E-2</v>
      </c>
      <c r="M14" t="s">
        <v>340</v>
      </c>
      <c r="N14">
        <v>21</v>
      </c>
      <c r="O14">
        <v>2.2688896904502046E-2</v>
      </c>
      <c r="P14" t="s">
        <v>5</v>
      </c>
      <c r="Q14">
        <v>6</v>
      </c>
      <c r="R14">
        <v>2.0088175717489849E-2</v>
      </c>
      <c r="S14" t="s">
        <v>4889</v>
      </c>
      <c r="T14">
        <v>1</v>
      </c>
      <c r="U14">
        <v>7.5337068301217877E-2</v>
      </c>
      <c r="V14" t="s">
        <v>102</v>
      </c>
      <c r="W14">
        <v>212</v>
      </c>
      <c r="X14">
        <v>1.5362602280278553E-2</v>
      </c>
      <c r="Y14" t="s">
        <v>10935</v>
      </c>
      <c r="Z14">
        <v>1</v>
      </c>
      <c r="AA14">
        <v>3.9613088753452791E-2</v>
      </c>
      <c r="AB14" t="s">
        <v>66</v>
      </c>
      <c r="AC14">
        <v>4</v>
      </c>
      <c r="AD14">
        <v>7.4939695976801779E-2</v>
      </c>
      <c r="AH14" t="s">
        <v>2145</v>
      </c>
      <c r="AI14">
        <v>1</v>
      </c>
      <c r="AJ14">
        <v>6.3472646441126504E-2</v>
      </c>
      <c r="AK14" t="s">
        <v>102</v>
      </c>
      <c r="AL14">
        <v>161</v>
      </c>
      <c r="AM14">
        <v>1.590598063193787E-2</v>
      </c>
      <c r="AN14" t="s">
        <v>5</v>
      </c>
      <c r="AO14">
        <v>19</v>
      </c>
      <c r="AP14">
        <v>1.7419402927232049E-2</v>
      </c>
      <c r="AQ14" t="s">
        <v>5</v>
      </c>
      <c r="AR14">
        <v>13</v>
      </c>
      <c r="AS14">
        <v>1.6810824140959055E-2</v>
      </c>
      <c r="AT14" t="s">
        <v>207</v>
      </c>
      <c r="AU14">
        <v>1</v>
      </c>
      <c r="AV14">
        <v>7.2686417698709385E-2</v>
      </c>
      <c r="AW14" t="s">
        <v>185</v>
      </c>
      <c r="AX14">
        <v>3</v>
      </c>
      <c r="AY14">
        <v>2.19597640593855E-2</v>
      </c>
      <c r="AZ14" t="s">
        <v>24</v>
      </c>
      <c r="BA14">
        <v>6</v>
      </c>
      <c r="BB14">
        <v>1.8973442233299453E-2</v>
      </c>
      <c r="BC14" t="s">
        <v>102</v>
      </c>
      <c r="BD14">
        <v>17</v>
      </c>
      <c r="BE14">
        <v>1.5014868059217045E-2</v>
      </c>
      <c r="BF14" t="s">
        <v>74</v>
      </c>
      <c r="BG14">
        <v>3</v>
      </c>
      <c r="BH14">
        <v>2.0557863382644769E-2</v>
      </c>
      <c r="BI14" t="s">
        <v>14680</v>
      </c>
      <c r="BJ14">
        <v>1</v>
      </c>
      <c r="BK14">
        <v>2.9974172117583377E-2</v>
      </c>
      <c r="BL14" t="s">
        <v>257</v>
      </c>
      <c r="BM14">
        <v>1</v>
      </c>
      <c r="BN14">
        <v>5.429587828096364E-2</v>
      </c>
      <c r="BO14" t="s">
        <v>163</v>
      </c>
      <c r="BP14">
        <v>6</v>
      </c>
      <c r="BQ14">
        <v>2.3623186733232555E-2</v>
      </c>
      <c r="BR14" t="s">
        <v>14754</v>
      </c>
      <c r="BS14">
        <v>1</v>
      </c>
      <c r="BT14">
        <v>3.9196994307609034E-2</v>
      </c>
      <c r="BU14" t="s">
        <v>5</v>
      </c>
      <c r="BV14">
        <v>36</v>
      </c>
      <c r="BW14">
        <v>1.6571487009919259E-2</v>
      </c>
      <c r="BX14" t="s">
        <v>242</v>
      </c>
      <c r="BY14">
        <v>2</v>
      </c>
      <c r="BZ14">
        <v>7.8215948239761426E-2</v>
      </c>
      <c r="CA14" t="s">
        <v>860</v>
      </c>
      <c r="CB14">
        <v>2</v>
      </c>
      <c r="CC14">
        <v>6.1877469926084901E-2</v>
      </c>
      <c r="CD14" t="s">
        <v>315</v>
      </c>
      <c r="CE14">
        <v>3</v>
      </c>
      <c r="CF14">
        <v>3.0144443007333498E-2</v>
      </c>
      <c r="CG14" t="s">
        <v>320</v>
      </c>
      <c r="CH14">
        <v>1</v>
      </c>
      <c r="CI14">
        <v>6.7724275822949001E-2</v>
      </c>
      <c r="CJ14" t="s">
        <v>85</v>
      </c>
      <c r="CK14">
        <v>3</v>
      </c>
      <c r="CL14">
        <v>2.7114908626590394E-2</v>
      </c>
      <c r="CM14" t="s">
        <v>6096</v>
      </c>
      <c r="CN14">
        <v>1</v>
      </c>
      <c r="CO14">
        <v>7.7856596530484629E-2</v>
      </c>
      <c r="CP14" t="s">
        <v>357</v>
      </c>
      <c r="CQ14">
        <v>2</v>
      </c>
      <c r="CR14">
        <v>2.9513560759928687E-2</v>
      </c>
      <c r="CS14" t="s">
        <v>15254</v>
      </c>
      <c r="CT14">
        <v>1</v>
      </c>
      <c r="CU14">
        <v>3.8656346110262703E-2</v>
      </c>
      <c r="CV14" t="s">
        <v>462</v>
      </c>
      <c r="CW14">
        <v>2</v>
      </c>
      <c r="CX14">
        <v>3.5476416090955344E-2</v>
      </c>
      <c r="CY14" t="s">
        <v>325</v>
      </c>
      <c r="CZ14">
        <v>16</v>
      </c>
      <c r="DA14">
        <v>1.8308829095144342E-2</v>
      </c>
      <c r="DB14" t="s">
        <v>4556</v>
      </c>
      <c r="DC14">
        <v>1</v>
      </c>
      <c r="DD14">
        <v>7.5337068301217877E-2</v>
      </c>
      <c r="DE14" t="s">
        <v>67</v>
      </c>
      <c r="DF14">
        <v>3</v>
      </c>
      <c r="DG14">
        <v>6.2929233231880127E-2</v>
      </c>
      <c r="DH14" t="s">
        <v>6744</v>
      </c>
      <c r="DI14">
        <v>1</v>
      </c>
      <c r="DJ14">
        <v>6.4447294734741783E-2</v>
      </c>
      <c r="DK14" t="s">
        <v>6520</v>
      </c>
      <c r="DL14">
        <v>1</v>
      </c>
      <c r="DM14">
        <v>5.2255563887533468E-2</v>
      </c>
      <c r="DN14" t="s">
        <v>13103</v>
      </c>
      <c r="DO14">
        <v>1</v>
      </c>
      <c r="DP14">
        <v>3.9296184043425171E-2</v>
      </c>
      <c r="DQ14" t="s">
        <v>9819</v>
      </c>
      <c r="DR14">
        <v>1</v>
      </c>
      <c r="DS14">
        <v>3.9613088753452791E-2</v>
      </c>
      <c r="DT14" t="s">
        <v>451</v>
      </c>
      <c r="DU14">
        <v>1</v>
      </c>
      <c r="DV14">
        <v>2.7209564009650928E-2</v>
      </c>
      <c r="DW14" t="s">
        <v>69</v>
      </c>
      <c r="DX14">
        <v>11</v>
      </c>
      <c r="DY14">
        <v>2.126421837267569E-2</v>
      </c>
      <c r="DZ14" t="s">
        <v>5</v>
      </c>
      <c r="EA14">
        <v>4</v>
      </c>
      <c r="EB14">
        <v>2.8393587423290369E-2</v>
      </c>
      <c r="EC14" t="s">
        <v>774</v>
      </c>
      <c r="ED14">
        <v>11</v>
      </c>
      <c r="EE14">
        <v>1.6385292117552311E-2</v>
      </c>
      <c r="EF14" t="s">
        <v>673</v>
      </c>
      <c r="EG14">
        <v>1</v>
      </c>
      <c r="EH14">
        <v>5.6916577862090097E-2</v>
      </c>
      <c r="EI14" t="s">
        <v>30</v>
      </c>
      <c r="EJ14">
        <v>1</v>
      </c>
      <c r="EK14">
        <v>7.8006588405002283E-2</v>
      </c>
      <c r="EL14" t="s">
        <v>197</v>
      </c>
      <c r="EM14">
        <v>5</v>
      </c>
      <c r="EN14">
        <v>2.6875833126165111E-2</v>
      </c>
      <c r="EO14" t="s">
        <v>505</v>
      </c>
      <c r="EP14">
        <v>1</v>
      </c>
      <c r="EQ14">
        <v>6.4631881650370343E-2</v>
      </c>
      <c r="ER14" t="s">
        <v>15900</v>
      </c>
      <c r="ES14">
        <v>1</v>
      </c>
      <c r="ET14">
        <v>7.8006588405002283E-2</v>
      </c>
      <c r="EU14" t="s">
        <v>15916</v>
      </c>
      <c r="EV14">
        <v>1</v>
      </c>
      <c r="EW14">
        <v>2.7476324441118097E-2</v>
      </c>
      <c r="EX14" t="s">
        <v>1034</v>
      </c>
      <c r="EY14">
        <v>1</v>
      </c>
      <c r="EZ14">
        <v>4.3469230136532269E-2</v>
      </c>
      <c r="FA14" t="s">
        <v>10901</v>
      </c>
      <c r="FB14">
        <v>1</v>
      </c>
      <c r="FC14">
        <v>7.0414967145624716E-2</v>
      </c>
      <c r="FD14" t="s">
        <v>5</v>
      </c>
      <c r="FE14">
        <v>6</v>
      </c>
      <c r="FF14">
        <v>2.143317236380126E-2</v>
      </c>
      <c r="FG14" t="s">
        <v>103</v>
      </c>
      <c r="FH14">
        <v>2</v>
      </c>
      <c r="FI14">
        <v>6.423241772206327E-2</v>
      </c>
      <c r="FJ14" t="s">
        <v>6229</v>
      </c>
      <c r="FK14">
        <v>1</v>
      </c>
      <c r="FL14">
        <v>5.0122683728858634E-2</v>
      </c>
      <c r="FM14" t="s">
        <v>4642</v>
      </c>
      <c r="FN14">
        <v>1</v>
      </c>
      <c r="FO14">
        <v>5.429587828096364E-2</v>
      </c>
      <c r="FP14" t="s">
        <v>16044</v>
      </c>
      <c r="FQ14">
        <v>1</v>
      </c>
      <c r="FR14">
        <v>3.7618591852269075E-2</v>
      </c>
      <c r="FS14" t="s">
        <v>260</v>
      </c>
      <c r="FT14">
        <v>4</v>
      </c>
      <c r="FU14">
        <v>2.4336409474809834E-2</v>
      </c>
      <c r="FV14" t="s">
        <v>101</v>
      </c>
      <c r="FW14">
        <v>1</v>
      </c>
      <c r="FX14">
        <v>0.11494587090882925</v>
      </c>
      <c r="FY14" t="s">
        <v>4474</v>
      </c>
      <c r="FZ14">
        <v>3</v>
      </c>
      <c r="GA14">
        <v>2.0135279723476094E-2</v>
      </c>
      <c r="GB14" t="s">
        <v>67</v>
      </c>
      <c r="GC14">
        <v>4</v>
      </c>
      <c r="GD14">
        <v>4.4749676964892529E-2</v>
      </c>
      <c r="GE14" t="s">
        <v>135</v>
      </c>
      <c r="GF14">
        <v>2</v>
      </c>
      <c r="GG14">
        <v>6.3071449984574701E-2</v>
      </c>
      <c r="GH14" t="s">
        <v>820</v>
      </c>
      <c r="GI14">
        <v>1</v>
      </c>
      <c r="GJ14">
        <v>0.14589246536483555</v>
      </c>
      <c r="GK14" t="s">
        <v>103</v>
      </c>
      <c r="GL14">
        <v>2</v>
      </c>
      <c r="GM14">
        <v>6.3105533200623565E-2</v>
      </c>
      <c r="GN14" t="s">
        <v>665</v>
      </c>
      <c r="GO14">
        <v>1</v>
      </c>
      <c r="GP14">
        <v>0.1651292546497023</v>
      </c>
      <c r="GQ14" t="s">
        <v>669</v>
      </c>
      <c r="GR14">
        <v>1</v>
      </c>
      <c r="GS14">
        <v>5.876076872873516E-2</v>
      </c>
      <c r="GT14" t="s">
        <v>12669</v>
      </c>
      <c r="GU14">
        <v>1</v>
      </c>
      <c r="GV14">
        <v>5.1166906306543192E-2</v>
      </c>
      <c r="GW14" t="s">
        <v>29</v>
      </c>
      <c r="GX14">
        <v>3</v>
      </c>
      <c r="GY14">
        <v>7.5154362759813548E-2</v>
      </c>
      <c r="GZ14" t="s">
        <v>695</v>
      </c>
      <c r="HA14">
        <v>1</v>
      </c>
      <c r="HB14">
        <v>5.0072865525777575E-2</v>
      </c>
      <c r="HC14" t="s">
        <v>69</v>
      </c>
      <c r="HD14">
        <v>1</v>
      </c>
      <c r="HE14">
        <v>9.8696043861055349E-2</v>
      </c>
      <c r="HF14" t="s">
        <v>717</v>
      </c>
      <c r="HG14">
        <v>1</v>
      </c>
      <c r="HH14">
        <v>0.1179494676069302</v>
      </c>
      <c r="HI14" t="s">
        <v>10416</v>
      </c>
      <c r="HJ14">
        <v>1</v>
      </c>
      <c r="HK14">
        <v>5.7788505946213486E-2</v>
      </c>
      <c r="HL14" t="s">
        <v>351</v>
      </c>
      <c r="HM14">
        <v>1</v>
      </c>
      <c r="HN14">
        <v>9.0918627032515506E-2</v>
      </c>
      <c r="HO14" t="s">
        <v>253</v>
      </c>
      <c r="HP14">
        <v>1</v>
      </c>
      <c r="HQ14">
        <v>0.10593260201331546</v>
      </c>
      <c r="HR14" t="s">
        <v>766</v>
      </c>
      <c r="HS14">
        <v>1</v>
      </c>
      <c r="HT14">
        <v>9.2924006361720712E-2</v>
      </c>
      <c r="HX14" t="s">
        <v>777</v>
      </c>
      <c r="HY14">
        <v>1</v>
      </c>
      <c r="HZ14">
        <v>0.11359818695506239</v>
      </c>
      <c r="IA14" t="s">
        <v>104</v>
      </c>
      <c r="IB14">
        <v>1</v>
      </c>
      <c r="IC14">
        <v>0.14277155033177327</v>
      </c>
      <c r="ID14" t="s">
        <v>423</v>
      </c>
      <c r="IE14">
        <v>1</v>
      </c>
      <c r="IF14">
        <v>7.458778867883073E-2</v>
      </c>
      <c r="IG14" t="s">
        <v>2</v>
      </c>
      <c r="IH14">
        <v>2</v>
      </c>
      <c r="II14">
        <v>9.2930499720761298E-2</v>
      </c>
      <c r="IJ14" t="s">
        <v>33</v>
      </c>
      <c r="IK14">
        <v>1</v>
      </c>
      <c r="IL14">
        <v>0.10842542439866013</v>
      </c>
      <c r="IM14" t="s">
        <v>819</v>
      </c>
      <c r="IN14">
        <v>1</v>
      </c>
      <c r="IO14">
        <v>9.4419382124943677E-2</v>
      </c>
      <c r="IP14" t="s">
        <v>756</v>
      </c>
      <c r="IQ14">
        <v>1</v>
      </c>
      <c r="IR14">
        <v>8.9882207768873734E-2</v>
      </c>
      <c r="IS14" t="s">
        <v>72</v>
      </c>
      <c r="IT14">
        <v>3</v>
      </c>
      <c r="IU14">
        <v>5.375375103651895E-2</v>
      </c>
      <c r="IV14" t="s">
        <v>82</v>
      </c>
      <c r="IW14">
        <v>1</v>
      </c>
      <c r="IX14">
        <v>9.1636426091134884E-2</v>
      </c>
      <c r="IY14" t="s">
        <v>848</v>
      </c>
      <c r="IZ14">
        <v>1</v>
      </c>
      <c r="JA14">
        <v>6.9095927921058065E-2</v>
      </c>
      <c r="JB14" t="s">
        <v>774</v>
      </c>
      <c r="JC14">
        <v>1</v>
      </c>
      <c r="JD14">
        <v>9.9428931713328783E-2</v>
      </c>
      <c r="JE14" t="s">
        <v>89</v>
      </c>
      <c r="JF14">
        <v>1</v>
      </c>
      <c r="JG14">
        <v>8.8928598462129665E-2</v>
      </c>
      <c r="JH14" t="s">
        <v>865</v>
      </c>
      <c r="JI14">
        <v>1</v>
      </c>
      <c r="JJ14">
        <v>6.1472804208522941E-2</v>
      </c>
      <c r="JN14" t="s">
        <v>793</v>
      </c>
      <c r="JO14">
        <v>1</v>
      </c>
      <c r="JP14">
        <v>9.5584718687306058E-2</v>
      </c>
      <c r="JQ14" t="s">
        <v>84</v>
      </c>
      <c r="JR14">
        <v>2</v>
      </c>
      <c r="JS14">
        <v>9.843138119296381E-2</v>
      </c>
      <c r="JT14" t="s">
        <v>5272</v>
      </c>
      <c r="JU14">
        <v>1</v>
      </c>
      <c r="JV14">
        <v>4.8984324970869367E-2</v>
      </c>
      <c r="JW14" t="s">
        <v>357</v>
      </c>
      <c r="JX14">
        <v>1</v>
      </c>
      <c r="JY14">
        <v>9.269102676165103E-2</v>
      </c>
      <c r="JZ14" t="s">
        <v>198</v>
      </c>
      <c r="KA14">
        <v>1</v>
      </c>
      <c r="KB14">
        <v>0.10930990141868589</v>
      </c>
      <c r="KC14" t="s">
        <v>745</v>
      </c>
      <c r="KD14">
        <v>1</v>
      </c>
      <c r="KE14">
        <v>0.11330325854993241</v>
      </c>
      <c r="KF14" t="s">
        <v>414</v>
      </c>
      <c r="KG14">
        <v>1</v>
      </c>
      <c r="KH14">
        <v>0.1020466803463743</v>
      </c>
      <c r="KI14" t="s">
        <v>934</v>
      </c>
      <c r="KJ14">
        <v>1</v>
      </c>
      <c r="KK14">
        <v>6.7764074758014409E-2</v>
      </c>
      <c r="KL14" t="s">
        <v>431</v>
      </c>
      <c r="KM14">
        <v>1</v>
      </c>
      <c r="KN14">
        <v>8.4175416530132274E-2</v>
      </c>
    </row>
    <row r="15" spans="1:300" x14ac:dyDescent="0.15">
      <c r="A15" t="s">
        <v>1</v>
      </c>
      <c r="B15">
        <v>219</v>
      </c>
      <c r="C15">
        <v>1.6541812935157999E-2</v>
      </c>
      <c r="D15" t="s">
        <v>5</v>
      </c>
      <c r="E15">
        <v>10</v>
      </c>
      <c r="F15">
        <v>1.763247833056145E-2</v>
      </c>
      <c r="G15" t="s">
        <v>468</v>
      </c>
      <c r="H15">
        <v>36</v>
      </c>
      <c r="I15">
        <v>1.4842226737395148E-2</v>
      </c>
      <c r="J15" t="s">
        <v>10901</v>
      </c>
      <c r="K15">
        <v>2</v>
      </c>
      <c r="L15">
        <v>2.3051447045114998E-2</v>
      </c>
      <c r="M15" t="s">
        <v>102</v>
      </c>
      <c r="N15">
        <v>37</v>
      </c>
      <c r="O15">
        <v>2.1691982576425895E-2</v>
      </c>
      <c r="P15" t="s">
        <v>993</v>
      </c>
      <c r="Q15">
        <v>2</v>
      </c>
      <c r="R15">
        <v>1.9886732815498569E-2</v>
      </c>
      <c r="S15" t="s">
        <v>4683</v>
      </c>
      <c r="T15">
        <v>1</v>
      </c>
      <c r="U15">
        <v>7.5337068301217877E-2</v>
      </c>
      <c r="V15" t="s">
        <v>190</v>
      </c>
      <c r="W15">
        <v>143</v>
      </c>
      <c r="X15">
        <v>1.460475470319471E-2</v>
      </c>
      <c r="Y15" t="s">
        <v>5835</v>
      </c>
      <c r="Z15">
        <v>1</v>
      </c>
      <c r="AA15">
        <v>3.9613088753452791E-2</v>
      </c>
      <c r="AB15" t="s">
        <v>118</v>
      </c>
      <c r="AC15">
        <v>2</v>
      </c>
      <c r="AD15">
        <v>6.8530550763795967E-2</v>
      </c>
      <c r="AH15" t="s">
        <v>4813</v>
      </c>
      <c r="AI15">
        <v>1</v>
      </c>
      <c r="AJ15">
        <v>5.9420786265749315E-2</v>
      </c>
      <c r="AK15" t="s">
        <v>5</v>
      </c>
      <c r="AL15">
        <v>162</v>
      </c>
      <c r="AM15">
        <v>1.5634034760175025E-2</v>
      </c>
      <c r="AN15" t="s">
        <v>29</v>
      </c>
      <c r="AO15">
        <v>20</v>
      </c>
      <c r="AP15">
        <v>1.6386206218880265E-2</v>
      </c>
      <c r="AQ15" t="s">
        <v>24</v>
      </c>
      <c r="AR15">
        <v>13</v>
      </c>
      <c r="AS15">
        <v>1.6617214653375765E-2</v>
      </c>
      <c r="AT15" t="s">
        <v>218</v>
      </c>
      <c r="AU15">
        <v>1</v>
      </c>
      <c r="AV15">
        <v>7.2686417698709385E-2</v>
      </c>
      <c r="AW15" t="s">
        <v>997</v>
      </c>
      <c r="AX15">
        <v>2</v>
      </c>
      <c r="AY15">
        <v>2.0907641770870379E-2</v>
      </c>
      <c r="AZ15" t="s">
        <v>67</v>
      </c>
      <c r="BA15">
        <v>7</v>
      </c>
      <c r="BB15">
        <v>1.8176851378389616E-2</v>
      </c>
      <c r="BC15" t="s">
        <v>134</v>
      </c>
      <c r="BD15">
        <v>15</v>
      </c>
      <c r="BE15">
        <v>1.4801237240092203E-2</v>
      </c>
      <c r="BF15" t="s">
        <v>421</v>
      </c>
      <c r="BG15">
        <v>3</v>
      </c>
      <c r="BH15">
        <v>2.0234115808423332E-2</v>
      </c>
      <c r="BI15" t="s">
        <v>14681</v>
      </c>
      <c r="BJ15">
        <v>1</v>
      </c>
      <c r="BK15">
        <v>2.9974172117583377E-2</v>
      </c>
      <c r="BL15" t="s">
        <v>9921</v>
      </c>
      <c r="BM15">
        <v>1</v>
      </c>
      <c r="BN15">
        <v>5.082982921527953E-2</v>
      </c>
      <c r="BO15" t="s">
        <v>79</v>
      </c>
      <c r="BP15">
        <v>4</v>
      </c>
      <c r="BQ15">
        <v>2.3070869649501207E-2</v>
      </c>
      <c r="BR15" t="s">
        <v>14755</v>
      </c>
      <c r="BS15">
        <v>1</v>
      </c>
      <c r="BT15">
        <v>3.9196994307609034E-2</v>
      </c>
      <c r="BU15" t="s">
        <v>111</v>
      </c>
      <c r="BV15">
        <v>32</v>
      </c>
      <c r="BW15">
        <v>1.6218028852277921E-2</v>
      </c>
      <c r="BX15" t="s">
        <v>290</v>
      </c>
      <c r="BY15">
        <v>1</v>
      </c>
      <c r="BZ15">
        <v>6.9549910380650434E-2</v>
      </c>
      <c r="CA15" t="s">
        <v>77</v>
      </c>
      <c r="CB15">
        <v>4</v>
      </c>
      <c r="CC15">
        <v>5.9892189416361895E-2</v>
      </c>
      <c r="CD15" t="s">
        <v>353</v>
      </c>
      <c r="CE15">
        <v>3</v>
      </c>
      <c r="CF15">
        <v>2.8935059209730964E-2</v>
      </c>
      <c r="CG15" t="s">
        <v>84</v>
      </c>
      <c r="CH15">
        <v>2</v>
      </c>
      <c r="CI15">
        <v>6.1728154307451877E-2</v>
      </c>
      <c r="CJ15" t="s">
        <v>117</v>
      </c>
      <c r="CK15">
        <v>3</v>
      </c>
      <c r="CL15">
        <v>2.6369364098243229E-2</v>
      </c>
      <c r="CM15" t="s">
        <v>341</v>
      </c>
      <c r="CN15">
        <v>1</v>
      </c>
      <c r="CO15">
        <v>7.7856596530484629E-2</v>
      </c>
      <c r="CP15" t="s">
        <v>631</v>
      </c>
      <c r="CQ15">
        <v>2</v>
      </c>
      <c r="CR15">
        <v>2.8827064526227675E-2</v>
      </c>
      <c r="CS15" t="s">
        <v>102</v>
      </c>
      <c r="CT15">
        <v>3</v>
      </c>
      <c r="CU15">
        <v>3.5030631321929906E-2</v>
      </c>
      <c r="CV15" t="s">
        <v>396</v>
      </c>
      <c r="CW15">
        <v>2</v>
      </c>
      <c r="CX15">
        <v>3.4141969976862245E-2</v>
      </c>
      <c r="CY15" t="s">
        <v>163</v>
      </c>
      <c r="CZ15">
        <v>19</v>
      </c>
      <c r="DA15">
        <v>1.7784940011988399E-2</v>
      </c>
      <c r="DB15" t="s">
        <v>865</v>
      </c>
      <c r="DC15">
        <v>1</v>
      </c>
      <c r="DD15">
        <v>7.1352362027749833E-2</v>
      </c>
      <c r="DE15" t="s">
        <v>6142</v>
      </c>
      <c r="DF15">
        <v>1</v>
      </c>
      <c r="DG15">
        <v>6.2433316774281107E-2</v>
      </c>
      <c r="DH15" t="s">
        <v>405</v>
      </c>
      <c r="DI15">
        <v>1</v>
      </c>
      <c r="DJ15">
        <v>6.1506624463871555E-2</v>
      </c>
      <c r="DK15" t="s">
        <v>10911</v>
      </c>
      <c r="DL15">
        <v>1</v>
      </c>
      <c r="DM15">
        <v>5.2255563887533468E-2</v>
      </c>
      <c r="DN15" t="s">
        <v>430</v>
      </c>
      <c r="DO15">
        <v>1</v>
      </c>
      <c r="DP15">
        <v>3.9296184043425171E-2</v>
      </c>
      <c r="DQ15" t="s">
        <v>10081</v>
      </c>
      <c r="DR15">
        <v>1</v>
      </c>
      <c r="DS15">
        <v>3.6343208849354693E-2</v>
      </c>
      <c r="DT15" t="s">
        <v>4474</v>
      </c>
      <c r="DU15">
        <v>2</v>
      </c>
      <c r="DV15">
        <v>2.6912202348853158E-2</v>
      </c>
      <c r="DW15" t="s">
        <v>124</v>
      </c>
      <c r="DX15">
        <v>13</v>
      </c>
      <c r="DY15">
        <v>2.1138032843952277E-2</v>
      </c>
      <c r="DZ15" t="s">
        <v>77</v>
      </c>
      <c r="EA15">
        <v>5</v>
      </c>
      <c r="EB15">
        <v>2.7632662498965253E-2</v>
      </c>
      <c r="EC15" t="s">
        <v>307</v>
      </c>
      <c r="ED15">
        <v>15</v>
      </c>
      <c r="EE15">
        <v>1.6042601946418211E-2</v>
      </c>
      <c r="EF15" t="s">
        <v>481</v>
      </c>
      <c r="EG15">
        <v>1</v>
      </c>
      <c r="EH15">
        <v>5.6916577862090097E-2</v>
      </c>
      <c r="EI15" t="s">
        <v>483</v>
      </c>
      <c r="EJ15">
        <v>1</v>
      </c>
      <c r="EK15">
        <v>7.4152821409320821E-2</v>
      </c>
      <c r="EL15" t="s">
        <v>67</v>
      </c>
      <c r="EM15">
        <v>5</v>
      </c>
      <c r="EN15">
        <v>2.4145509153718991E-2</v>
      </c>
      <c r="EO15" t="s">
        <v>498</v>
      </c>
      <c r="EP15">
        <v>2</v>
      </c>
      <c r="EQ15">
        <v>6.2797220029470802E-2</v>
      </c>
      <c r="ER15" t="s">
        <v>606</v>
      </c>
      <c r="ES15">
        <v>1</v>
      </c>
      <c r="ET15">
        <v>7.6005520713163868E-2</v>
      </c>
      <c r="EU15" t="s">
        <v>15917</v>
      </c>
      <c r="EV15">
        <v>1</v>
      </c>
      <c r="EW15">
        <v>2.7476324441118097E-2</v>
      </c>
      <c r="EX15" t="s">
        <v>6187</v>
      </c>
      <c r="EY15">
        <v>1</v>
      </c>
      <c r="EZ15">
        <v>4.3469230136532269E-2</v>
      </c>
      <c r="FA15" t="s">
        <v>4243</v>
      </c>
      <c r="FB15">
        <v>1</v>
      </c>
      <c r="FC15">
        <v>7.0414967145624716E-2</v>
      </c>
      <c r="FD15" t="s">
        <v>468</v>
      </c>
      <c r="FE15">
        <v>4</v>
      </c>
      <c r="FF15">
        <v>2.096860782410493E-2</v>
      </c>
      <c r="FG15" t="s">
        <v>559</v>
      </c>
      <c r="FH15">
        <v>1</v>
      </c>
      <c r="FI15">
        <v>6.2959440076933132E-2</v>
      </c>
      <c r="FJ15" t="s">
        <v>1657</v>
      </c>
      <c r="FK15">
        <v>1</v>
      </c>
      <c r="FL15">
        <v>5.0122683728858634E-2</v>
      </c>
      <c r="FM15" t="s">
        <v>5452</v>
      </c>
      <c r="FN15">
        <v>1</v>
      </c>
      <c r="FO15">
        <v>5.429587828096364E-2</v>
      </c>
      <c r="FP15" t="s">
        <v>590</v>
      </c>
      <c r="FQ15">
        <v>1</v>
      </c>
      <c r="FR15">
        <v>3.7618591852269075E-2</v>
      </c>
      <c r="FS15" t="s">
        <v>102</v>
      </c>
      <c r="FT15">
        <v>4</v>
      </c>
      <c r="FU15">
        <v>2.3763469200841339E-2</v>
      </c>
      <c r="FV15" t="s">
        <v>67</v>
      </c>
      <c r="FW15">
        <v>1</v>
      </c>
      <c r="FX15">
        <v>0.10326848530359815</v>
      </c>
      <c r="FY15" t="s">
        <v>114</v>
      </c>
      <c r="FZ15">
        <v>4</v>
      </c>
      <c r="GA15">
        <v>2.0133749746943635E-2</v>
      </c>
      <c r="GB15" t="s">
        <v>77</v>
      </c>
      <c r="GC15">
        <v>4</v>
      </c>
      <c r="GD15">
        <v>4.2922735748392692E-2</v>
      </c>
      <c r="GE15" t="s">
        <v>117</v>
      </c>
      <c r="GF15">
        <v>2</v>
      </c>
      <c r="GG15">
        <v>6.22046537702148E-2</v>
      </c>
      <c r="GH15" t="s">
        <v>150</v>
      </c>
      <c r="GI15">
        <v>1</v>
      </c>
      <c r="GJ15">
        <v>0.114272788500155</v>
      </c>
      <c r="GK15" t="s">
        <v>849</v>
      </c>
      <c r="GL15">
        <v>1</v>
      </c>
      <c r="GM15">
        <v>5.794008935077273E-2</v>
      </c>
      <c r="GN15" t="s">
        <v>604</v>
      </c>
      <c r="GO15">
        <v>1</v>
      </c>
      <c r="GP15">
        <v>0.16036374565948608</v>
      </c>
      <c r="GQ15" t="s">
        <v>671</v>
      </c>
      <c r="GR15">
        <v>1</v>
      </c>
      <c r="GS15">
        <v>5.876076872873516E-2</v>
      </c>
      <c r="GT15" t="s">
        <v>10459</v>
      </c>
      <c r="GU15">
        <v>1</v>
      </c>
      <c r="GV15">
        <v>5.1166906306543192E-2</v>
      </c>
      <c r="GW15" t="s">
        <v>680</v>
      </c>
      <c r="GX15">
        <v>1</v>
      </c>
      <c r="GY15">
        <v>7.1506369913020354E-2</v>
      </c>
      <c r="GZ15" t="s">
        <v>697</v>
      </c>
      <c r="HA15">
        <v>1</v>
      </c>
      <c r="HB15">
        <v>5.0072865525777575E-2</v>
      </c>
      <c r="HC15" t="s">
        <v>91</v>
      </c>
      <c r="HD15">
        <v>1</v>
      </c>
      <c r="HE15">
        <v>8.4868485671242874E-2</v>
      </c>
      <c r="HF15" t="s">
        <v>170</v>
      </c>
      <c r="HG15">
        <v>1</v>
      </c>
      <c r="HH15">
        <v>0.11143798343571754</v>
      </c>
      <c r="HI15" t="s">
        <v>10647</v>
      </c>
      <c r="HJ15">
        <v>1</v>
      </c>
      <c r="HK15">
        <v>5.3018328203764488E-2</v>
      </c>
      <c r="HL15" t="s">
        <v>521</v>
      </c>
      <c r="HM15">
        <v>1</v>
      </c>
      <c r="HN15">
        <v>8.9514974240064688E-2</v>
      </c>
      <c r="HO15" t="s">
        <v>132</v>
      </c>
      <c r="HP15">
        <v>1</v>
      </c>
      <c r="HQ15">
        <v>9.502611452934466E-2</v>
      </c>
      <c r="HR15" t="s">
        <v>762</v>
      </c>
      <c r="HS15">
        <v>1</v>
      </c>
      <c r="HT15">
        <v>8.509907062634367E-2</v>
      </c>
      <c r="HX15" t="s">
        <v>66</v>
      </c>
      <c r="HY15">
        <v>3</v>
      </c>
      <c r="HZ15">
        <v>0.11053605156578264</v>
      </c>
      <c r="IA15" t="s">
        <v>358</v>
      </c>
      <c r="IB15">
        <v>1</v>
      </c>
      <c r="IC15">
        <v>0.12403897791303595</v>
      </c>
      <c r="ID15" t="s">
        <v>548</v>
      </c>
      <c r="IE15">
        <v>1</v>
      </c>
      <c r="IF15">
        <v>7.458778867883073E-2</v>
      </c>
      <c r="IG15" t="s">
        <v>601</v>
      </c>
      <c r="IH15">
        <v>1</v>
      </c>
      <c r="II15">
        <v>9.1772456947061501E-2</v>
      </c>
      <c r="IM15" t="s">
        <v>173</v>
      </c>
      <c r="IN15">
        <v>1</v>
      </c>
      <c r="IO15">
        <v>9.2398561397729187E-2</v>
      </c>
      <c r="IP15" t="s">
        <v>764</v>
      </c>
      <c r="IQ15">
        <v>1</v>
      </c>
      <c r="IR15">
        <v>8.9882207768873734E-2</v>
      </c>
      <c r="IS15" t="s">
        <v>4455</v>
      </c>
      <c r="IT15">
        <v>1</v>
      </c>
      <c r="IU15">
        <v>5.3403491454027861E-2</v>
      </c>
      <c r="IV15" t="s">
        <v>845</v>
      </c>
      <c r="IW15">
        <v>1</v>
      </c>
      <c r="IX15">
        <v>9.1636426091134884E-2</v>
      </c>
      <c r="IY15" t="s">
        <v>902</v>
      </c>
      <c r="IZ15">
        <v>1</v>
      </c>
      <c r="JA15">
        <v>6.7411655826655301E-2</v>
      </c>
      <c r="JB15" t="s">
        <v>190</v>
      </c>
      <c r="JC15">
        <v>1</v>
      </c>
      <c r="JD15">
        <v>9.9428931713328783E-2</v>
      </c>
      <c r="JE15" t="s">
        <v>125</v>
      </c>
      <c r="JF15">
        <v>1</v>
      </c>
      <c r="JG15">
        <v>8.8928598462129665E-2</v>
      </c>
      <c r="JH15" t="s">
        <v>870</v>
      </c>
      <c r="JI15">
        <v>1</v>
      </c>
      <c r="JJ15">
        <v>5.8667857180923641E-2</v>
      </c>
      <c r="JN15" t="s">
        <v>446</v>
      </c>
      <c r="JO15">
        <v>1</v>
      </c>
      <c r="JP15">
        <v>9.3613738899721605E-2</v>
      </c>
      <c r="JQ15" t="s">
        <v>5756</v>
      </c>
      <c r="JR15">
        <v>1</v>
      </c>
      <c r="JS15">
        <v>9.5289963359682595E-2</v>
      </c>
      <c r="JT15" t="s">
        <v>4487</v>
      </c>
      <c r="JU15">
        <v>1</v>
      </c>
      <c r="JV15">
        <v>4.5857345922480447E-2</v>
      </c>
      <c r="JW15" t="s">
        <v>906</v>
      </c>
      <c r="JX15">
        <v>1</v>
      </c>
      <c r="JY15">
        <v>9.269102676165103E-2</v>
      </c>
      <c r="JZ15" t="s">
        <v>283</v>
      </c>
      <c r="KA15">
        <v>1</v>
      </c>
      <c r="KB15">
        <v>0.10040579652103314</v>
      </c>
      <c r="KC15" t="s">
        <v>131</v>
      </c>
      <c r="KD15">
        <v>1</v>
      </c>
      <c r="KE15">
        <v>0.11087827367727503</v>
      </c>
      <c r="KF15" t="s">
        <v>79</v>
      </c>
      <c r="KG15">
        <v>1</v>
      </c>
      <c r="KH15">
        <v>9.7298885043548569E-2</v>
      </c>
      <c r="KI15" t="s">
        <v>936</v>
      </c>
      <c r="KJ15">
        <v>1</v>
      </c>
      <c r="KK15">
        <v>6.7764074758014409E-2</v>
      </c>
      <c r="KL15" t="s">
        <v>438</v>
      </c>
      <c r="KM15">
        <v>1</v>
      </c>
      <c r="KN15">
        <v>8.4175416530132274E-2</v>
      </c>
    </row>
    <row r="16" spans="1:300" x14ac:dyDescent="0.15">
      <c r="A16" t="s">
        <v>101</v>
      </c>
      <c r="B16">
        <v>291</v>
      </c>
      <c r="C16">
        <v>1.6246599276969961E-2</v>
      </c>
      <c r="D16" t="s">
        <v>96</v>
      </c>
      <c r="E16">
        <v>12</v>
      </c>
      <c r="F16">
        <v>1.754026031630062E-2</v>
      </c>
      <c r="G16" t="s">
        <v>5</v>
      </c>
      <c r="H16">
        <v>51</v>
      </c>
      <c r="I16">
        <v>1.4328223176106651E-2</v>
      </c>
      <c r="J16" t="s">
        <v>282</v>
      </c>
      <c r="K16">
        <v>4</v>
      </c>
      <c r="L16">
        <v>2.2893855304364372E-2</v>
      </c>
      <c r="M16" t="s">
        <v>73</v>
      </c>
      <c r="N16">
        <v>28</v>
      </c>
      <c r="O16">
        <v>2.044409746766105E-2</v>
      </c>
      <c r="P16" t="s">
        <v>202</v>
      </c>
      <c r="Q16">
        <v>5</v>
      </c>
      <c r="R16">
        <v>1.9395655180912501E-2</v>
      </c>
      <c r="S16" t="s">
        <v>96</v>
      </c>
      <c r="T16">
        <v>3</v>
      </c>
      <c r="U16">
        <v>7.3449840074508846E-2</v>
      </c>
      <c r="V16" t="s">
        <v>188</v>
      </c>
      <c r="W16">
        <v>147</v>
      </c>
      <c r="X16">
        <v>1.4079500549207693E-2</v>
      </c>
      <c r="Y16" t="s">
        <v>10145</v>
      </c>
      <c r="Z16">
        <v>1</v>
      </c>
      <c r="AA16">
        <v>3.9613088753452791E-2</v>
      </c>
      <c r="AB16" t="s">
        <v>77</v>
      </c>
      <c r="AC16">
        <v>3</v>
      </c>
      <c r="AD16">
        <v>6.5475359616192247E-2</v>
      </c>
      <c r="AH16" t="s">
        <v>5506</v>
      </c>
      <c r="AI16">
        <v>1</v>
      </c>
      <c r="AJ16">
        <v>5.9420786265749315E-2</v>
      </c>
      <c r="AK16" t="s">
        <v>325</v>
      </c>
      <c r="AL16">
        <v>135</v>
      </c>
      <c r="AM16">
        <v>1.4710735012261502E-2</v>
      </c>
      <c r="AN16" t="s">
        <v>124</v>
      </c>
      <c r="AO16">
        <v>19</v>
      </c>
      <c r="AP16">
        <v>1.5738154165455001E-2</v>
      </c>
      <c r="AQ16" t="s">
        <v>33</v>
      </c>
      <c r="AR16">
        <v>15</v>
      </c>
      <c r="AS16">
        <v>1.5259246592461943E-2</v>
      </c>
      <c r="AT16" t="s">
        <v>204</v>
      </c>
      <c r="AU16">
        <v>1</v>
      </c>
      <c r="AV16">
        <v>6.8046384272067759E-2</v>
      </c>
      <c r="AW16" t="s">
        <v>4643</v>
      </c>
      <c r="AX16">
        <v>2</v>
      </c>
      <c r="AY16">
        <v>2.0261258239227278E-2</v>
      </c>
      <c r="AZ16" t="s">
        <v>4312</v>
      </c>
      <c r="BA16">
        <v>3</v>
      </c>
      <c r="BB16">
        <v>1.7641513511759504E-2</v>
      </c>
      <c r="BC16" t="s">
        <v>24</v>
      </c>
      <c r="BD16">
        <v>17</v>
      </c>
      <c r="BE16">
        <v>1.4498138044554763E-2</v>
      </c>
      <c r="BF16" t="s">
        <v>4562</v>
      </c>
      <c r="BG16">
        <v>2</v>
      </c>
      <c r="BH16">
        <v>1.9599911531121936E-2</v>
      </c>
      <c r="BI16" t="s">
        <v>14682</v>
      </c>
      <c r="BJ16">
        <v>1</v>
      </c>
      <c r="BK16">
        <v>2.9974172117583377E-2</v>
      </c>
      <c r="BL16" t="s">
        <v>73</v>
      </c>
      <c r="BM16">
        <v>2</v>
      </c>
      <c r="BN16">
        <v>5.0811147578834003E-2</v>
      </c>
      <c r="BO16" t="s">
        <v>260</v>
      </c>
      <c r="BP16">
        <v>5</v>
      </c>
      <c r="BQ16">
        <v>2.2344963596394336E-2</v>
      </c>
      <c r="BR16" t="s">
        <v>4278</v>
      </c>
      <c r="BS16">
        <v>2</v>
      </c>
      <c r="BT16">
        <v>3.8768627159886375E-2</v>
      </c>
      <c r="BU16" t="s">
        <v>102</v>
      </c>
      <c r="BV16">
        <v>34</v>
      </c>
      <c r="BW16">
        <v>1.6021988349300905E-2</v>
      </c>
      <c r="BX16" t="s">
        <v>102</v>
      </c>
      <c r="BY16">
        <v>2</v>
      </c>
      <c r="BZ16">
        <v>6.9108048186120222E-2</v>
      </c>
      <c r="CA16" t="s">
        <v>299</v>
      </c>
      <c r="CB16">
        <v>1</v>
      </c>
      <c r="CC16">
        <v>5.7116546574745887E-2</v>
      </c>
      <c r="CD16" t="s">
        <v>72</v>
      </c>
      <c r="CE16">
        <v>4</v>
      </c>
      <c r="CF16">
        <v>2.7755204783562071E-2</v>
      </c>
      <c r="CG16" t="s">
        <v>5497</v>
      </c>
      <c r="CH16">
        <v>1</v>
      </c>
      <c r="CI16">
        <v>5.9758112615394161E-2</v>
      </c>
      <c r="CJ16" t="s">
        <v>745</v>
      </c>
      <c r="CK16">
        <v>2</v>
      </c>
      <c r="CL16">
        <v>2.4631143163028786E-2</v>
      </c>
      <c r="CM16" t="s">
        <v>69</v>
      </c>
      <c r="CN16">
        <v>2</v>
      </c>
      <c r="CO16">
        <v>7.5596969765914734E-2</v>
      </c>
      <c r="CP16" t="s">
        <v>15236</v>
      </c>
      <c r="CQ16">
        <v>1</v>
      </c>
      <c r="CR16">
        <v>2.788641883576165E-2</v>
      </c>
      <c r="CS16" t="s">
        <v>4223</v>
      </c>
      <c r="CT16">
        <v>1</v>
      </c>
      <c r="CU16">
        <v>3.3876020727090665E-2</v>
      </c>
      <c r="CV16" t="s">
        <v>5771</v>
      </c>
      <c r="CW16">
        <v>1</v>
      </c>
      <c r="CX16">
        <v>3.2746820036187646E-2</v>
      </c>
      <c r="CY16" t="s">
        <v>197</v>
      </c>
      <c r="CZ16">
        <v>19</v>
      </c>
      <c r="DA16">
        <v>1.7396832177990703E-2</v>
      </c>
      <c r="DB16" t="s">
        <v>4922</v>
      </c>
      <c r="DC16">
        <v>1</v>
      </c>
      <c r="DD16">
        <v>7.1352362027749833E-2</v>
      </c>
      <c r="DE16" t="s">
        <v>426</v>
      </c>
      <c r="DF16">
        <v>1</v>
      </c>
      <c r="DG16">
        <v>6.2433316774281107E-2</v>
      </c>
      <c r="DH16" t="s">
        <v>413</v>
      </c>
      <c r="DI16">
        <v>1</v>
      </c>
      <c r="DJ16">
        <v>6.1506624463871555E-2</v>
      </c>
      <c r="DK16" t="s">
        <v>427</v>
      </c>
      <c r="DL16">
        <v>1</v>
      </c>
      <c r="DM16">
        <v>5.2255563887533468E-2</v>
      </c>
      <c r="DN16" t="s">
        <v>435</v>
      </c>
      <c r="DO16">
        <v>1</v>
      </c>
      <c r="DP16">
        <v>3.9296184043425171E-2</v>
      </c>
      <c r="DQ16" t="s">
        <v>4970</v>
      </c>
      <c r="DR16">
        <v>1</v>
      </c>
      <c r="DS16">
        <v>3.6343208849354693E-2</v>
      </c>
      <c r="DT16" t="s">
        <v>96</v>
      </c>
      <c r="DU16">
        <v>4</v>
      </c>
      <c r="DV16">
        <v>2.6622595755161783E-2</v>
      </c>
      <c r="DW16" t="s">
        <v>67</v>
      </c>
      <c r="DX16">
        <v>14</v>
      </c>
      <c r="DY16">
        <v>2.0451430168938915E-2</v>
      </c>
      <c r="DZ16" t="s">
        <v>4168</v>
      </c>
      <c r="EA16">
        <v>2</v>
      </c>
      <c r="EB16">
        <v>2.7530256765577004E-2</v>
      </c>
      <c r="EC16" t="s">
        <v>74</v>
      </c>
      <c r="ED16">
        <v>11</v>
      </c>
      <c r="EE16">
        <v>1.5856845517990877E-2</v>
      </c>
      <c r="EF16" t="s">
        <v>5523</v>
      </c>
      <c r="EG16">
        <v>1</v>
      </c>
      <c r="EH16">
        <v>5.4615821446757876E-2</v>
      </c>
      <c r="EI16" t="s">
        <v>29</v>
      </c>
      <c r="EJ16">
        <v>2</v>
      </c>
      <c r="EK16">
        <v>7.3901790047149987E-2</v>
      </c>
      <c r="EL16" t="s">
        <v>5</v>
      </c>
      <c r="EM16">
        <v>4</v>
      </c>
      <c r="EN16">
        <v>2.379750312815344E-2</v>
      </c>
      <c r="EO16" t="s">
        <v>506</v>
      </c>
      <c r="EP16">
        <v>1</v>
      </c>
      <c r="EQ16">
        <v>5.5511524011423695E-2</v>
      </c>
      <c r="ER16" t="s">
        <v>29</v>
      </c>
      <c r="ES16">
        <v>2</v>
      </c>
      <c r="ET16">
        <v>7.3901790047149987E-2</v>
      </c>
      <c r="EU16" t="s">
        <v>15918</v>
      </c>
      <c r="EV16">
        <v>1</v>
      </c>
      <c r="EW16">
        <v>2.7476324441118097E-2</v>
      </c>
      <c r="EX16" t="s">
        <v>10832</v>
      </c>
      <c r="EY16">
        <v>1</v>
      </c>
      <c r="EZ16">
        <v>4.3469230136532269E-2</v>
      </c>
      <c r="FA16" t="s">
        <v>6465</v>
      </c>
      <c r="FB16">
        <v>1</v>
      </c>
      <c r="FC16">
        <v>7.0414967145624716E-2</v>
      </c>
      <c r="FD16" t="s">
        <v>409</v>
      </c>
      <c r="FE16">
        <v>4</v>
      </c>
      <c r="FF16">
        <v>2.061593400535543E-2</v>
      </c>
      <c r="FG16" t="s">
        <v>269</v>
      </c>
      <c r="FH16">
        <v>1</v>
      </c>
      <c r="FI16">
        <v>6.2959440076933132E-2</v>
      </c>
      <c r="FJ16" t="s">
        <v>13031</v>
      </c>
      <c r="FK16">
        <v>1</v>
      </c>
      <c r="FL16">
        <v>5.0122683728858634E-2</v>
      </c>
      <c r="FM16" t="s">
        <v>101</v>
      </c>
      <c r="FN16">
        <v>3</v>
      </c>
      <c r="FO16">
        <v>5.4010710427040247E-2</v>
      </c>
      <c r="FP16" t="s">
        <v>596</v>
      </c>
      <c r="FQ16">
        <v>1</v>
      </c>
      <c r="FR16">
        <v>3.7618591852269075E-2</v>
      </c>
      <c r="FS16" t="s">
        <v>24</v>
      </c>
      <c r="FT16">
        <v>4</v>
      </c>
      <c r="FU16">
        <v>2.2945659964013605E-2</v>
      </c>
      <c r="FY16" t="s">
        <v>111</v>
      </c>
      <c r="FZ16">
        <v>4</v>
      </c>
      <c r="GA16">
        <v>1.7636615516414822E-2</v>
      </c>
      <c r="GB16" t="s">
        <v>162</v>
      </c>
      <c r="GC16">
        <v>2</v>
      </c>
      <c r="GD16">
        <v>4.2677462471077808E-2</v>
      </c>
      <c r="GE16" t="s">
        <v>6739</v>
      </c>
      <c r="GF16">
        <v>1</v>
      </c>
      <c r="GG16">
        <v>6.1472804208522941E-2</v>
      </c>
      <c r="GH16" t="s">
        <v>358</v>
      </c>
      <c r="GI16">
        <v>1</v>
      </c>
      <c r="GJ16">
        <v>0.11098224339587426</v>
      </c>
      <c r="GK16" t="s">
        <v>4923</v>
      </c>
      <c r="GL16">
        <v>1</v>
      </c>
      <c r="GM16">
        <v>5.794008935077273E-2</v>
      </c>
      <c r="GN16" t="s">
        <v>663</v>
      </c>
      <c r="GO16">
        <v>1</v>
      </c>
      <c r="GP16">
        <v>0.15201104142632774</v>
      </c>
      <c r="GQ16" t="s">
        <v>5181</v>
      </c>
      <c r="GR16">
        <v>1</v>
      </c>
      <c r="GS16">
        <v>5.6079569364118183E-2</v>
      </c>
      <c r="GT16" t="s">
        <v>15095</v>
      </c>
      <c r="GU16">
        <v>1</v>
      </c>
      <c r="GV16">
        <v>5.1166906306543192E-2</v>
      </c>
      <c r="GW16" t="s">
        <v>682</v>
      </c>
      <c r="GX16">
        <v>1</v>
      </c>
      <c r="GY16">
        <v>7.1506369913020354E-2</v>
      </c>
      <c r="GZ16" t="s">
        <v>705</v>
      </c>
      <c r="HA16">
        <v>1</v>
      </c>
      <c r="HB16">
        <v>5.0072865525777575E-2</v>
      </c>
      <c r="HC16" t="s">
        <v>163</v>
      </c>
      <c r="HD16">
        <v>1</v>
      </c>
      <c r="HE16">
        <v>8.4868485671242874E-2</v>
      </c>
      <c r="HF16" t="s">
        <v>173</v>
      </c>
      <c r="HG16">
        <v>1</v>
      </c>
      <c r="HH16">
        <v>9.8998458640424128E-2</v>
      </c>
      <c r="HI16" t="s">
        <v>5873</v>
      </c>
      <c r="HJ16">
        <v>1</v>
      </c>
      <c r="HK16">
        <v>5.3018328203764488E-2</v>
      </c>
      <c r="HL16" t="s">
        <v>520</v>
      </c>
      <c r="HM16">
        <v>1</v>
      </c>
      <c r="HN16">
        <v>8.1992884979947112E-2</v>
      </c>
      <c r="HO16" t="s">
        <v>557</v>
      </c>
      <c r="HP16">
        <v>1</v>
      </c>
      <c r="HQ16">
        <v>9.3194211158360726E-2</v>
      </c>
      <c r="HR16" t="s">
        <v>767</v>
      </c>
      <c r="HS16">
        <v>1</v>
      </c>
      <c r="HT16">
        <v>8.509907062634367E-2</v>
      </c>
      <c r="HX16" t="s">
        <v>97</v>
      </c>
      <c r="HY16">
        <v>1</v>
      </c>
      <c r="HZ16">
        <v>0.10400878454000304</v>
      </c>
      <c r="IA16" t="s">
        <v>102</v>
      </c>
      <c r="IB16">
        <v>1</v>
      </c>
      <c r="IC16">
        <v>9.9596892974114434E-2</v>
      </c>
      <c r="ID16" t="s">
        <v>365</v>
      </c>
      <c r="IE16">
        <v>1</v>
      </c>
      <c r="IF16">
        <v>7.0702809965733832E-2</v>
      </c>
      <c r="IG16" t="s">
        <v>807</v>
      </c>
      <c r="IH16">
        <v>1</v>
      </c>
      <c r="II16">
        <v>9.1772456947061501E-2</v>
      </c>
      <c r="IM16" t="s">
        <v>64</v>
      </c>
      <c r="IN16">
        <v>1</v>
      </c>
      <c r="IO16">
        <v>9.2398561397729187E-2</v>
      </c>
      <c r="IP16" t="s">
        <v>29</v>
      </c>
      <c r="IQ16">
        <v>2</v>
      </c>
      <c r="IR16">
        <v>8.9577927329878765E-2</v>
      </c>
      <c r="IS16" t="s">
        <v>4804</v>
      </c>
      <c r="IT16">
        <v>1</v>
      </c>
      <c r="IU16">
        <v>5.3403491454027861E-2</v>
      </c>
      <c r="IV16" t="s">
        <v>634</v>
      </c>
      <c r="IW16">
        <v>1</v>
      </c>
      <c r="IX16">
        <v>8.0930898964237427E-2</v>
      </c>
      <c r="IY16" t="s">
        <v>326</v>
      </c>
      <c r="IZ16">
        <v>1</v>
      </c>
      <c r="JA16">
        <v>6.437685144882524E-2</v>
      </c>
      <c r="JB16" t="s">
        <v>66</v>
      </c>
      <c r="JC16">
        <v>2</v>
      </c>
      <c r="JD16">
        <v>9.2113376304818861E-2</v>
      </c>
      <c r="JE16" t="s">
        <v>103</v>
      </c>
      <c r="JF16">
        <v>1</v>
      </c>
      <c r="JG16">
        <v>8.5643223629417703E-2</v>
      </c>
      <c r="JH16" t="s">
        <v>867</v>
      </c>
      <c r="JI16">
        <v>1</v>
      </c>
      <c r="JJ16">
        <v>5.6296308260504281E-2</v>
      </c>
      <c r="JN16" t="s">
        <v>356</v>
      </c>
      <c r="JO16">
        <v>1</v>
      </c>
      <c r="JP16">
        <v>9.1749351959367259E-2</v>
      </c>
      <c r="JQ16" t="s">
        <v>885</v>
      </c>
      <c r="JR16">
        <v>1</v>
      </c>
      <c r="JS16">
        <v>9.2106638071672214E-2</v>
      </c>
      <c r="JT16" t="s">
        <v>315</v>
      </c>
      <c r="JU16">
        <v>2</v>
      </c>
      <c r="JV16">
        <v>4.4561350532579952E-2</v>
      </c>
      <c r="JW16" t="s">
        <v>173</v>
      </c>
      <c r="JX16">
        <v>1</v>
      </c>
      <c r="JY16">
        <v>8.6623651310371114E-2</v>
      </c>
      <c r="JZ16" t="s">
        <v>336</v>
      </c>
      <c r="KA16">
        <v>1</v>
      </c>
      <c r="KB16">
        <v>9.8824594600560325E-2</v>
      </c>
      <c r="KC16" t="s">
        <v>33</v>
      </c>
      <c r="KD16">
        <v>2</v>
      </c>
      <c r="KE16">
        <v>0.10408840742271373</v>
      </c>
      <c r="KF16" t="s">
        <v>579</v>
      </c>
      <c r="KG16">
        <v>1</v>
      </c>
      <c r="KH16">
        <v>9.7298885043548569E-2</v>
      </c>
      <c r="KI16" t="s">
        <v>930</v>
      </c>
      <c r="KJ16">
        <v>1</v>
      </c>
      <c r="KK16">
        <v>6.5291271190893618E-2</v>
      </c>
      <c r="KL16" t="s">
        <v>162</v>
      </c>
      <c r="KM16">
        <v>1</v>
      </c>
      <c r="KN16">
        <v>8.26015402666022E-2</v>
      </c>
    </row>
    <row r="17" spans="1:300" x14ac:dyDescent="0.15">
      <c r="A17" t="s">
        <v>84</v>
      </c>
      <c r="B17">
        <v>230</v>
      </c>
      <c r="C17">
        <v>1.5648254323783337E-2</v>
      </c>
      <c r="D17" t="s">
        <v>69</v>
      </c>
      <c r="E17">
        <v>9</v>
      </c>
      <c r="F17">
        <v>1.70455854003102E-2</v>
      </c>
      <c r="G17" t="s">
        <v>124</v>
      </c>
      <c r="H17">
        <v>53</v>
      </c>
      <c r="I17">
        <v>1.3452982003768193E-2</v>
      </c>
      <c r="J17" t="s">
        <v>24</v>
      </c>
      <c r="K17">
        <v>5</v>
      </c>
      <c r="L17">
        <v>2.090637177028094E-2</v>
      </c>
      <c r="M17" t="s">
        <v>69</v>
      </c>
      <c r="N17">
        <v>32</v>
      </c>
      <c r="O17">
        <v>1.9684529523534586E-2</v>
      </c>
      <c r="P17" t="s">
        <v>774</v>
      </c>
      <c r="Q17">
        <v>4</v>
      </c>
      <c r="R17">
        <v>1.9322221547529481E-2</v>
      </c>
      <c r="S17" t="s">
        <v>95</v>
      </c>
      <c r="T17">
        <v>1</v>
      </c>
      <c r="U17">
        <v>7.1352362027749833E-2</v>
      </c>
      <c r="V17" t="s">
        <v>372</v>
      </c>
      <c r="W17">
        <v>149</v>
      </c>
      <c r="X17">
        <v>1.3447067453615239E-2</v>
      </c>
      <c r="Y17" t="s">
        <v>10318</v>
      </c>
      <c r="Z17">
        <v>1</v>
      </c>
      <c r="AA17">
        <v>3.9613088753452791E-2</v>
      </c>
      <c r="AB17" t="s">
        <v>684</v>
      </c>
      <c r="AC17">
        <v>1</v>
      </c>
      <c r="AD17">
        <v>6.4634079945085368E-2</v>
      </c>
      <c r="AH17" t="s">
        <v>5406</v>
      </c>
      <c r="AI17">
        <v>1</v>
      </c>
      <c r="AJ17">
        <v>5.9420786265749315E-2</v>
      </c>
      <c r="AK17" t="s">
        <v>84</v>
      </c>
      <c r="AL17">
        <v>135</v>
      </c>
      <c r="AM17">
        <v>1.4344286061934129E-2</v>
      </c>
      <c r="AN17" t="s">
        <v>65</v>
      </c>
      <c r="AO17">
        <v>15</v>
      </c>
      <c r="AP17">
        <v>1.552799806849825E-2</v>
      </c>
      <c r="AQ17" t="s">
        <v>190</v>
      </c>
      <c r="AR17">
        <v>8</v>
      </c>
      <c r="AS17">
        <v>1.4926000695042319E-2</v>
      </c>
      <c r="AT17" t="s">
        <v>216</v>
      </c>
      <c r="AU17">
        <v>1</v>
      </c>
      <c r="AV17">
        <v>6.8046384272067759E-2</v>
      </c>
      <c r="AW17" t="s">
        <v>560</v>
      </c>
      <c r="AX17">
        <v>2</v>
      </c>
      <c r="AY17">
        <v>1.9142721080982153E-2</v>
      </c>
      <c r="AZ17" t="s">
        <v>70</v>
      </c>
      <c r="BA17">
        <v>5</v>
      </c>
      <c r="BB17">
        <v>1.7611030484234336E-2</v>
      </c>
      <c r="BC17" t="s">
        <v>85</v>
      </c>
      <c r="BD17">
        <v>13</v>
      </c>
      <c r="BE17">
        <v>1.4097300781343292E-2</v>
      </c>
      <c r="BF17" t="s">
        <v>370</v>
      </c>
      <c r="BG17">
        <v>2</v>
      </c>
      <c r="BH17">
        <v>1.9599911531121936E-2</v>
      </c>
      <c r="BI17" t="s">
        <v>14683</v>
      </c>
      <c r="BJ17">
        <v>1</v>
      </c>
      <c r="BK17">
        <v>2.9974172117583377E-2</v>
      </c>
      <c r="BL17" t="s">
        <v>258</v>
      </c>
      <c r="BM17">
        <v>1</v>
      </c>
      <c r="BN17">
        <v>4.8141352693421582E-2</v>
      </c>
      <c r="BO17" t="s">
        <v>5368</v>
      </c>
      <c r="BP17">
        <v>2</v>
      </c>
      <c r="BQ17">
        <v>2.0596558111103044E-2</v>
      </c>
      <c r="BR17" t="s">
        <v>132</v>
      </c>
      <c r="BS17">
        <v>2</v>
      </c>
      <c r="BT17">
        <v>3.721302387163148E-2</v>
      </c>
      <c r="BU17" t="s">
        <v>190</v>
      </c>
      <c r="BV17">
        <v>24</v>
      </c>
      <c r="BW17">
        <v>1.5939622785103639E-2</v>
      </c>
      <c r="BX17" t="s">
        <v>286</v>
      </c>
      <c r="BY17">
        <v>1</v>
      </c>
      <c r="BZ17">
        <v>6.3678847677552872E-2</v>
      </c>
      <c r="CA17" t="s">
        <v>311</v>
      </c>
      <c r="CB17">
        <v>1</v>
      </c>
      <c r="CC17">
        <v>5.7116546574745887E-2</v>
      </c>
      <c r="CD17" t="s">
        <v>15172</v>
      </c>
      <c r="CE17">
        <v>1</v>
      </c>
      <c r="CF17">
        <v>2.7476324441118097E-2</v>
      </c>
      <c r="CG17" t="s">
        <v>4273</v>
      </c>
      <c r="CH17">
        <v>1</v>
      </c>
      <c r="CI17">
        <v>5.7761789977150368E-2</v>
      </c>
      <c r="CJ17" t="s">
        <v>72</v>
      </c>
      <c r="CK17">
        <v>4</v>
      </c>
      <c r="CL17">
        <v>2.4617659894985492E-2</v>
      </c>
      <c r="CM17" t="s">
        <v>5097</v>
      </c>
      <c r="CN17">
        <v>1</v>
      </c>
      <c r="CO17">
        <v>7.2509481035146206E-2</v>
      </c>
      <c r="CP17" t="s">
        <v>15237</v>
      </c>
      <c r="CQ17">
        <v>1</v>
      </c>
      <c r="CR17">
        <v>2.788641883576165E-2</v>
      </c>
      <c r="CS17" t="s">
        <v>12319</v>
      </c>
      <c r="CT17">
        <v>1</v>
      </c>
      <c r="CU17">
        <v>3.3876020727090665E-2</v>
      </c>
      <c r="CV17" t="s">
        <v>15267</v>
      </c>
      <c r="CW17">
        <v>1</v>
      </c>
      <c r="CX17">
        <v>3.2746820036187646E-2</v>
      </c>
      <c r="CY17" t="s">
        <v>102</v>
      </c>
      <c r="CZ17">
        <v>16</v>
      </c>
      <c r="DA17">
        <v>1.6599482162352405E-2</v>
      </c>
      <c r="DB17" t="s">
        <v>6179</v>
      </c>
      <c r="DC17">
        <v>1</v>
      </c>
      <c r="DD17">
        <v>6.8096619942143499E-2</v>
      </c>
      <c r="DE17" t="s">
        <v>394</v>
      </c>
      <c r="DF17">
        <v>1</v>
      </c>
      <c r="DG17">
        <v>6.2433316774281107E-2</v>
      </c>
      <c r="DH17" t="s">
        <v>4289</v>
      </c>
      <c r="DI17">
        <v>1</v>
      </c>
      <c r="DJ17">
        <v>5.6866591037229929E-2</v>
      </c>
      <c r="DK17" t="s">
        <v>24</v>
      </c>
      <c r="DL17">
        <v>3</v>
      </c>
      <c r="DM17">
        <v>5.2176966141573487E-2</v>
      </c>
      <c r="DN17" t="s">
        <v>2</v>
      </c>
      <c r="DO17">
        <v>3</v>
      </c>
      <c r="DP17">
        <v>3.7915643886070612E-2</v>
      </c>
      <c r="DQ17" t="s">
        <v>29</v>
      </c>
      <c r="DR17">
        <v>3</v>
      </c>
      <c r="DS17">
        <v>3.5758930667975801E-2</v>
      </c>
      <c r="DT17" t="s">
        <v>111</v>
      </c>
      <c r="DU17">
        <v>3</v>
      </c>
      <c r="DV17">
        <v>2.6519134253444133E-2</v>
      </c>
      <c r="DW17" t="s">
        <v>102</v>
      </c>
      <c r="DX17">
        <v>11</v>
      </c>
      <c r="DY17">
        <v>2.0266179527921001E-2</v>
      </c>
      <c r="DZ17" t="s">
        <v>372</v>
      </c>
      <c r="EA17">
        <v>3</v>
      </c>
      <c r="EB17">
        <v>2.7150162547488556E-2</v>
      </c>
      <c r="EC17" t="s">
        <v>188</v>
      </c>
      <c r="ED17">
        <v>11</v>
      </c>
      <c r="EE17">
        <v>1.5366178474418096E-2</v>
      </c>
      <c r="EF17" t="s">
        <v>478</v>
      </c>
      <c r="EG17">
        <v>1</v>
      </c>
      <c r="EH17">
        <v>5.4615821446757876E-2</v>
      </c>
      <c r="EI17" t="s">
        <v>1019</v>
      </c>
      <c r="EJ17">
        <v>1</v>
      </c>
      <c r="EK17">
        <v>7.0814536593707761E-2</v>
      </c>
      <c r="EL17" t="s">
        <v>33</v>
      </c>
      <c r="EM17">
        <v>5</v>
      </c>
      <c r="EN17">
        <v>2.3401170733523768E-2</v>
      </c>
      <c r="EO17" t="s">
        <v>507</v>
      </c>
      <c r="EP17">
        <v>1</v>
      </c>
      <c r="EQ17">
        <v>5.5511524011423695E-2</v>
      </c>
      <c r="ER17" t="s">
        <v>4278</v>
      </c>
      <c r="ES17">
        <v>1</v>
      </c>
      <c r="ET17">
        <v>6.9298921048296894E-2</v>
      </c>
      <c r="EU17" t="s">
        <v>15919</v>
      </c>
      <c r="EV17">
        <v>1</v>
      </c>
      <c r="EW17">
        <v>2.7476324441118097E-2</v>
      </c>
      <c r="EX17" t="s">
        <v>4591</v>
      </c>
      <c r="EY17">
        <v>1</v>
      </c>
      <c r="EZ17">
        <v>4.3469230136532269E-2</v>
      </c>
      <c r="FA17" t="s">
        <v>4761</v>
      </c>
      <c r="FB17">
        <v>1</v>
      </c>
      <c r="FC17">
        <v>6.5919934763565641E-2</v>
      </c>
      <c r="FD17" t="s">
        <v>134</v>
      </c>
      <c r="FE17">
        <v>5</v>
      </c>
      <c r="FF17">
        <v>2.0427625478226602E-2</v>
      </c>
      <c r="FG17" t="s">
        <v>564</v>
      </c>
      <c r="FH17">
        <v>1</v>
      </c>
      <c r="FI17">
        <v>6.2959440076933132E-2</v>
      </c>
      <c r="FJ17" t="s">
        <v>10910</v>
      </c>
      <c r="FK17">
        <v>1</v>
      </c>
      <c r="FL17">
        <v>5.0122683728858634E-2</v>
      </c>
      <c r="FM17" t="s">
        <v>577</v>
      </c>
      <c r="FN17">
        <v>1</v>
      </c>
      <c r="FO17">
        <v>5.082982921527953E-2</v>
      </c>
      <c r="FP17" t="s">
        <v>267</v>
      </c>
      <c r="FQ17">
        <v>3</v>
      </c>
      <c r="FR17">
        <v>3.5336025186806029E-2</v>
      </c>
      <c r="FS17" t="s">
        <v>33</v>
      </c>
      <c r="FT17">
        <v>5</v>
      </c>
      <c r="FU17">
        <v>2.2826405136560028E-2</v>
      </c>
      <c r="FY17" t="s">
        <v>468</v>
      </c>
      <c r="FZ17">
        <v>3</v>
      </c>
      <c r="GA17">
        <v>1.7630385149928419E-2</v>
      </c>
      <c r="GB17" t="s">
        <v>4303</v>
      </c>
      <c r="GC17">
        <v>1</v>
      </c>
      <c r="GD17">
        <v>4.0933525045234551E-2</v>
      </c>
      <c r="GE17" t="s">
        <v>643</v>
      </c>
      <c r="GF17">
        <v>1</v>
      </c>
      <c r="GG17">
        <v>6.1472804208522941E-2</v>
      </c>
      <c r="GH17" t="s">
        <v>242</v>
      </c>
      <c r="GI17">
        <v>1</v>
      </c>
      <c r="GJ17">
        <v>0.10085740694074501</v>
      </c>
      <c r="GK17" t="s">
        <v>1094</v>
      </c>
      <c r="GL17">
        <v>1</v>
      </c>
      <c r="GM17">
        <v>5.794008935077273E-2</v>
      </c>
      <c r="GN17" t="s">
        <v>34</v>
      </c>
      <c r="GO17">
        <v>1</v>
      </c>
      <c r="GP17">
        <v>0.13303656034108255</v>
      </c>
      <c r="GQ17" t="s">
        <v>670</v>
      </c>
      <c r="GR17">
        <v>1</v>
      </c>
      <c r="GS17">
        <v>5.6079569364118183E-2</v>
      </c>
      <c r="GT17" t="s">
        <v>104</v>
      </c>
      <c r="GU17">
        <v>2</v>
      </c>
      <c r="GV17">
        <v>5.0564924075836362E-2</v>
      </c>
      <c r="GW17" t="s">
        <v>692</v>
      </c>
      <c r="GX17">
        <v>1</v>
      </c>
      <c r="GY17">
        <v>7.1506369913020354E-2</v>
      </c>
      <c r="GZ17" t="s">
        <v>694</v>
      </c>
      <c r="HA17">
        <v>1</v>
      </c>
      <c r="HB17">
        <v>4.6876398054091127E-2</v>
      </c>
      <c r="HC17" t="s">
        <v>197</v>
      </c>
      <c r="HD17">
        <v>1</v>
      </c>
      <c r="HE17">
        <v>8.3016462323043341E-2</v>
      </c>
      <c r="HF17" t="s">
        <v>167</v>
      </c>
      <c r="HG17">
        <v>1</v>
      </c>
      <c r="HH17">
        <v>9.6957086717568794E-2</v>
      </c>
      <c r="HI17" t="s">
        <v>5060</v>
      </c>
      <c r="HJ17">
        <v>1</v>
      </c>
      <c r="HK17">
        <v>5.3018328203764488E-2</v>
      </c>
      <c r="HL17" t="s">
        <v>100</v>
      </c>
      <c r="HM17">
        <v>1</v>
      </c>
      <c r="HN17">
        <v>8.0866049901279241E-2</v>
      </c>
      <c r="HO17" t="s">
        <v>396</v>
      </c>
      <c r="HP17">
        <v>1</v>
      </c>
      <c r="HQ17">
        <v>9.1451705295166719E-2</v>
      </c>
      <c r="HR17" t="s">
        <v>768</v>
      </c>
      <c r="HS17">
        <v>1</v>
      </c>
      <c r="HT17">
        <v>8.1993689402517569E-2</v>
      </c>
      <c r="HX17" t="s">
        <v>781</v>
      </c>
      <c r="HY17">
        <v>1</v>
      </c>
      <c r="HZ17">
        <v>0.10400878454000304</v>
      </c>
      <c r="IA17" t="s">
        <v>67</v>
      </c>
      <c r="IB17">
        <v>1</v>
      </c>
      <c r="IC17">
        <v>7.8970018173339762E-2</v>
      </c>
      <c r="ID17" t="s">
        <v>483</v>
      </c>
      <c r="IE17">
        <v>1</v>
      </c>
      <c r="IF17">
        <v>6.8979368752856582E-2</v>
      </c>
      <c r="IG17" t="s">
        <v>318</v>
      </c>
      <c r="IH17">
        <v>1</v>
      </c>
      <c r="II17">
        <v>8.7238613422730385E-2</v>
      </c>
      <c r="IM17" t="s">
        <v>400</v>
      </c>
      <c r="IN17">
        <v>1</v>
      </c>
      <c r="IO17">
        <v>9.0493280936397552E-2</v>
      </c>
      <c r="IP17" t="s">
        <v>488</v>
      </c>
      <c r="IQ17">
        <v>1</v>
      </c>
      <c r="IR17">
        <v>8.5835801931766972E-2</v>
      </c>
      <c r="IS17" t="s">
        <v>85</v>
      </c>
      <c r="IT17">
        <v>2</v>
      </c>
      <c r="IU17">
        <v>5.262809269296026E-2</v>
      </c>
      <c r="IV17" t="s">
        <v>628</v>
      </c>
      <c r="IW17">
        <v>1</v>
      </c>
      <c r="IX17">
        <v>7.9198766912339305E-2</v>
      </c>
      <c r="IY17" t="s">
        <v>96</v>
      </c>
      <c r="IZ17">
        <v>2</v>
      </c>
      <c r="JA17">
        <v>6.2321076426855998E-2</v>
      </c>
      <c r="JB17" t="s">
        <v>353</v>
      </c>
      <c r="JC17">
        <v>1</v>
      </c>
      <c r="JD17">
        <v>8.1982667760904404E-2</v>
      </c>
      <c r="JE17" t="s">
        <v>69</v>
      </c>
      <c r="JF17">
        <v>1</v>
      </c>
      <c r="JG17">
        <v>8.4596609023761718E-2</v>
      </c>
      <c r="JH17" t="s">
        <v>260</v>
      </c>
      <c r="JI17">
        <v>2</v>
      </c>
      <c r="JJ17">
        <v>5.3352897694775407E-2</v>
      </c>
      <c r="JN17" t="s">
        <v>526</v>
      </c>
      <c r="JO17">
        <v>1</v>
      </c>
      <c r="JP17">
        <v>8.8298198216023041E-2</v>
      </c>
      <c r="JQ17" t="s">
        <v>886</v>
      </c>
      <c r="JR17">
        <v>1</v>
      </c>
      <c r="JS17">
        <v>9.2106638071672214E-2</v>
      </c>
      <c r="JT17" t="s">
        <v>1</v>
      </c>
      <c r="JU17">
        <v>2</v>
      </c>
      <c r="JV17">
        <v>4.3948940163738716E-2</v>
      </c>
      <c r="JW17" t="s">
        <v>64</v>
      </c>
      <c r="JX17">
        <v>1</v>
      </c>
      <c r="JY17">
        <v>8.6623651310371114E-2</v>
      </c>
      <c r="JZ17" t="s">
        <v>85</v>
      </c>
      <c r="KA17">
        <v>1</v>
      </c>
      <c r="KB17">
        <v>9.0383028755301312E-2</v>
      </c>
      <c r="KC17" t="s">
        <v>309</v>
      </c>
      <c r="KD17">
        <v>1</v>
      </c>
      <c r="KE17">
        <v>9.8787038802357674E-2</v>
      </c>
      <c r="KF17" t="s">
        <v>592</v>
      </c>
      <c r="KG17">
        <v>1</v>
      </c>
      <c r="KH17">
        <v>9.7298885043548569E-2</v>
      </c>
      <c r="KI17" t="s">
        <v>931</v>
      </c>
      <c r="KJ17">
        <v>1</v>
      </c>
      <c r="KK17">
        <v>6.5291271190893618E-2</v>
      </c>
      <c r="KL17" t="s">
        <v>388</v>
      </c>
      <c r="KM17">
        <v>1</v>
      </c>
      <c r="KN17">
        <v>7.449462322528265E-2</v>
      </c>
    </row>
    <row r="18" spans="1:300" x14ac:dyDescent="0.15">
      <c r="A18" t="s">
        <v>73</v>
      </c>
      <c r="B18">
        <v>198</v>
      </c>
      <c r="C18">
        <v>1.5599297577256827E-2</v>
      </c>
      <c r="D18" t="s">
        <v>6210</v>
      </c>
      <c r="E18">
        <v>4</v>
      </c>
      <c r="F18">
        <v>1.7039370036477573E-2</v>
      </c>
      <c r="G18" t="s">
        <v>307</v>
      </c>
      <c r="H18">
        <v>46</v>
      </c>
      <c r="I18">
        <v>1.3387819745602748E-2</v>
      </c>
      <c r="J18" t="s">
        <v>1</v>
      </c>
      <c r="K18">
        <v>4</v>
      </c>
      <c r="L18">
        <v>2.0681854194700575E-2</v>
      </c>
      <c r="M18" t="s">
        <v>282</v>
      </c>
      <c r="N18">
        <v>24</v>
      </c>
      <c r="O18">
        <v>1.8597293817187957E-2</v>
      </c>
      <c r="P18" t="s">
        <v>116</v>
      </c>
      <c r="Q18">
        <v>4</v>
      </c>
      <c r="R18">
        <v>1.9322221547529481E-2</v>
      </c>
      <c r="S18" t="s">
        <v>7401</v>
      </c>
      <c r="T18">
        <v>1</v>
      </c>
      <c r="U18">
        <v>7.1352362027749833E-2</v>
      </c>
      <c r="V18" t="s">
        <v>87</v>
      </c>
      <c r="W18">
        <v>196</v>
      </c>
      <c r="X18">
        <v>1.325248983820144E-2</v>
      </c>
      <c r="Y18" t="s">
        <v>6661</v>
      </c>
      <c r="Z18">
        <v>1</v>
      </c>
      <c r="AA18">
        <v>3.6343208849354693E-2</v>
      </c>
      <c r="AB18" t="s">
        <v>4158</v>
      </c>
      <c r="AC18">
        <v>1</v>
      </c>
      <c r="AD18">
        <v>6.4634079945085368E-2</v>
      </c>
      <c r="AH18" t="s">
        <v>85</v>
      </c>
      <c r="AI18">
        <v>2</v>
      </c>
      <c r="AJ18">
        <v>5.8558018630195219E-2</v>
      </c>
      <c r="AK18" t="s">
        <v>85</v>
      </c>
      <c r="AL18">
        <v>109</v>
      </c>
      <c r="AM18">
        <v>1.3221510858299708E-2</v>
      </c>
      <c r="AN18" t="s">
        <v>307</v>
      </c>
      <c r="AO18">
        <v>15</v>
      </c>
      <c r="AP18">
        <v>1.4246257382573155E-2</v>
      </c>
      <c r="AQ18" t="s">
        <v>335</v>
      </c>
      <c r="AR18">
        <v>7</v>
      </c>
      <c r="AS18">
        <v>1.4858161842567228E-2</v>
      </c>
      <c r="AT18" t="s">
        <v>203</v>
      </c>
      <c r="AU18">
        <v>1</v>
      </c>
      <c r="AV18">
        <v>6.4447294734741783E-2</v>
      </c>
      <c r="AW18" t="s">
        <v>91</v>
      </c>
      <c r="AX18">
        <v>4</v>
      </c>
      <c r="AY18">
        <v>1.8743960025550576E-2</v>
      </c>
      <c r="AZ18" t="s">
        <v>464</v>
      </c>
      <c r="BA18">
        <v>4</v>
      </c>
      <c r="BB18">
        <v>1.7585807936656771E-2</v>
      </c>
      <c r="BC18" t="s">
        <v>260</v>
      </c>
      <c r="BD18">
        <v>15</v>
      </c>
      <c r="BE18">
        <v>1.3567833920815342E-2</v>
      </c>
      <c r="BF18" t="s">
        <v>82</v>
      </c>
      <c r="BG18">
        <v>2</v>
      </c>
      <c r="BH18">
        <v>1.9034272481838109E-2</v>
      </c>
      <c r="BI18" t="s">
        <v>14684</v>
      </c>
      <c r="BJ18">
        <v>1</v>
      </c>
      <c r="BK18">
        <v>2.9974172117583377E-2</v>
      </c>
      <c r="BL18" t="s">
        <v>1107</v>
      </c>
      <c r="BM18">
        <v>1</v>
      </c>
      <c r="BN18">
        <v>4.5944707430843813E-2</v>
      </c>
      <c r="BO18" t="s">
        <v>4398</v>
      </c>
      <c r="BP18">
        <v>2</v>
      </c>
      <c r="BQ18">
        <v>2.0596558111103044E-2</v>
      </c>
      <c r="BR18" t="s">
        <v>102</v>
      </c>
      <c r="BS18">
        <v>3</v>
      </c>
      <c r="BT18">
        <v>3.5520570221537318E-2</v>
      </c>
      <c r="BU18" t="s">
        <v>372</v>
      </c>
      <c r="BV18">
        <v>26</v>
      </c>
      <c r="BW18">
        <v>1.5258900149613662E-2</v>
      </c>
      <c r="BX18" t="s">
        <v>902</v>
      </c>
      <c r="BY18">
        <v>1</v>
      </c>
      <c r="BZ18">
        <v>6.0532915436180258E-2</v>
      </c>
      <c r="CA18" t="s">
        <v>468</v>
      </c>
      <c r="CB18">
        <v>2</v>
      </c>
      <c r="CC18">
        <v>5.6444566410235944E-2</v>
      </c>
      <c r="CD18" t="s">
        <v>15173</v>
      </c>
      <c r="CE18">
        <v>1</v>
      </c>
      <c r="CF18">
        <v>2.7476324441118097E-2</v>
      </c>
      <c r="CG18" t="s">
        <v>729</v>
      </c>
      <c r="CH18">
        <v>1</v>
      </c>
      <c r="CI18">
        <v>5.2885822647459169E-2</v>
      </c>
      <c r="CJ18" t="s">
        <v>15204</v>
      </c>
      <c r="CK18">
        <v>1</v>
      </c>
      <c r="CL18">
        <v>2.4370305156469964E-2</v>
      </c>
      <c r="CM18" t="s">
        <v>331</v>
      </c>
      <c r="CN18">
        <v>1</v>
      </c>
      <c r="CO18">
        <v>6.6388585876597683E-2</v>
      </c>
      <c r="CP18" t="s">
        <v>15238</v>
      </c>
      <c r="CQ18">
        <v>1</v>
      </c>
      <c r="CR18">
        <v>2.788641883576165E-2</v>
      </c>
      <c r="CS18" t="s">
        <v>12653</v>
      </c>
      <c r="CT18">
        <v>1</v>
      </c>
      <c r="CU18">
        <v>3.3876020727090665E-2</v>
      </c>
      <c r="CV18" t="s">
        <v>15268</v>
      </c>
      <c r="CW18">
        <v>1</v>
      </c>
      <c r="CX18">
        <v>3.2746820036187646E-2</v>
      </c>
      <c r="CY18" t="s">
        <v>111</v>
      </c>
      <c r="CZ18">
        <v>14</v>
      </c>
      <c r="DA18">
        <v>1.5621156696677468E-2</v>
      </c>
      <c r="DB18" t="s">
        <v>5577</v>
      </c>
      <c r="DC18">
        <v>1</v>
      </c>
      <c r="DD18">
        <v>6.8096619942143499E-2</v>
      </c>
      <c r="DE18" t="s">
        <v>399</v>
      </c>
      <c r="DF18">
        <v>1</v>
      </c>
      <c r="DG18">
        <v>6.2433316774281107E-2</v>
      </c>
      <c r="DH18" t="s">
        <v>407</v>
      </c>
      <c r="DI18">
        <v>1</v>
      </c>
      <c r="DJ18">
        <v>5.6866591037229929E-2</v>
      </c>
      <c r="DK18" t="s">
        <v>113</v>
      </c>
      <c r="DL18">
        <v>2</v>
      </c>
      <c r="DM18">
        <v>5.0772220449359376E-2</v>
      </c>
      <c r="DN18" t="s">
        <v>163</v>
      </c>
      <c r="DO18">
        <v>3</v>
      </c>
      <c r="DP18">
        <v>3.6663185809976927E-2</v>
      </c>
      <c r="DQ18" t="s">
        <v>7251</v>
      </c>
      <c r="DR18">
        <v>1</v>
      </c>
      <c r="DS18">
        <v>3.4023192136033879E-2</v>
      </c>
      <c r="DT18" t="s">
        <v>69</v>
      </c>
      <c r="DU18">
        <v>3</v>
      </c>
      <c r="DV18">
        <v>2.587177848784946E-2</v>
      </c>
      <c r="DW18" t="s">
        <v>87</v>
      </c>
      <c r="DX18">
        <v>11</v>
      </c>
      <c r="DY18">
        <v>1.8909688191275694E-2</v>
      </c>
      <c r="DZ18" t="s">
        <v>286</v>
      </c>
      <c r="EA18">
        <v>2</v>
      </c>
      <c r="EB18">
        <v>2.6783377993133829E-2</v>
      </c>
      <c r="EC18" t="s">
        <v>84</v>
      </c>
      <c r="ED18">
        <v>13</v>
      </c>
      <c r="EE18">
        <v>1.4776995740891259E-2</v>
      </c>
      <c r="EF18" t="s">
        <v>480</v>
      </c>
      <c r="EG18">
        <v>1</v>
      </c>
      <c r="EH18">
        <v>5.4615821446757876E-2</v>
      </c>
      <c r="EI18" t="s">
        <v>174</v>
      </c>
      <c r="EJ18">
        <v>1</v>
      </c>
      <c r="EK18">
        <v>6.1741899251473546E-2</v>
      </c>
      <c r="EL18" t="s">
        <v>77</v>
      </c>
      <c r="EM18">
        <v>5</v>
      </c>
      <c r="EN18">
        <v>2.315974950452843E-2</v>
      </c>
      <c r="EO18" t="s">
        <v>1</v>
      </c>
      <c r="EP18">
        <v>2</v>
      </c>
      <c r="EQ18">
        <v>5.3201348619262658E-2</v>
      </c>
      <c r="ER18" t="s">
        <v>96</v>
      </c>
      <c r="ES18">
        <v>2</v>
      </c>
      <c r="ET18">
        <v>6.8553184069541598E-2</v>
      </c>
      <c r="EU18" t="s">
        <v>15920</v>
      </c>
      <c r="EV18">
        <v>1</v>
      </c>
      <c r="EW18">
        <v>2.7476324441118097E-2</v>
      </c>
      <c r="EX18" t="s">
        <v>535</v>
      </c>
      <c r="EY18">
        <v>1</v>
      </c>
      <c r="EZ18">
        <v>4.3469230136532269E-2</v>
      </c>
      <c r="FA18" t="s">
        <v>1426</v>
      </c>
      <c r="FB18">
        <v>1</v>
      </c>
      <c r="FC18">
        <v>6.5919934763565641E-2</v>
      </c>
      <c r="FD18" t="s">
        <v>103</v>
      </c>
      <c r="FE18">
        <v>5</v>
      </c>
      <c r="FF18">
        <v>1.942232933280531E-2</v>
      </c>
      <c r="FG18" t="s">
        <v>565</v>
      </c>
      <c r="FH18">
        <v>1</v>
      </c>
      <c r="FI18">
        <v>6.2959440076933132E-2</v>
      </c>
      <c r="FJ18" t="s">
        <v>7324</v>
      </c>
      <c r="FK18">
        <v>1</v>
      </c>
      <c r="FL18">
        <v>5.0122683728858634E-2</v>
      </c>
      <c r="FM18" t="s">
        <v>581</v>
      </c>
      <c r="FN18">
        <v>1</v>
      </c>
      <c r="FO18">
        <v>5.082982921527953E-2</v>
      </c>
      <c r="FP18" t="s">
        <v>12428</v>
      </c>
      <c r="FQ18">
        <v>1</v>
      </c>
      <c r="FR18">
        <v>3.2966597351866751E-2</v>
      </c>
      <c r="FS18" t="s">
        <v>73</v>
      </c>
      <c r="FT18">
        <v>3</v>
      </c>
      <c r="FU18">
        <v>2.2196448679174852E-2</v>
      </c>
      <c r="FY18" t="s">
        <v>69</v>
      </c>
      <c r="FZ18">
        <v>4</v>
      </c>
      <c r="GA18">
        <v>1.720608997093459E-2</v>
      </c>
      <c r="GB18" t="s">
        <v>15993</v>
      </c>
      <c r="GC18">
        <v>1</v>
      </c>
      <c r="GD18">
        <v>4.0933525045234551E-2</v>
      </c>
      <c r="GE18" t="s">
        <v>870</v>
      </c>
      <c r="GF18">
        <v>1</v>
      </c>
      <c r="GG18">
        <v>5.8667857180923641E-2</v>
      </c>
      <c r="GH18" t="s">
        <v>267</v>
      </c>
      <c r="GI18">
        <v>1</v>
      </c>
      <c r="GJ18">
        <v>9.2369609698843835E-2</v>
      </c>
      <c r="GK18" t="s">
        <v>87</v>
      </c>
      <c r="GL18">
        <v>2</v>
      </c>
      <c r="GM18">
        <v>5.5432227903612005E-2</v>
      </c>
      <c r="GN18" t="s">
        <v>109</v>
      </c>
      <c r="GO18">
        <v>1</v>
      </c>
      <c r="GP18">
        <v>0.13047189562170503</v>
      </c>
      <c r="GQ18" t="s">
        <v>673</v>
      </c>
      <c r="GR18">
        <v>1</v>
      </c>
      <c r="GS18">
        <v>5.6079569364118183E-2</v>
      </c>
      <c r="GT18" t="s">
        <v>275</v>
      </c>
      <c r="GU18">
        <v>2</v>
      </c>
      <c r="GV18">
        <v>4.9714465856664392E-2</v>
      </c>
      <c r="GW18" t="s">
        <v>10447</v>
      </c>
      <c r="GX18">
        <v>1</v>
      </c>
      <c r="GY18">
        <v>6.2021356558182673E-2</v>
      </c>
      <c r="GZ18" t="s">
        <v>13902</v>
      </c>
      <c r="HA18">
        <v>1</v>
      </c>
      <c r="HB18">
        <v>4.4397025261711014E-2</v>
      </c>
      <c r="HC18" t="s">
        <v>101</v>
      </c>
      <c r="HD18">
        <v>1</v>
      </c>
      <c r="HE18">
        <v>8.3016462323043341E-2</v>
      </c>
      <c r="HF18" t="s">
        <v>627</v>
      </c>
      <c r="HG18">
        <v>1</v>
      </c>
      <c r="HH18">
        <v>9.6957086717568794E-2</v>
      </c>
      <c r="HI18" t="s">
        <v>10592</v>
      </c>
      <c r="HJ18">
        <v>1</v>
      </c>
      <c r="HK18">
        <v>5.3018328203764488E-2</v>
      </c>
      <c r="HL18" t="s">
        <v>117</v>
      </c>
      <c r="HM18">
        <v>1</v>
      </c>
      <c r="HN18">
        <v>8.0866049901279241E-2</v>
      </c>
      <c r="HO18" t="s">
        <v>464</v>
      </c>
      <c r="HP18">
        <v>1</v>
      </c>
      <c r="HQ18">
        <v>8.1177345564745984E-2</v>
      </c>
      <c r="HR18" t="s">
        <v>199</v>
      </c>
      <c r="HS18">
        <v>1</v>
      </c>
      <c r="HT18">
        <v>7.9254549038415625E-2</v>
      </c>
      <c r="HX18" t="s">
        <v>163</v>
      </c>
      <c r="HY18">
        <v>2</v>
      </c>
      <c r="HZ18">
        <v>0.10184218280549145</v>
      </c>
      <c r="IA18" t="s">
        <v>66</v>
      </c>
      <c r="IB18">
        <v>1</v>
      </c>
      <c r="IC18">
        <v>6.5021206803401552E-2</v>
      </c>
      <c r="ID18" t="s">
        <v>798</v>
      </c>
      <c r="IE18">
        <v>1</v>
      </c>
      <c r="IF18">
        <v>6.5873987529030467E-2</v>
      </c>
      <c r="IG18" t="s">
        <v>804</v>
      </c>
      <c r="IH18">
        <v>1</v>
      </c>
      <c r="II18">
        <v>8.7238613422730385E-2</v>
      </c>
      <c r="IM18" t="s">
        <v>490</v>
      </c>
      <c r="IN18">
        <v>1</v>
      </c>
      <c r="IO18">
        <v>8.5354924942155616E-2</v>
      </c>
      <c r="IP18" t="s">
        <v>833</v>
      </c>
      <c r="IQ18">
        <v>1</v>
      </c>
      <c r="IR18">
        <v>7.9073876134366686E-2</v>
      </c>
      <c r="IS18" t="s">
        <v>203</v>
      </c>
      <c r="IT18">
        <v>1</v>
      </c>
      <c r="IU18">
        <v>5.0578889538658113E-2</v>
      </c>
      <c r="IV18" t="s">
        <v>281</v>
      </c>
      <c r="IW18">
        <v>1</v>
      </c>
      <c r="IX18">
        <v>7.3161364236133383E-2</v>
      </c>
      <c r="IY18" t="s">
        <v>533</v>
      </c>
      <c r="IZ18">
        <v>1</v>
      </c>
      <c r="JA18">
        <v>6.1699964274816513E-2</v>
      </c>
      <c r="JB18" t="s">
        <v>125</v>
      </c>
      <c r="JC18">
        <v>1</v>
      </c>
      <c r="JD18">
        <v>7.7812523654363447E-2</v>
      </c>
      <c r="JE18" t="s">
        <v>87</v>
      </c>
      <c r="JF18">
        <v>1</v>
      </c>
      <c r="JG18">
        <v>7.522945215490201E-2</v>
      </c>
      <c r="JH18" t="s">
        <v>760</v>
      </c>
      <c r="JI18">
        <v>1</v>
      </c>
      <c r="JJ18">
        <v>5.2429932440798029E-2</v>
      </c>
      <c r="JN18" t="s">
        <v>26</v>
      </c>
      <c r="JO18">
        <v>1</v>
      </c>
      <c r="JP18">
        <v>8.5161240346860054E-2</v>
      </c>
      <c r="JQ18" t="s">
        <v>66</v>
      </c>
      <c r="JR18">
        <v>3</v>
      </c>
      <c r="JS18">
        <v>8.9623825593877812E-2</v>
      </c>
      <c r="JT18" t="s">
        <v>180</v>
      </c>
      <c r="JU18">
        <v>1</v>
      </c>
      <c r="JV18">
        <v>4.3431872538630331E-2</v>
      </c>
      <c r="JW18" t="s">
        <v>349</v>
      </c>
      <c r="JX18">
        <v>1</v>
      </c>
      <c r="JY18">
        <v>8.1544934763565641E-2</v>
      </c>
      <c r="JZ18" t="s">
        <v>353</v>
      </c>
      <c r="KA18">
        <v>1</v>
      </c>
      <c r="KB18">
        <v>8.5547131576595895E-2</v>
      </c>
      <c r="KC18" t="s">
        <v>104</v>
      </c>
      <c r="KD18">
        <v>1</v>
      </c>
      <c r="KE18">
        <v>9.7084654225605832E-2</v>
      </c>
      <c r="KF18" t="s">
        <v>358</v>
      </c>
      <c r="KG18">
        <v>1</v>
      </c>
      <c r="KH18">
        <v>9.1680983674852654E-2</v>
      </c>
      <c r="KI18" t="s">
        <v>932</v>
      </c>
      <c r="KJ18">
        <v>1</v>
      </c>
      <c r="KK18">
        <v>6.5291271190893618E-2</v>
      </c>
      <c r="KL18" t="s">
        <v>282</v>
      </c>
      <c r="KM18">
        <v>1</v>
      </c>
      <c r="KN18">
        <v>7.2189495354890873E-2</v>
      </c>
    </row>
    <row r="19" spans="1:300" x14ac:dyDescent="0.15">
      <c r="A19" t="s">
        <v>102</v>
      </c>
      <c r="B19">
        <v>244</v>
      </c>
      <c r="C19">
        <v>1.5435378743008656E-2</v>
      </c>
      <c r="D19" t="s">
        <v>72</v>
      </c>
      <c r="E19">
        <v>11</v>
      </c>
      <c r="F19">
        <v>1.6599861283132542E-2</v>
      </c>
      <c r="G19" t="s">
        <v>105</v>
      </c>
      <c r="H19">
        <v>37</v>
      </c>
      <c r="I19">
        <v>1.3065391111051712E-2</v>
      </c>
      <c r="J19" t="s">
        <v>5569</v>
      </c>
      <c r="K19">
        <v>2</v>
      </c>
      <c r="L19">
        <v>2.0438528253473101E-2</v>
      </c>
      <c r="M19" t="s">
        <v>111</v>
      </c>
      <c r="N19">
        <v>29</v>
      </c>
      <c r="O19">
        <v>1.828546953255716E-2</v>
      </c>
      <c r="P19" t="s">
        <v>101</v>
      </c>
      <c r="Q19">
        <v>6</v>
      </c>
      <c r="R19">
        <v>1.8149348038236198E-2</v>
      </c>
      <c r="S19" t="s">
        <v>125</v>
      </c>
      <c r="T19">
        <v>2</v>
      </c>
      <c r="U19">
        <v>6.6696448846597242E-2</v>
      </c>
      <c r="V19" t="s">
        <v>111</v>
      </c>
      <c r="W19">
        <v>167</v>
      </c>
      <c r="X19">
        <v>1.3015354256180682E-2</v>
      </c>
      <c r="Y19" t="s">
        <v>6799</v>
      </c>
      <c r="Z19">
        <v>1</v>
      </c>
      <c r="AA19">
        <v>3.6343208849354693E-2</v>
      </c>
      <c r="AB19" t="s">
        <v>325</v>
      </c>
      <c r="AC19">
        <v>2</v>
      </c>
      <c r="AD19">
        <v>6.3305103989990605E-2</v>
      </c>
      <c r="AH19" t="s">
        <v>4219</v>
      </c>
      <c r="AI19">
        <v>1</v>
      </c>
      <c r="AJ19">
        <v>5.627791934583086E-2</v>
      </c>
      <c r="AK19" t="s">
        <v>188</v>
      </c>
      <c r="AL19">
        <v>101</v>
      </c>
      <c r="AM19">
        <v>1.3188546502285176E-2</v>
      </c>
      <c r="AN19" t="s">
        <v>87</v>
      </c>
      <c r="AO19">
        <v>16</v>
      </c>
      <c r="AP19">
        <v>1.401169397120126E-2</v>
      </c>
      <c r="AQ19" t="s">
        <v>84</v>
      </c>
      <c r="AR19">
        <v>10</v>
      </c>
      <c r="AS19">
        <v>1.4237533636198828E-2</v>
      </c>
      <c r="AT19" t="s">
        <v>215</v>
      </c>
      <c r="AU19">
        <v>1</v>
      </c>
      <c r="AV19">
        <v>6.1506624463871555E-2</v>
      </c>
      <c r="AW19" t="s">
        <v>100</v>
      </c>
      <c r="AX19">
        <v>3</v>
      </c>
      <c r="AY19">
        <v>1.8604152584650133E-2</v>
      </c>
      <c r="AZ19" t="s">
        <v>5775</v>
      </c>
      <c r="BA19">
        <v>2</v>
      </c>
      <c r="BB19">
        <v>1.7433492832959311E-2</v>
      </c>
      <c r="BC19" t="s">
        <v>74</v>
      </c>
      <c r="BD19">
        <v>11</v>
      </c>
      <c r="BE19">
        <v>1.3251260573720076E-2</v>
      </c>
      <c r="BF19" t="s">
        <v>331</v>
      </c>
      <c r="BG19">
        <v>2</v>
      </c>
      <c r="BH19">
        <v>1.8517884487834368E-2</v>
      </c>
      <c r="BI19" t="s">
        <v>14685</v>
      </c>
      <c r="BJ19">
        <v>1</v>
      </c>
      <c r="BK19">
        <v>2.9974172117583377E-2</v>
      </c>
      <c r="BL19" t="s">
        <v>9663</v>
      </c>
      <c r="BM19">
        <v>1</v>
      </c>
      <c r="BN19">
        <v>4.5944707430843813E-2</v>
      </c>
      <c r="BO19" t="s">
        <v>6439</v>
      </c>
      <c r="BP19">
        <v>2</v>
      </c>
      <c r="BQ19">
        <v>2.0596558111103044E-2</v>
      </c>
      <c r="BR19" t="s">
        <v>13065</v>
      </c>
      <c r="BS19">
        <v>1</v>
      </c>
      <c r="BT19">
        <v>3.4349811226770256E-2</v>
      </c>
      <c r="BU19" t="s">
        <v>87</v>
      </c>
      <c r="BV19">
        <v>32</v>
      </c>
      <c r="BW19">
        <v>1.4070189771248024E-2</v>
      </c>
      <c r="BX19" t="s">
        <v>686</v>
      </c>
      <c r="BY19">
        <v>1</v>
      </c>
      <c r="BZ19">
        <v>5.9124897650732269E-2</v>
      </c>
      <c r="CA19" t="s">
        <v>87</v>
      </c>
      <c r="CB19">
        <v>3</v>
      </c>
      <c r="CC19">
        <v>5.5109947508823566E-2</v>
      </c>
      <c r="CD19" t="s">
        <v>15174</v>
      </c>
      <c r="CE19">
        <v>1</v>
      </c>
      <c r="CF19">
        <v>2.7476324441118097E-2</v>
      </c>
      <c r="CG19" t="s">
        <v>331</v>
      </c>
      <c r="CH19">
        <v>1</v>
      </c>
      <c r="CI19">
        <v>5.2885822647459169E-2</v>
      </c>
      <c r="CJ19" t="s">
        <v>15205</v>
      </c>
      <c r="CK19">
        <v>1</v>
      </c>
      <c r="CL19">
        <v>2.4370305156469964E-2</v>
      </c>
      <c r="CM19" t="s">
        <v>340</v>
      </c>
      <c r="CN19">
        <v>1</v>
      </c>
      <c r="CO19">
        <v>6.6388585876597683E-2</v>
      </c>
      <c r="CP19" t="s">
        <v>15239</v>
      </c>
      <c r="CQ19">
        <v>1</v>
      </c>
      <c r="CR19">
        <v>2.788641883576165E-2</v>
      </c>
      <c r="CS19" t="s">
        <v>6374</v>
      </c>
      <c r="CT19">
        <v>1</v>
      </c>
      <c r="CU19">
        <v>3.3876020727090665E-2</v>
      </c>
      <c r="CV19" t="s">
        <v>12779</v>
      </c>
      <c r="CW19">
        <v>1</v>
      </c>
      <c r="CX19">
        <v>3.2746820036187646E-2</v>
      </c>
      <c r="CY19" t="s">
        <v>477</v>
      </c>
      <c r="CZ19">
        <v>10</v>
      </c>
      <c r="DA19">
        <v>1.540519444013343E-2</v>
      </c>
      <c r="DB19" t="s">
        <v>9563</v>
      </c>
      <c r="DC19">
        <v>1</v>
      </c>
      <c r="DD19">
        <v>6.8096619942143499E-2</v>
      </c>
      <c r="DE19" t="s">
        <v>33</v>
      </c>
      <c r="DF19">
        <v>3</v>
      </c>
      <c r="DG19">
        <v>6.0989301224246326E-2</v>
      </c>
      <c r="DH19" t="s">
        <v>267</v>
      </c>
      <c r="DI19">
        <v>2</v>
      </c>
      <c r="DJ19">
        <v>5.6613631750904288E-2</v>
      </c>
      <c r="DK19" t="s">
        <v>163</v>
      </c>
      <c r="DL19">
        <v>3</v>
      </c>
      <c r="DM19">
        <v>4.8754236449437396E-2</v>
      </c>
      <c r="DN19" t="s">
        <v>126</v>
      </c>
      <c r="DO19">
        <v>2</v>
      </c>
      <c r="DP19">
        <v>3.63674508130062E-2</v>
      </c>
      <c r="DQ19" t="s">
        <v>4690</v>
      </c>
      <c r="DR19">
        <v>1</v>
      </c>
      <c r="DS19">
        <v>3.4023192136033879E-2</v>
      </c>
      <c r="DT19" t="s">
        <v>438</v>
      </c>
      <c r="DU19">
        <v>2</v>
      </c>
      <c r="DV19">
        <v>2.5334348664408739E-2</v>
      </c>
      <c r="DW19" t="s">
        <v>197</v>
      </c>
      <c r="DX19">
        <v>10</v>
      </c>
      <c r="DY19">
        <v>1.6260025264578676E-2</v>
      </c>
      <c r="DZ19" t="s">
        <v>117</v>
      </c>
      <c r="EA19">
        <v>3</v>
      </c>
      <c r="EB19">
        <v>2.6029844388823789E-2</v>
      </c>
      <c r="EC19" t="s">
        <v>111</v>
      </c>
      <c r="ED19">
        <v>13</v>
      </c>
      <c r="EE19">
        <v>1.4776995740891259E-2</v>
      </c>
      <c r="EF19" t="s">
        <v>475</v>
      </c>
      <c r="EG19">
        <v>1</v>
      </c>
      <c r="EH19">
        <v>5.0864859830624949E-2</v>
      </c>
      <c r="EI19" t="s">
        <v>104</v>
      </c>
      <c r="EJ19">
        <v>1</v>
      </c>
      <c r="EK19">
        <v>6.0677908891003642E-2</v>
      </c>
      <c r="EL19" t="s">
        <v>1058</v>
      </c>
      <c r="EM19">
        <v>2</v>
      </c>
      <c r="EN19">
        <v>2.3073920238774973E-2</v>
      </c>
      <c r="EO19" t="s">
        <v>497</v>
      </c>
      <c r="EP19">
        <v>1</v>
      </c>
      <c r="EQ19">
        <v>5.2575424652026193E-2</v>
      </c>
      <c r="ER19" t="s">
        <v>99</v>
      </c>
      <c r="ES19">
        <v>1</v>
      </c>
      <c r="ET19">
        <v>6.1741899251473546E-2</v>
      </c>
      <c r="EU19" t="s">
        <v>15921</v>
      </c>
      <c r="EV19">
        <v>1</v>
      </c>
      <c r="EW19">
        <v>2.7476324441118097E-2</v>
      </c>
      <c r="EX19" t="s">
        <v>544</v>
      </c>
      <c r="EY19">
        <v>1</v>
      </c>
      <c r="EZ19">
        <v>4.3469230136532269E-2</v>
      </c>
      <c r="FA19" t="s">
        <v>10786</v>
      </c>
      <c r="FB19">
        <v>1</v>
      </c>
      <c r="FC19">
        <v>6.5919934763565641E-2</v>
      </c>
      <c r="FD19" t="s">
        <v>150</v>
      </c>
      <c r="FE19">
        <v>4</v>
      </c>
      <c r="FF19">
        <v>1.875752035855676E-2</v>
      </c>
      <c r="FG19" t="s">
        <v>87</v>
      </c>
      <c r="FH19">
        <v>2</v>
      </c>
      <c r="FI19">
        <v>5.6422089116176501E-2</v>
      </c>
      <c r="FJ19" t="s">
        <v>12386</v>
      </c>
      <c r="FK19">
        <v>1</v>
      </c>
      <c r="FL19">
        <v>5.0122683728858634E-2</v>
      </c>
      <c r="FM19" t="s">
        <v>9604</v>
      </c>
      <c r="FN19">
        <v>1</v>
      </c>
      <c r="FO19">
        <v>4.5944707430843813E-2</v>
      </c>
      <c r="FP19" t="s">
        <v>10462</v>
      </c>
      <c r="FQ19">
        <v>1</v>
      </c>
      <c r="FR19">
        <v>3.2966597351866751E-2</v>
      </c>
      <c r="FS19" t="s">
        <v>2</v>
      </c>
      <c r="FT19">
        <v>4</v>
      </c>
      <c r="FU19">
        <v>2.2172891161444802E-2</v>
      </c>
      <c r="FY19" t="s">
        <v>307</v>
      </c>
      <c r="FZ19">
        <v>4</v>
      </c>
      <c r="GA19">
        <v>1.659418777605293E-2</v>
      </c>
      <c r="GB19" t="s">
        <v>12344</v>
      </c>
      <c r="GC19">
        <v>1</v>
      </c>
      <c r="GD19">
        <v>4.0933525045234551E-2</v>
      </c>
      <c r="GE19" t="s">
        <v>637</v>
      </c>
      <c r="GF19">
        <v>1</v>
      </c>
      <c r="GG19">
        <v>5.8667857180923641E-2</v>
      </c>
      <c r="GH19" t="s">
        <v>2</v>
      </c>
      <c r="GI19">
        <v>1</v>
      </c>
      <c r="GJ19">
        <v>8.3148341855418001E-2</v>
      </c>
      <c r="GK19" t="s">
        <v>650</v>
      </c>
      <c r="GL19">
        <v>1</v>
      </c>
      <c r="GM19">
        <v>5.2037067655663731E-2</v>
      </c>
      <c r="GN19" t="s">
        <v>8</v>
      </c>
      <c r="GO19">
        <v>1</v>
      </c>
      <c r="GP19">
        <v>9.5814536593707755E-2</v>
      </c>
      <c r="GQ19" t="s">
        <v>4624</v>
      </c>
      <c r="GR19">
        <v>1</v>
      </c>
      <c r="GS19">
        <v>5.3812647601952618E-2</v>
      </c>
      <c r="GT19" t="s">
        <v>9946</v>
      </c>
      <c r="GU19">
        <v>1</v>
      </c>
      <c r="GV19">
        <v>4.6943311430416475E-2</v>
      </c>
      <c r="GW19" t="s">
        <v>687</v>
      </c>
      <c r="GX19">
        <v>1</v>
      </c>
      <c r="GY19">
        <v>6.2021356558182673E-2</v>
      </c>
      <c r="GZ19" t="s">
        <v>671</v>
      </c>
      <c r="HA19">
        <v>1</v>
      </c>
      <c r="HB19">
        <v>4.4397025261711014E-2</v>
      </c>
      <c r="HC19" t="s">
        <v>33</v>
      </c>
      <c r="HD19">
        <v>1</v>
      </c>
      <c r="HE19">
        <v>7.2283616265773412E-2</v>
      </c>
      <c r="HF19" t="s">
        <v>26</v>
      </c>
      <c r="HG19">
        <v>1</v>
      </c>
      <c r="HH19">
        <v>8.8202713216390768E-2</v>
      </c>
      <c r="HI19" t="s">
        <v>730</v>
      </c>
      <c r="HJ19">
        <v>1</v>
      </c>
      <c r="HK19">
        <v>5.3018328203764488E-2</v>
      </c>
      <c r="HL19" t="s">
        <v>134</v>
      </c>
      <c r="HM19">
        <v>1</v>
      </c>
      <c r="HN19">
        <v>7.5663924771351337E-2</v>
      </c>
      <c r="HO19" t="s">
        <v>282</v>
      </c>
      <c r="HP19">
        <v>1</v>
      </c>
      <c r="HQ19">
        <v>7.9924084142914895E-2</v>
      </c>
      <c r="HR19" t="s">
        <v>1075</v>
      </c>
      <c r="HS19">
        <v>1</v>
      </c>
      <c r="HT19">
        <v>7.6804304488233624E-2</v>
      </c>
      <c r="HX19" t="s">
        <v>472</v>
      </c>
      <c r="HY19">
        <v>1</v>
      </c>
      <c r="HZ19">
        <v>0.10134069428421849</v>
      </c>
      <c r="ID19" t="s">
        <v>799</v>
      </c>
      <c r="IE19">
        <v>1</v>
      </c>
      <c r="IF19">
        <v>6.4464112603066878E-2</v>
      </c>
      <c r="IG19" t="s">
        <v>500</v>
      </c>
      <c r="IH19">
        <v>1</v>
      </c>
      <c r="II19">
        <v>8.5209411320172984E-2</v>
      </c>
      <c r="IM19" t="s">
        <v>198</v>
      </c>
      <c r="IN19">
        <v>1</v>
      </c>
      <c r="IO19">
        <v>8.3804257754325859E-2</v>
      </c>
      <c r="IP19" t="s">
        <v>140</v>
      </c>
      <c r="IQ19">
        <v>1</v>
      </c>
      <c r="IR19">
        <v>6.9979797575265526E-2</v>
      </c>
      <c r="IS19" t="s">
        <v>202</v>
      </c>
      <c r="IT19">
        <v>2</v>
      </c>
      <c r="IU19">
        <v>4.8513689414535571E-2</v>
      </c>
      <c r="IV19" t="s">
        <v>803</v>
      </c>
      <c r="IW19">
        <v>1</v>
      </c>
      <c r="IX19">
        <v>7.3161364236133383E-2</v>
      </c>
      <c r="IY19" t="s">
        <v>67</v>
      </c>
      <c r="IZ19">
        <v>2</v>
      </c>
      <c r="JA19">
        <v>6.1022286770308E-2</v>
      </c>
      <c r="JB19" t="s">
        <v>103</v>
      </c>
      <c r="JC19">
        <v>1</v>
      </c>
      <c r="JD19">
        <v>7.493782067574048E-2</v>
      </c>
      <c r="JE19" t="s">
        <v>91</v>
      </c>
      <c r="JF19">
        <v>1</v>
      </c>
      <c r="JG19">
        <v>7.2744416289636751E-2</v>
      </c>
      <c r="JH19" t="s">
        <v>5209</v>
      </c>
      <c r="JI19">
        <v>1</v>
      </c>
      <c r="JJ19">
        <v>5.0809001430677632E-2</v>
      </c>
      <c r="JN19" t="s">
        <v>409</v>
      </c>
      <c r="JO19">
        <v>1</v>
      </c>
      <c r="JP19">
        <v>8.2286012452410032E-2</v>
      </c>
      <c r="JQ19" t="s">
        <v>639</v>
      </c>
      <c r="JR19">
        <v>1</v>
      </c>
      <c r="JS19">
        <v>8.2168130500717695E-2</v>
      </c>
      <c r="JT19" t="s">
        <v>898</v>
      </c>
      <c r="JU19">
        <v>1</v>
      </c>
      <c r="JV19">
        <v>4.3431872538630331E-2</v>
      </c>
      <c r="JW19" t="s">
        <v>86</v>
      </c>
      <c r="JX19">
        <v>1</v>
      </c>
      <c r="JY19">
        <v>7.584738611375455E-2</v>
      </c>
      <c r="JZ19" t="s">
        <v>202</v>
      </c>
      <c r="KA19">
        <v>1</v>
      </c>
      <c r="KB19">
        <v>8.331698834235457E-2</v>
      </c>
      <c r="KC19" t="s">
        <v>149</v>
      </c>
      <c r="KD19">
        <v>1</v>
      </c>
      <c r="KE19">
        <v>8.6847319260117808E-2</v>
      </c>
      <c r="KF19" t="s">
        <v>163</v>
      </c>
      <c r="KG19">
        <v>1</v>
      </c>
      <c r="KH19">
        <v>6.6418814873146603E-2</v>
      </c>
      <c r="KI19" t="s">
        <v>9555</v>
      </c>
      <c r="KJ19">
        <v>1</v>
      </c>
      <c r="KK19">
        <v>6.3110103863923545E-2</v>
      </c>
      <c r="KL19" t="s">
        <v>315</v>
      </c>
      <c r="KM19">
        <v>1</v>
      </c>
      <c r="KN19">
        <v>6.6123294338667024E-2</v>
      </c>
    </row>
    <row r="20" spans="1:300" x14ac:dyDescent="0.15">
      <c r="A20" t="s">
        <v>79</v>
      </c>
      <c r="B20">
        <v>183</v>
      </c>
      <c r="C20">
        <v>1.5300990366086155E-2</v>
      </c>
      <c r="D20" t="s">
        <v>102</v>
      </c>
      <c r="E20">
        <v>9</v>
      </c>
      <c r="F20">
        <v>1.6245548640767066E-2</v>
      </c>
      <c r="G20" t="s">
        <v>111</v>
      </c>
      <c r="H20">
        <v>41</v>
      </c>
      <c r="I20">
        <v>1.2682215497683547E-2</v>
      </c>
      <c r="J20" t="s">
        <v>4283</v>
      </c>
      <c r="K20">
        <v>2</v>
      </c>
      <c r="L20">
        <v>2.0438528253473101E-2</v>
      </c>
      <c r="M20" t="s">
        <v>72</v>
      </c>
      <c r="N20">
        <v>37</v>
      </c>
      <c r="O20">
        <v>1.8135066283442393E-2</v>
      </c>
      <c r="P20" t="s">
        <v>188</v>
      </c>
      <c r="Q20">
        <v>4</v>
      </c>
      <c r="R20">
        <v>1.812044012956775E-2</v>
      </c>
      <c r="S20" t="s">
        <v>5279</v>
      </c>
      <c r="T20">
        <v>1</v>
      </c>
      <c r="U20">
        <v>6.5343929230942455E-2</v>
      </c>
      <c r="V20" t="s">
        <v>260</v>
      </c>
      <c r="W20">
        <v>173</v>
      </c>
      <c r="X20">
        <v>1.2838718908147858E-2</v>
      </c>
      <c r="Y20" t="s">
        <v>5300</v>
      </c>
      <c r="Z20">
        <v>1</v>
      </c>
      <c r="AA20">
        <v>3.6343208849354693E-2</v>
      </c>
      <c r="AB20" t="s">
        <v>5006</v>
      </c>
      <c r="AC20">
        <v>1</v>
      </c>
      <c r="AD20">
        <v>6.2021356558182673E-2</v>
      </c>
      <c r="AH20" t="s">
        <v>5123</v>
      </c>
      <c r="AI20">
        <v>1</v>
      </c>
      <c r="AJ20">
        <v>5.627791934583086E-2</v>
      </c>
      <c r="AK20" t="s">
        <v>105</v>
      </c>
      <c r="AL20">
        <v>103</v>
      </c>
      <c r="AM20">
        <v>1.2493721269769447E-2</v>
      </c>
      <c r="AN20" t="s">
        <v>85</v>
      </c>
      <c r="AO20">
        <v>12</v>
      </c>
      <c r="AP20">
        <v>1.3828002182074924E-2</v>
      </c>
      <c r="AQ20" t="s">
        <v>260</v>
      </c>
      <c r="AR20">
        <v>10</v>
      </c>
      <c r="AS20">
        <v>1.3557225762941364E-2</v>
      </c>
      <c r="AT20" t="s">
        <v>880</v>
      </c>
      <c r="AU20">
        <v>1</v>
      </c>
      <c r="AV20">
        <v>5.9020323176335127E-2</v>
      </c>
      <c r="AW20" t="s">
        <v>124</v>
      </c>
      <c r="AX20">
        <v>4</v>
      </c>
      <c r="AY20">
        <v>1.8334924194046382E-2</v>
      </c>
      <c r="AZ20" t="s">
        <v>124</v>
      </c>
      <c r="BA20">
        <v>6</v>
      </c>
      <c r="BB20">
        <v>1.7341930233827237E-2</v>
      </c>
      <c r="BC20" t="s">
        <v>307</v>
      </c>
      <c r="BD20">
        <v>14</v>
      </c>
      <c r="BE20">
        <v>1.2512727402339337E-2</v>
      </c>
      <c r="BF20" t="s">
        <v>933</v>
      </c>
      <c r="BG20">
        <v>2</v>
      </c>
      <c r="BH20">
        <v>1.8517884487834368E-2</v>
      </c>
      <c r="BI20" t="s">
        <v>14687</v>
      </c>
      <c r="BJ20">
        <v>1</v>
      </c>
      <c r="BK20">
        <v>2.9974172117583377E-2</v>
      </c>
      <c r="BL20" t="s">
        <v>65</v>
      </c>
      <c r="BM20">
        <v>2</v>
      </c>
      <c r="BN20">
        <v>4.5000013679631884E-2</v>
      </c>
      <c r="BO20" t="s">
        <v>353</v>
      </c>
      <c r="BP20">
        <v>4</v>
      </c>
      <c r="BQ20">
        <v>2.0284371404759853E-2</v>
      </c>
      <c r="BR20" t="s">
        <v>311</v>
      </c>
      <c r="BS20">
        <v>1</v>
      </c>
      <c r="BT20">
        <v>3.4349811226770256E-2</v>
      </c>
      <c r="BU20" t="s">
        <v>163</v>
      </c>
      <c r="BV20">
        <v>33</v>
      </c>
      <c r="BW20">
        <v>1.4030581822632416E-2</v>
      </c>
      <c r="BX20" t="s">
        <v>536</v>
      </c>
      <c r="BY20">
        <v>1</v>
      </c>
      <c r="BZ20">
        <v>5.7807784974455309E-2</v>
      </c>
      <c r="CA20" t="s">
        <v>294</v>
      </c>
      <c r="CB20">
        <v>1</v>
      </c>
      <c r="CC20">
        <v>5.2401836015348625E-2</v>
      </c>
      <c r="CD20" t="s">
        <v>15175</v>
      </c>
      <c r="CE20">
        <v>1</v>
      </c>
      <c r="CF20">
        <v>2.7476324441118097E-2</v>
      </c>
      <c r="CG20" t="s">
        <v>606</v>
      </c>
      <c r="CH20">
        <v>1</v>
      </c>
      <c r="CI20">
        <v>5.1529166585195837E-2</v>
      </c>
      <c r="CJ20" t="s">
        <v>15206</v>
      </c>
      <c r="CK20">
        <v>1</v>
      </c>
      <c r="CL20">
        <v>2.4370305156469964E-2</v>
      </c>
      <c r="CM20" t="s">
        <v>344</v>
      </c>
      <c r="CN20">
        <v>1</v>
      </c>
      <c r="CO20">
        <v>6.6388585876597683E-2</v>
      </c>
      <c r="CP20" t="s">
        <v>350</v>
      </c>
      <c r="CQ20">
        <v>1</v>
      </c>
      <c r="CR20">
        <v>2.788641883576165E-2</v>
      </c>
      <c r="CS20" t="s">
        <v>5414</v>
      </c>
      <c r="CT20">
        <v>1</v>
      </c>
      <c r="CU20">
        <v>3.3876020727090665E-2</v>
      </c>
      <c r="CV20" t="s">
        <v>375</v>
      </c>
      <c r="CW20">
        <v>1</v>
      </c>
      <c r="CX20">
        <v>3.2746820036187646E-2</v>
      </c>
      <c r="CY20" t="s">
        <v>307</v>
      </c>
      <c r="CZ20">
        <v>13</v>
      </c>
      <c r="DA20">
        <v>1.3648007685298433E-2</v>
      </c>
      <c r="DB20" t="s">
        <v>5960</v>
      </c>
      <c r="DC20">
        <v>1</v>
      </c>
      <c r="DD20">
        <v>6.5343929230942455E-2</v>
      </c>
      <c r="DE20" t="s">
        <v>5962</v>
      </c>
      <c r="DF20">
        <v>1</v>
      </c>
      <c r="DG20">
        <v>5.7175938077074655E-2</v>
      </c>
      <c r="DH20" t="s">
        <v>4973</v>
      </c>
      <c r="DI20">
        <v>1</v>
      </c>
      <c r="DJ20">
        <v>5.4966864655675352E-2</v>
      </c>
      <c r="DK20" t="s">
        <v>6499</v>
      </c>
      <c r="DL20">
        <v>1</v>
      </c>
      <c r="DM20">
        <v>4.7942105290638103E-2</v>
      </c>
      <c r="DN20" t="s">
        <v>4963</v>
      </c>
      <c r="DO20">
        <v>1</v>
      </c>
      <c r="DP20">
        <v>3.6052463178559854E-2</v>
      </c>
      <c r="DQ20" t="s">
        <v>6340</v>
      </c>
      <c r="DR20">
        <v>1</v>
      </c>
      <c r="DS20">
        <v>3.4023192136033879E-2</v>
      </c>
      <c r="DT20" t="s">
        <v>833</v>
      </c>
      <c r="DU20">
        <v>2</v>
      </c>
      <c r="DV20">
        <v>2.5334348664408739E-2</v>
      </c>
      <c r="DW20" t="s">
        <v>5</v>
      </c>
      <c r="DX20">
        <v>9</v>
      </c>
      <c r="DY20">
        <v>1.6197321225962978E-2</v>
      </c>
      <c r="DZ20" t="s">
        <v>72</v>
      </c>
      <c r="EA20">
        <v>4</v>
      </c>
      <c r="EB20">
        <v>2.4300694316938466E-2</v>
      </c>
      <c r="EC20" t="s">
        <v>77</v>
      </c>
      <c r="ED20">
        <v>18</v>
      </c>
      <c r="EE20">
        <v>1.4468337892716638E-2</v>
      </c>
      <c r="EF20" t="s">
        <v>476</v>
      </c>
      <c r="EG20">
        <v>1</v>
      </c>
      <c r="EH20">
        <v>5.0864859830624949E-2</v>
      </c>
      <c r="EI20" t="s">
        <v>116</v>
      </c>
      <c r="EJ20">
        <v>1</v>
      </c>
      <c r="EK20">
        <v>5.9657359027997271E-2</v>
      </c>
      <c r="EL20" t="s">
        <v>124</v>
      </c>
      <c r="EM20">
        <v>4</v>
      </c>
      <c r="EN20">
        <v>2.1500666500932089E-2</v>
      </c>
      <c r="EO20" t="s">
        <v>202</v>
      </c>
      <c r="EP20">
        <v>2</v>
      </c>
      <c r="EQ20">
        <v>5.0428703470372503E-2</v>
      </c>
      <c r="ER20" t="s">
        <v>190</v>
      </c>
      <c r="ES20">
        <v>1</v>
      </c>
      <c r="ET20">
        <v>5.9657359027997271E-2</v>
      </c>
      <c r="EU20" t="s">
        <v>15922</v>
      </c>
      <c r="EV20">
        <v>1</v>
      </c>
      <c r="EW20">
        <v>2.7476324441118097E-2</v>
      </c>
      <c r="EX20" t="s">
        <v>163</v>
      </c>
      <c r="EY20">
        <v>3</v>
      </c>
      <c r="EZ20">
        <v>4.055662147121341E-2</v>
      </c>
      <c r="FA20" t="s">
        <v>9615</v>
      </c>
      <c r="FB20">
        <v>1</v>
      </c>
      <c r="FC20">
        <v>6.5919934763565641E-2</v>
      </c>
      <c r="FD20" t="s">
        <v>260</v>
      </c>
      <c r="FE20">
        <v>5</v>
      </c>
      <c r="FF20">
        <v>1.8725369061341257E-2</v>
      </c>
      <c r="FG20">
        <v>3</v>
      </c>
      <c r="FH20">
        <v>1</v>
      </c>
      <c r="FI20">
        <v>5.5718991717858768E-2</v>
      </c>
      <c r="FJ20" t="s">
        <v>6445</v>
      </c>
      <c r="FK20">
        <v>1</v>
      </c>
      <c r="FL20">
        <v>5.0122683728858634E-2</v>
      </c>
      <c r="FM20" t="s">
        <v>325</v>
      </c>
      <c r="FN20">
        <v>2</v>
      </c>
      <c r="FO20">
        <v>4.5000013679631884E-2</v>
      </c>
      <c r="FP20" t="s">
        <v>4757</v>
      </c>
      <c r="FQ20">
        <v>1</v>
      </c>
      <c r="FR20">
        <v>3.2966597351866751E-2</v>
      </c>
      <c r="FS20" t="s">
        <v>601</v>
      </c>
      <c r="FT20">
        <v>2</v>
      </c>
      <c r="FU20">
        <v>2.1896586218948008E-2</v>
      </c>
      <c r="FY20" t="s">
        <v>419</v>
      </c>
      <c r="FZ20">
        <v>2</v>
      </c>
      <c r="GA20">
        <v>1.5993148150092232E-2</v>
      </c>
      <c r="GB20" t="s">
        <v>630</v>
      </c>
      <c r="GC20">
        <v>1</v>
      </c>
      <c r="GD20">
        <v>4.0933525045234551E-2</v>
      </c>
      <c r="GE20" t="s">
        <v>7242</v>
      </c>
      <c r="GF20">
        <v>1</v>
      </c>
      <c r="GG20">
        <v>5.6296308260504281E-2</v>
      </c>
      <c r="GH20" t="s">
        <v>87</v>
      </c>
      <c r="GI20">
        <v>1</v>
      </c>
      <c r="GJ20">
        <v>8.3148341855418001E-2</v>
      </c>
      <c r="GK20" t="s">
        <v>29</v>
      </c>
      <c r="GL20">
        <v>2</v>
      </c>
      <c r="GM20">
        <v>5.1860905296245603E-2</v>
      </c>
      <c r="GN20" t="s">
        <v>260</v>
      </c>
      <c r="GO20">
        <v>1</v>
      </c>
      <c r="GP20">
        <v>8.6698458754010041E-2</v>
      </c>
      <c r="GQ20" t="s">
        <v>4949</v>
      </c>
      <c r="GR20">
        <v>1</v>
      </c>
      <c r="GS20">
        <v>5.3812647601952618E-2</v>
      </c>
      <c r="GT20" t="s">
        <v>5391</v>
      </c>
      <c r="GU20">
        <v>1</v>
      </c>
      <c r="GV20">
        <v>4.6943311430416475E-2</v>
      </c>
      <c r="GW20" t="s">
        <v>6543</v>
      </c>
      <c r="GX20">
        <v>1</v>
      </c>
      <c r="GY20">
        <v>5.9758112615394161E-2</v>
      </c>
      <c r="GZ20" t="s">
        <v>9465</v>
      </c>
      <c r="HA20">
        <v>1</v>
      </c>
      <c r="HB20">
        <v>4.237123018622263E-2</v>
      </c>
      <c r="HF20" t="s">
        <v>76</v>
      </c>
      <c r="HG20">
        <v>1</v>
      </c>
      <c r="HH20">
        <v>8.5224798611424665E-2</v>
      </c>
      <c r="HI20" t="s">
        <v>737</v>
      </c>
      <c r="HJ20">
        <v>1</v>
      </c>
      <c r="HK20">
        <v>5.3018328203764488E-2</v>
      </c>
      <c r="HL20" t="s">
        <v>111</v>
      </c>
      <c r="HM20">
        <v>1</v>
      </c>
      <c r="HN20">
        <v>7.2839222082793212E-2</v>
      </c>
      <c r="HO20" t="s">
        <v>114</v>
      </c>
      <c r="HP20">
        <v>1</v>
      </c>
      <c r="HQ20">
        <v>7.4243202191854651E-2</v>
      </c>
      <c r="HR20" t="s">
        <v>193</v>
      </c>
      <c r="HS20">
        <v>1</v>
      </c>
      <c r="HT20">
        <v>7.6804304488233624E-2</v>
      </c>
      <c r="HX20" t="s">
        <v>106</v>
      </c>
      <c r="HY20">
        <v>1</v>
      </c>
      <c r="HZ20">
        <v>9.8870428545761099E-2</v>
      </c>
      <c r="ID20" t="s">
        <v>391</v>
      </c>
      <c r="IE20">
        <v>1</v>
      </c>
      <c r="IF20">
        <v>6.1877469926084901E-2</v>
      </c>
      <c r="IG20" t="s">
        <v>249</v>
      </c>
      <c r="IH20">
        <v>1</v>
      </c>
      <c r="II20">
        <v>7.8256800200636786E-2</v>
      </c>
      <c r="IM20" t="s">
        <v>561</v>
      </c>
      <c r="IN20">
        <v>1</v>
      </c>
      <c r="IO20">
        <v>7.9543145370663024E-2</v>
      </c>
      <c r="IP20" t="s">
        <v>134</v>
      </c>
      <c r="IQ20">
        <v>1</v>
      </c>
      <c r="IR20">
        <v>5.7321155129811618E-2</v>
      </c>
      <c r="IS20" t="s">
        <v>4354</v>
      </c>
      <c r="IT20">
        <v>1</v>
      </c>
      <c r="IU20">
        <v>4.8271021731139702E-2</v>
      </c>
      <c r="IV20" t="s">
        <v>323</v>
      </c>
      <c r="IW20">
        <v>1</v>
      </c>
      <c r="IX20">
        <v>7.3161364236133383E-2</v>
      </c>
      <c r="IY20" t="s">
        <v>249</v>
      </c>
      <c r="IZ20">
        <v>1</v>
      </c>
      <c r="JA20">
        <v>6.0471163791401154E-2</v>
      </c>
      <c r="JB20" t="s">
        <v>260</v>
      </c>
      <c r="JC20">
        <v>1</v>
      </c>
      <c r="JD20">
        <v>7.2248715628341689E-2</v>
      </c>
      <c r="JE20" t="s">
        <v>101</v>
      </c>
      <c r="JF20">
        <v>1</v>
      </c>
      <c r="JG20">
        <v>7.1156967705465715E-2</v>
      </c>
      <c r="JH20" t="s">
        <v>4623</v>
      </c>
      <c r="JI20">
        <v>1</v>
      </c>
      <c r="JJ20">
        <v>4.9342690972149557E-2</v>
      </c>
      <c r="JN20" t="s">
        <v>150</v>
      </c>
      <c r="JO20">
        <v>1</v>
      </c>
      <c r="JP20">
        <v>7.4868378672515348E-2</v>
      </c>
      <c r="JQ20" t="s">
        <v>176</v>
      </c>
      <c r="JR20">
        <v>1</v>
      </c>
      <c r="JS20">
        <v>8.2168130500717695E-2</v>
      </c>
      <c r="JT20" t="s">
        <v>4607</v>
      </c>
      <c r="JU20">
        <v>1</v>
      </c>
      <c r="JV20">
        <v>4.145011648652213E-2</v>
      </c>
      <c r="JW20" t="s">
        <v>495</v>
      </c>
      <c r="JX20">
        <v>1</v>
      </c>
      <c r="JY20">
        <v>7.216666624949257E-2</v>
      </c>
      <c r="JZ20" t="s">
        <v>84</v>
      </c>
      <c r="KA20">
        <v>1</v>
      </c>
      <c r="KB20">
        <v>7.9173067481296974E-2</v>
      </c>
      <c r="KC20" t="s">
        <v>169</v>
      </c>
      <c r="KD20">
        <v>1</v>
      </c>
      <c r="KE20">
        <v>8.5577371327534596E-2</v>
      </c>
      <c r="KF20" t="s">
        <v>72</v>
      </c>
      <c r="KG20">
        <v>1</v>
      </c>
      <c r="KH20">
        <v>6.1544149737463728E-2</v>
      </c>
      <c r="KI20" t="s">
        <v>5</v>
      </c>
      <c r="KJ20">
        <v>2</v>
      </c>
      <c r="KK20">
        <v>6.1256535829876446E-2</v>
      </c>
      <c r="KL20" t="s">
        <v>65</v>
      </c>
      <c r="KM20">
        <v>1</v>
      </c>
      <c r="KN20">
        <v>6.0241953796926546E-2</v>
      </c>
    </row>
    <row r="21" spans="1:300" x14ac:dyDescent="0.15">
      <c r="A21" t="s">
        <v>87</v>
      </c>
      <c r="B21">
        <v>259</v>
      </c>
      <c r="C21">
        <v>1.5287614058304205E-2</v>
      </c>
      <c r="D21" t="s">
        <v>103</v>
      </c>
      <c r="E21">
        <v>8</v>
      </c>
      <c r="F21">
        <v>1.5339084829149439E-2</v>
      </c>
      <c r="G21" t="s">
        <v>102</v>
      </c>
      <c r="H21">
        <v>44</v>
      </c>
      <c r="I21">
        <v>1.2654743663094548E-2</v>
      </c>
      <c r="J21" t="s">
        <v>4284</v>
      </c>
      <c r="K21">
        <v>2</v>
      </c>
      <c r="L21">
        <v>2.0438528253473101E-2</v>
      </c>
      <c r="M21" t="s">
        <v>136</v>
      </c>
      <c r="N21">
        <v>25</v>
      </c>
      <c r="O21">
        <v>1.7744305094344513E-2</v>
      </c>
      <c r="P21" t="s">
        <v>68</v>
      </c>
      <c r="Q21">
        <v>3</v>
      </c>
      <c r="R21">
        <v>1.759384606206001E-2</v>
      </c>
      <c r="S21" t="s">
        <v>94</v>
      </c>
      <c r="T21">
        <v>1</v>
      </c>
      <c r="U21">
        <v>6.5343929230942455E-2</v>
      </c>
      <c r="V21" t="s">
        <v>65</v>
      </c>
      <c r="W21">
        <v>154</v>
      </c>
      <c r="X21">
        <v>1.2308798948278507E-2</v>
      </c>
      <c r="Y21" t="s">
        <v>4286</v>
      </c>
      <c r="Z21">
        <v>1</v>
      </c>
      <c r="AA21">
        <v>3.6343208849354693E-2</v>
      </c>
      <c r="AB21" t="s">
        <v>145</v>
      </c>
      <c r="AC21">
        <v>1</v>
      </c>
      <c r="AD21">
        <v>6.2021356558182673E-2</v>
      </c>
      <c r="AH21" t="s">
        <v>4135</v>
      </c>
      <c r="AI21">
        <v>1</v>
      </c>
      <c r="AJ21">
        <v>5.627791934583086E-2</v>
      </c>
      <c r="AK21" t="s">
        <v>89</v>
      </c>
      <c r="AL21">
        <v>114</v>
      </c>
      <c r="AM21">
        <v>1.2422398454798601E-2</v>
      </c>
      <c r="AN21" t="s">
        <v>260</v>
      </c>
      <c r="AO21">
        <v>13</v>
      </c>
      <c r="AP21">
        <v>1.2495343279402776E-2</v>
      </c>
      <c r="AQ21" t="s">
        <v>307</v>
      </c>
      <c r="AR21">
        <v>10</v>
      </c>
      <c r="AS21">
        <v>1.3396011633131076E-2</v>
      </c>
      <c r="AT21" t="s">
        <v>267</v>
      </c>
      <c r="AU21">
        <v>2</v>
      </c>
      <c r="AV21">
        <v>5.6613631750904288E-2</v>
      </c>
      <c r="AW21" t="s">
        <v>906</v>
      </c>
      <c r="AX21">
        <v>2</v>
      </c>
      <c r="AY21">
        <v>1.8197011388790388E-2</v>
      </c>
      <c r="AZ21" t="s">
        <v>129</v>
      </c>
      <c r="BA21">
        <v>4</v>
      </c>
      <c r="BB21">
        <v>1.7314308363648875E-2</v>
      </c>
      <c r="BC21" t="s">
        <v>860</v>
      </c>
      <c r="BD21">
        <v>9</v>
      </c>
      <c r="BE21">
        <v>1.2491695806674417E-2</v>
      </c>
      <c r="BF21" t="s">
        <v>163</v>
      </c>
      <c r="BG21">
        <v>4</v>
      </c>
      <c r="BH21">
        <v>1.8132139371897591E-2</v>
      </c>
      <c r="BI21" t="s">
        <v>14688</v>
      </c>
      <c r="BJ21">
        <v>1</v>
      </c>
      <c r="BK21">
        <v>2.9974172117583377E-2</v>
      </c>
      <c r="BL21" t="s">
        <v>103</v>
      </c>
      <c r="BM21">
        <v>2</v>
      </c>
      <c r="BN21">
        <v>4.3337534848621011E-2</v>
      </c>
      <c r="BO21" t="s">
        <v>5141</v>
      </c>
      <c r="BP21">
        <v>2</v>
      </c>
      <c r="BQ21">
        <v>1.9656756271958949E-2</v>
      </c>
      <c r="BR21" t="s">
        <v>12618</v>
      </c>
      <c r="BS21">
        <v>1</v>
      </c>
      <c r="BT21">
        <v>3.4349811226770256E-2</v>
      </c>
      <c r="BU21" t="s">
        <v>85</v>
      </c>
      <c r="BV21">
        <v>24</v>
      </c>
      <c r="BW21">
        <v>1.3885731108523886E-2</v>
      </c>
      <c r="BX21" t="s">
        <v>72</v>
      </c>
      <c r="BY21">
        <v>2</v>
      </c>
      <c r="BZ21">
        <v>5.7776140569863903E-2</v>
      </c>
      <c r="CA21" t="s">
        <v>300</v>
      </c>
      <c r="CB21">
        <v>1</v>
      </c>
      <c r="CC21">
        <v>5.2401836015348625E-2</v>
      </c>
      <c r="CD21" t="s">
        <v>15176</v>
      </c>
      <c r="CE21">
        <v>1</v>
      </c>
      <c r="CF21">
        <v>2.7476324441118097E-2</v>
      </c>
      <c r="CG21" t="s">
        <v>321</v>
      </c>
      <c r="CH21">
        <v>1</v>
      </c>
      <c r="CI21">
        <v>5.1529166585195837E-2</v>
      </c>
      <c r="CJ21" t="s">
        <v>15207</v>
      </c>
      <c r="CK21">
        <v>1</v>
      </c>
      <c r="CL21">
        <v>2.4370305156469964E-2</v>
      </c>
      <c r="CM21" t="s">
        <v>357</v>
      </c>
      <c r="CN21">
        <v>1</v>
      </c>
      <c r="CO21">
        <v>6.3108784178145375E-2</v>
      </c>
      <c r="CP21" t="s">
        <v>360</v>
      </c>
      <c r="CQ21">
        <v>1</v>
      </c>
      <c r="CR21">
        <v>2.788641883576165E-2</v>
      </c>
      <c r="CS21" t="s">
        <v>6523</v>
      </c>
      <c r="CT21">
        <v>1</v>
      </c>
      <c r="CU21">
        <v>3.3876020727090665E-2</v>
      </c>
      <c r="CV21" t="s">
        <v>283</v>
      </c>
      <c r="CW21">
        <v>2</v>
      </c>
      <c r="CX21">
        <v>3.079111093311683E-2</v>
      </c>
      <c r="CY21" t="s">
        <v>150</v>
      </c>
      <c r="CZ21">
        <v>10</v>
      </c>
      <c r="DA21">
        <v>1.3303817288620987E-2</v>
      </c>
      <c r="DB21" t="s">
        <v>389</v>
      </c>
      <c r="DC21">
        <v>1</v>
      </c>
      <c r="DD21">
        <v>6.5343929230942455E-2</v>
      </c>
      <c r="DE21" t="s">
        <v>6716</v>
      </c>
      <c r="DF21">
        <v>1</v>
      </c>
      <c r="DG21">
        <v>5.7175938077074655E-2</v>
      </c>
      <c r="DH21" t="s">
        <v>404</v>
      </c>
      <c r="DI21">
        <v>1</v>
      </c>
      <c r="DJ21">
        <v>5.4966864655675352E-2</v>
      </c>
      <c r="DK21" t="s">
        <v>424</v>
      </c>
      <c r="DL21">
        <v>1</v>
      </c>
      <c r="DM21">
        <v>4.7942105290638103E-2</v>
      </c>
      <c r="DN21" t="s">
        <v>135</v>
      </c>
      <c r="DO21">
        <v>2</v>
      </c>
      <c r="DP21">
        <v>3.2797153991978849E-2</v>
      </c>
      <c r="DQ21" t="s">
        <v>380</v>
      </c>
      <c r="DR21">
        <v>1</v>
      </c>
      <c r="DS21">
        <v>3.4023192136033879E-2</v>
      </c>
      <c r="DT21" t="s">
        <v>109</v>
      </c>
      <c r="DU21">
        <v>2</v>
      </c>
      <c r="DV21">
        <v>2.5334348664408739E-2</v>
      </c>
      <c r="DW21" t="s">
        <v>138</v>
      </c>
      <c r="DX21">
        <v>8</v>
      </c>
      <c r="DY21">
        <v>1.5094399783070299E-2</v>
      </c>
      <c r="DZ21" t="s">
        <v>15660</v>
      </c>
      <c r="EA21">
        <v>1</v>
      </c>
      <c r="EB21">
        <v>2.4056524403382368E-2</v>
      </c>
      <c r="EC21" t="s">
        <v>315</v>
      </c>
      <c r="ED21">
        <v>11</v>
      </c>
      <c r="EE21">
        <v>1.40749334391295E-2</v>
      </c>
      <c r="EF21" t="s">
        <v>471</v>
      </c>
      <c r="EG21">
        <v>1</v>
      </c>
      <c r="EH21">
        <v>4.657109755522524E-2</v>
      </c>
      <c r="EI21" t="s">
        <v>105</v>
      </c>
      <c r="EJ21">
        <v>1</v>
      </c>
      <c r="EK21">
        <v>5.1970241534298259E-2</v>
      </c>
      <c r="EL21" t="s">
        <v>8</v>
      </c>
      <c r="EM21">
        <v>3</v>
      </c>
      <c r="EN21">
        <v>2.067939638713117E-2</v>
      </c>
      <c r="EO21" t="s">
        <v>4461</v>
      </c>
      <c r="EP21">
        <v>1</v>
      </c>
      <c r="EQ21">
        <v>4.8148158380694445E-2</v>
      </c>
      <c r="ER21" t="s">
        <v>421</v>
      </c>
      <c r="ES21">
        <v>1</v>
      </c>
      <c r="ET21">
        <v>5.6824141895322193E-2</v>
      </c>
      <c r="EU21" t="s">
        <v>89</v>
      </c>
      <c r="EV21">
        <v>3</v>
      </c>
      <c r="EW21">
        <v>2.7463243642716514E-2</v>
      </c>
      <c r="EX21" t="s">
        <v>4378</v>
      </c>
      <c r="EY21">
        <v>1</v>
      </c>
      <c r="EZ21">
        <v>3.988104333911488E-2</v>
      </c>
      <c r="FA21" t="s">
        <v>4716</v>
      </c>
      <c r="FB21">
        <v>1</v>
      </c>
      <c r="FC21">
        <v>6.2433316774281107E-2</v>
      </c>
      <c r="FD21" t="s">
        <v>118</v>
      </c>
      <c r="FE21">
        <v>4</v>
      </c>
      <c r="FF21">
        <v>1.7465669525114309E-2</v>
      </c>
      <c r="FG21" t="s">
        <v>601</v>
      </c>
      <c r="FH21">
        <v>1</v>
      </c>
      <c r="FI21">
        <v>5.5718991717858768E-2</v>
      </c>
      <c r="FJ21" t="s">
        <v>12627</v>
      </c>
      <c r="FK21">
        <v>1</v>
      </c>
      <c r="FL21">
        <v>4.5985284666530422E-2</v>
      </c>
      <c r="FM21" t="s">
        <v>6290</v>
      </c>
      <c r="FN21">
        <v>1</v>
      </c>
      <c r="FO21">
        <v>4.4087470324491305E-2</v>
      </c>
      <c r="FP21" t="s">
        <v>589</v>
      </c>
      <c r="FQ21">
        <v>1</v>
      </c>
      <c r="FR21">
        <v>3.2966597351866751E-2</v>
      </c>
      <c r="FS21" t="s">
        <v>105</v>
      </c>
      <c r="FT21">
        <v>3</v>
      </c>
      <c r="FU21">
        <v>2.1882206961809793E-2</v>
      </c>
      <c r="FY21" t="s">
        <v>169</v>
      </c>
      <c r="FZ21">
        <v>3</v>
      </c>
      <c r="GA21">
        <v>1.5540684865775048E-2</v>
      </c>
      <c r="GB21" t="s">
        <v>2</v>
      </c>
      <c r="GC21">
        <v>3</v>
      </c>
      <c r="GD21">
        <v>3.9495462381323558E-2</v>
      </c>
      <c r="GE21" t="s">
        <v>640</v>
      </c>
      <c r="GF21">
        <v>1</v>
      </c>
      <c r="GG21">
        <v>5.6296308260504281E-2</v>
      </c>
      <c r="GH21" t="s">
        <v>66</v>
      </c>
      <c r="GI21">
        <v>1</v>
      </c>
      <c r="GJ21">
        <v>5.8176869245148755E-2</v>
      </c>
      <c r="GK21" t="s">
        <v>80</v>
      </c>
      <c r="GL21">
        <v>1</v>
      </c>
      <c r="GM21">
        <v>5.0826666401506689E-2</v>
      </c>
      <c r="GN21" t="s">
        <v>24</v>
      </c>
      <c r="GO21">
        <v>1</v>
      </c>
      <c r="GP21">
        <v>8.1743913621798475E-2</v>
      </c>
      <c r="GQ21" t="s">
        <v>4950</v>
      </c>
      <c r="GR21">
        <v>1</v>
      </c>
      <c r="GS21">
        <v>5.1848950651591993E-2</v>
      </c>
      <c r="GT21" t="s">
        <v>677</v>
      </c>
      <c r="GU21">
        <v>1</v>
      </c>
      <c r="GV21">
        <v>4.6943311430416475E-2</v>
      </c>
      <c r="GW21" t="s">
        <v>689</v>
      </c>
      <c r="GX21">
        <v>1</v>
      </c>
      <c r="GY21">
        <v>5.5976018525322808E-2</v>
      </c>
      <c r="GZ21" t="s">
        <v>325</v>
      </c>
      <c r="HA21">
        <v>2</v>
      </c>
      <c r="HB21">
        <v>4.1500012615660511E-2</v>
      </c>
      <c r="HF21" t="s">
        <v>421</v>
      </c>
      <c r="HG21">
        <v>1</v>
      </c>
      <c r="HH21">
        <v>8.1177345564745984E-2</v>
      </c>
      <c r="HI21" t="s">
        <v>738</v>
      </c>
      <c r="HJ21">
        <v>1</v>
      </c>
      <c r="HK21">
        <v>5.3018328203764488E-2</v>
      </c>
      <c r="HL21" t="s">
        <v>5</v>
      </c>
      <c r="HM21">
        <v>1</v>
      </c>
      <c r="HN21">
        <v>6.6157058696266563E-2</v>
      </c>
      <c r="HO21" t="s">
        <v>136</v>
      </c>
      <c r="HP21">
        <v>1</v>
      </c>
      <c r="HQ21">
        <v>7.3207933017809923E-2</v>
      </c>
      <c r="HR21" t="s">
        <v>770</v>
      </c>
      <c r="HS21">
        <v>1</v>
      </c>
      <c r="HT21">
        <v>7.6804304488233624E-2</v>
      </c>
      <c r="HX21" t="s">
        <v>211</v>
      </c>
      <c r="HY21">
        <v>1</v>
      </c>
      <c r="HZ21">
        <v>8.698126374780335E-2</v>
      </c>
      <c r="ID21" t="s">
        <v>288</v>
      </c>
      <c r="IE21">
        <v>1</v>
      </c>
      <c r="IF21">
        <v>5.9549947634062052E-2</v>
      </c>
      <c r="IG21" t="s">
        <v>803</v>
      </c>
      <c r="IH21">
        <v>1</v>
      </c>
      <c r="II21">
        <v>7.5313169066607885E-2</v>
      </c>
      <c r="IM21" t="s">
        <v>543</v>
      </c>
      <c r="IN21">
        <v>1</v>
      </c>
      <c r="IO21">
        <v>7.9543145370663024E-2</v>
      </c>
      <c r="IP21" t="s">
        <v>70</v>
      </c>
      <c r="IQ21">
        <v>1</v>
      </c>
      <c r="IR21">
        <v>5.5181228850600922E-2</v>
      </c>
      <c r="IS21" t="s">
        <v>429</v>
      </c>
      <c r="IT21">
        <v>1</v>
      </c>
      <c r="IU21">
        <v>4.8271021731139702E-2</v>
      </c>
      <c r="IV21" t="s">
        <v>477</v>
      </c>
      <c r="IW21">
        <v>1</v>
      </c>
      <c r="IX21">
        <v>7.1832220932279298E-2</v>
      </c>
      <c r="IY21" t="s">
        <v>519</v>
      </c>
      <c r="IZ21">
        <v>1</v>
      </c>
      <c r="JA21">
        <v>6.0471163791401154E-2</v>
      </c>
      <c r="JB21" t="s">
        <v>2</v>
      </c>
      <c r="JC21">
        <v>1</v>
      </c>
      <c r="JD21">
        <v>6.5825770635539252E-2</v>
      </c>
      <c r="JE21" t="s">
        <v>29</v>
      </c>
      <c r="JF21">
        <v>1</v>
      </c>
      <c r="JG21">
        <v>7.0382657187761891E-2</v>
      </c>
      <c r="JH21" t="s">
        <v>4702</v>
      </c>
      <c r="JI21">
        <v>1</v>
      </c>
      <c r="JJ21">
        <v>4.9342690972149557E-2</v>
      </c>
      <c r="JN21" t="s">
        <v>118</v>
      </c>
      <c r="JO21">
        <v>1</v>
      </c>
      <c r="JP21">
        <v>6.9712111983861416E-2</v>
      </c>
      <c r="JQ21" t="s">
        <v>455</v>
      </c>
      <c r="JR21">
        <v>1</v>
      </c>
      <c r="JS21">
        <v>8.2168130500717695E-2</v>
      </c>
      <c r="JT21" t="s">
        <v>896</v>
      </c>
      <c r="JU21">
        <v>1</v>
      </c>
      <c r="JV21">
        <v>4.145011648652213E-2</v>
      </c>
      <c r="JW21" t="s">
        <v>89</v>
      </c>
      <c r="JX21">
        <v>1</v>
      </c>
      <c r="JY21">
        <v>5.8359392740772592E-2</v>
      </c>
      <c r="JZ21" t="s">
        <v>307</v>
      </c>
      <c r="KA21">
        <v>1</v>
      </c>
      <c r="KB21">
        <v>7.4493473385976727E-2</v>
      </c>
      <c r="KC21" t="s">
        <v>117</v>
      </c>
      <c r="KD21">
        <v>1</v>
      </c>
      <c r="KE21">
        <v>8.0866049901279241E-2</v>
      </c>
      <c r="KF21" t="s">
        <v>77</v>
      </c>
      <c r="KG21">
        <v>1</v>
      </c>
      <c r="KH21">
        <v>5.5986177063120902E-2</v>
      </c>
      <c r="KI21" t="s">
        <v>1111</v>
      </c>
      <c r="KJ21">
        <v>1</v>
      </c>
      <c r="KK21">
        <v>6.1158983203593441E-2</v>
      </c>
      <c r="KL21" t="s">
        <v>103</v>
      </c>
      <c r="KM21">
        <v>1</v>
      </c>
      <c r="KN21">
        <v>5.8016377297347474E-2</v>
      </c>
    </row>
    <row r="22" spans="1:300" x14ac:dyDescent="0.15">
      <c r="A22" t="s">
        <v>282</v>
      </c>
      <c r="B22">
        <v>182</v>
      </c>
      <c r="C22">
        <v>1.521737839687257E-2</v>
      </c>
      <c r="D22" t="s">
        <v>136</v>
      </c>
      <c r="E22">
        <v>7</v>
      </c>
      <c r="F22">
        <v>1.5297180033572222E-2</v>
      </c>
      <c r="G22" t="s">
        <v>260</v>
      </c>
      <c r="H22">
        <v>42</v>
      </c>
      <c r="I22">
        <v>1.2370767004139364E-2</v>
      </c>
      <c r="J22" t="s">
        <v>8</v>
      </c>
      <c r="K22">
        <v>4</v>
      </c>
      <c r="L22">
        <v>1.9603997257024608E-2</v>
      </c>
      <c r="M22" t="s">
        <v>139</v>
      </c>
      <c r="N22">
        <v>20</v>
      </c>
      <c r="O22">
        <v>1.7410856874167421E-2</v>
      </c>
      <c r="P22" t="s">
        <v>372</v>
      </c>
      <c r="Q22">
        <v>4</v>
      </c>
      <c r="R22">
        <v>1.7074191291672966E-2</v>
      </c>
      <c r="S22" t="s">
        <v>103</v>
      </c>
      <c r="T22">
        <v>2</v>
      </c>
      <c r="U22">
        <v>6.423241772206327E-2</v>
      </c>
      <c r="V22" t="s">
        <v>69</v>
      </c>
      <c r="W22">
        <v>155</v>
      </c>
      <c r="X22">
        <v>1.1785232714416624E-2</v>
      </c>
      <c r="Y22" t="s">
        <v>10939</v>
      </c>
      <c r="Z22">
        <v>1</v>
      </c>
      <c r="AA22">
        <v>3.6343208849354693E-2</v>
      </c>
      <c r="AB22" t="s">
        <v>111</v>
      </c>
      <c r="AC22">
        <v>2</v>
      </c>
      <c r="AD22">
        <v>6.1728154307451877E-2</v>
      </c>
      <c r="AH22" t="s">
        <v>77</v>
      </c>
      <c r="AI22">
        <v>3</v>
      </c>
      <c r="AJ22">
        <v>5.4409101652892145E-2</v>
      </c>
      <c r="AK22" t="s">
        <v>116</v>
      </c>
      <c r="AL22">
        <v>89</v>
      </c>
      <c r="AM22">
        <v>1.2392356059030824E-2</v>
      </c>
      <c r="AN22" t="s">
        <v>197</v>
      </c>
      <c r="AO22">
        <v>15</v>
      </c>
      <c r="AP22">
        <v>1.2424858551675001E-2</v>
      </c>
      <c r="AQ22" t="s">
        <v>91</v>
      </c>
      <c r="AR22">
        <v>11</v>
      </c>
      <c r="AS22">
        <v>1.3138358219629468E-2</v>
      </c>
      <c r="AT22" t="s">
        <v>212</v>
      </c>
      <c r="AU22">
        <v>1</v>
      </c>
      <c r="AV22">
        <v>5.4966864655675352E-2</v>
      </c>
      <c r="AW22" t="s">
        <v>14305</v>
      </c>
      <c r="AX22">
        <v>1</v>
      </c>
      <c r="AY22">
        <v>1.7193773576650587E-2</v>
      </c>
      <c r="AZ22" t="s">
        <v>260</v>
      </c>
      <c r="BA22">
        <v>5</v>
      </c>
      <c r="BB22">
        <v>1.6769527805417801E-2</v>
      </c>
      <c r="BC22" t="s">
        <v>197</v>
      </c>
      <c r="BD22">
        <v>16</v>
      </c>
      <c r="BE22">
        <v>1.2471956780926699E-2</v>
      </c>
      <c r="BF22" t="s">
        <v>117</v>
      </c>
      <c r="BG22">
        <v>3</v>
      </c>
      <c r="BH22">
        <v>1.7996895378622976E-2</v>
      </c>
      <c r="BI22" t="s">
        <v>14689</v>
      </c>
      <c r="BJ22">
        <v>1</v>
      </c>
      <c r="BK22">
        <v>2.9974172117583377E-2</v>
      </c>
      <c r="BL22" t="s">
        <v>5916</v>
      </c>
      <c r="BM22">
        <v>1</v>
      </c>
      <c r="BN22">
        <v>4.247865836515971E-2</v>
      </c>
      <c r="BO22" t="s">
        <v>134</v>
      </c>
      <c r="BP22">
        <v>4</v>
      </c>
      <c r="BQ22">
        <v>1.9501011539008076E-2</v>
      </c>
      <c r="BR22" t="s">
        <v>5520</v>
      </c>
      <c r="BS22">
        <v>1</v>
      </c>
      <c r="BT22">
        <v>3.4349811226770256E-2</v>
      </c>
      <c r="BU22" t="s">
        <v>124</v>
      </c>
      <c r="BV22">
        <v>32</v>
      </c>
      <c r="BW22">
        <v>1.3308511633195927E-2</v>
      </c>
      <c r="BX22" t="s">
        <v>264</v>
      </c>
      <c r="BY22">
        <v>1</v>
      </c>
      <c r="BZ22">
        <v>5.6570547794528067E-2</v>
      </c>
      <c r="CA22" t="s">
        <v>301</v>
      </c>
      <c r="CB22">
        <v>1</v>
      </c>
      <c r="CC22">
        <v>5.2401836015348625E-2</v>
      </c>
      <c r="CD22" t="s">
        <v>4281</v>
      </c>
      <c r="CE22">
        <v>2</v>
      </c>
      <c r="CF22">
        <v>2.5582724631706869E-2</v>
      </c>
      <c r="CG22" t="s">
        <v>329</v>
      </c>
      <c r="CH22">
        <v>1</v>
      </c>
      <c r="CI22">
        <v>5.1529166585195837E-2</v>
      </c>
      <c r="CJ22" t="s">
        <v>15208</v>
      </c>
      <c r="CK22">
        <v>1</v>
      </c>
      <c r="CL22">
        <v>2.4370305156469964E-2</v>
      </c>
      <c r="CM22" t="s">
        <v>573</v>
      </c>
      <c r="CN22">
        <v>1</v>
      </c>
      <c r="CO22">
        <v>5.7761668682806945E-2</v>
      </c>
      <c r="CP22" t="s">
        <v>325</v>
      </c>
      <c r="CQ22">
        <v>3</v>
      </c>
      <c r="CR22">
        <v>2.7873142801563028E-2</v>
      </c>
      <c r="CS22" t="s">
        <v>5129</v>
      </c>
      <c r="CT22">
        <v>1</v>
      </c>
      <c r="CU22">
        <v>3.3876020727090665E-2</v>
      </c>
      <c r="CV22" t="s">
        <v>163</v>
      </c>
      <c r="CW22">
        <v>3</v>
      </c>
      <c r="CX22">
        <v>3.0552654841647438E-2</v>
      </c>
      <c r="CY22" t="s">
        <v>5</v>
      </c>
      <c r="CZ22">
        <v>13</v>
      </c>
      <c r="DA22">
        <v>1.317465936046975E-2</v>
      </c>
      <c r="DB22" t="s">
        <v>307</v>
      </c>
      <c r="DC22">
        <v>2</v>
      </c>
      <c r="DD22">
        <v>6.1191067424195174E-2</v>
      </c>
      <c r="DE22" t="s">
        <v>565</v>
      </c>
      <c r="DF22">
        <v>1</v>
      </c>
      <c r="DG22">
        <v>5.5089510067316494E-2</v>
      </c>
      <c r="DH22" t="s">
        <v>87</v>
      </c>
      <c r="DI22">
        <v>2</v>
      </c>
      <c r="DJ22">
        <v>5.0961886943643293E-2</v>
      </c>
      <c r="DK22" t="s">
        <v>425</v>
      </c>
      <c r="DL22">
        <v>1</v>
      </c>
      <c r="DM22">
        <v>4.7942105290638103E-2</v>
      </c>
      <c r="DN22" t="s">
        <v>7263</v>
      </c>
      <c r="DO22">
        <v>1</v>
      </c>
      <c r="DP22">
        <v>3.196585818843193E-2</v>
      </c>
      <c r="DQ22" t="s">
        <v>358</v>
      </c>
      <c r="DR22">
        <v>2</v>
      </c>
      <c r="DS22">
        <v>3.4010687492284052E-2</v>
      </c>
      <c r="DT22" t="s">
        <v>77</v>
      </c>
      <c r="DU22">
        <v>4</v>
      </c>
      <c r="DV22">
        <v>2.5003535387413216E-2</v>
      </c>
      <c r="DW22" t="s">
        <v>101</v>
      </c>
      <c r="DX22">
        <v>9</v>
      </c>
      <c r="DY22">
        <v>1.4634022738120806E-2</v>
      </c>
      <c r="DZ22" t="s">
        <v>15661</v>
      </c>
      <c r="EA22">
        <v>1</v>
      </c>
      <c r="EB22">
        <v>2.4056524403382368E-2</v>
      </c>
      <c r="EC22" t="s">
        <v>260</v>
      </c>
      <c r="ED22">
        <v>13</v>
      </c>
      <c r="EE22">
        <v>1.4070910908890519E-2</v>
      </c>
      <c r="EF22" t="s">
        <v>163</v>
      </c>
      <c r="EG22">
        <v>2</v>
      </c>
      <c r="EH22">
        <v>4.5600977375593189E-2</v>
      </c>
      <c r="EI22" t="s">
        <v>242</v>
      </c>
      <c r="EJ22">
        <v>1</v>
      </c>
      <c r="EK22">
        <v>4.7907268296853878E-2</v>
      </c>
      <c r="EL22" t="s">
        <v>488</v>
      </c>
      <c r="EM22">
        <v>2</v>
      </c>
      <c r="EN22">
        <v>2.0378283911858346E-2</v>
      </c>
      <c r="EO22" t="s">
        <v>508</v>
      </c>
      <c r="EP22">
        <v>1</v>
      </c>
      <c r="EQ22">
        <v>4.6391166372477047E-2</v>
      </c>
      <c r="ER22" t="s">
        <v>150</v>
      </c>
      <c r="ES22">
        <v>1</v>
      </c>
      <c r="ET22">
        <v>5.4279574537573629E-2</v>
      </c>
      <c r="EU22" t="s">
        <v>519</v>
      </c>
      <c r="EV22">
        <v>2</v>
      </c>
      <c r="EW22">
        <v>2.6085600066878926E-2</v>
      </c>
      <c r="EX22" t="s">
        <v>15104</v>
      </c>
      <c r="EY22">
        <v>1</v>
      </c>
      <c r="EZ22">
        <v>3.988104333911488E-2</v>
      </c>
      <c r="FA22" t="s">
        <v>5831</v>
      </c>
      <c r="FB22">
        <v>1</v>
      </c>
      <c r="FC22">
        <v>5.9584542449375569E-2</v>
      </c>
      <c r="FD22" t="s">
        <v>67</v>
      </c>
      <c r="FE22">
        <v>6</v>
      </c>
      <c r="FF22">
        <v>1.7397282621340507E-2</v>
      </c>
      <c r="FG22" t="s">
        <v>560</v>
      </c>
      <c r="FH22">
        <v>1</v>
      </c>
      <c r="FI22">
        <v>5.5718991717858768E-2</v>
      </c>
      <c r="FJ22" t="s">
        <v>6841</v>
      </c>
      <c r="FK22">
        <v>1</v>
      </c>
      <c r="FL22">
        <v>4.5985284666530422E-2</v>
      </c>
      <c r="FM22" t="s">
        <v>4373</v>
      </c>
      <c r="FN22">
        <v>1</v>
      </c>
      <c r="FO22">
        <v>4.4087470324491305E-2</v>
      </c>
      <c r="FP22" t="s">
        <v>597</v>
      </c>
      <c r="FQ22">
        <v>1</v>
      </c>
      <c r="FR22">
        <v>3.2966597351866751E-2</v>
      </c>
      <c r="FS22" t="s">
        <v>832</v>
      </c>
      <c r="FT22">
        <v>2</v>
      </c>
      <c r="FU22">
        <v>2.1334883007203893E-2</v>
      </c>
      <c r="FY22" t="s">
        <v>5107</v>
      </c>
      <c r="FZ22">
        <v>2</v>
      </c>
      <c r="GA22">
        <v>1.5531597642565237E-2</v>
      </c>
      <c r="GB22" t="s">
        <v>91</v>
      </c>
      <c r="GC22">
        <v>3</v>
      </c>
      <c r="GD22">
        <v>3.8190818552059302E-2</v>
      </c>
      <c r="GE22" t="s">
        <v>5114</v>
      </c>
      <c r="GF22">
        <v>1</v>
      </c>
      <c r="GG22">
        <v>5.4241979143203937E-2</v>
      </c>
      <c r="GK22" t="s">
        <v>177</v>
      </c>
      <c r="GL22">
        <v>1</v>
      </c>
      <c r="GM22">
        <v>4.8630821788278517E-2</v>
      </c>
      <c r="GN22" t="s">
        <v>77</v>
      </c>
      <c r="GO22">
        <v>1</v>
      </c>
      <c r="GP22">
        <v>6.4384103622589048E-2</v>
      </c>
      <c r="GQ22" t="s">
        <v>674</v>
      </c>
      <c r="GR22">
        <v>1</v>
      </c>
      <c r="GS22">
        <v>5.1848950651591993E-2</v>
      </c>
      <c r="GT22" t="s">
        <v>72</v>
      </c>
      <c r="GU22">
        <v>3</v>
      </c>
      <c r="GV22">
        <v>4.4234857623802054E-2</v>
      </c>
      <c r="GW22" t="s">
        <v>151</v>
      </c>
      <c r="GX22">
        <v>1</v>
      </c>
      <c r="GY22">
        <v>5.2885822647459169E-2</v>
      </c>
      <c r="GZ22" t="s">
        <v>5523</v>
      </c>
      <c r="HA22">
        <v>1</v>
      </c>
      <c r="HB22">
        <v>4.0658444854808642E-2</v>
      </c>
      <c r="HF22" t="s">
        <v>79</v>
      </c>
      <c r="HG22">
        <v>1</v>
      </c>
      <c r="HH22">
        <v>7.9924084142914895E-2</v>
      </c>
      <c r="HI22" t="s">
        <v>579</v>
      </c>
      <c r="HJ22">
        <v>2</v>
      </c>
      <c r="HK22">
        <v>5.2655867200038051E-2</v>
      </c>
      <c r="HL22" t="s">
        <v>197</v>
      </c>
      <c r="HM22">
        <v>1</v>
      </c>
      <c r="HN22">
        <v>5.9771852872591208E-2</v>
      </c>
      <c r="HO22" t="s">
        <v>117</v>
      </c>
      <c r="HP22">
        <v>1</v>
      </c>
      <c r="HQ22">
        <v>7.2201830268999317E-2</v>
      </c>
      <c r="HR22" t="s">
        <v>938</v>
      </c>
      <c r="HS22">
        <v>1</v>
      </c>
      <c r="HT22">
        <v>7.2564268283723046E-2</v>
      </c>
      <c r="HX22" t="s">
        <v>477</v>
      </c>
      <c r="HY22">
        <v>1</v>
      </c>
      <c r="HZ22">
        <v>8.3804257754325859E-2</v>
      </c>
      <c r="ID22" t="s">
        <v>797</v>
      </c>
      <c r="IE22">
        <v>1</v>
      </c>
      <c r="IF22">
        <v>5.9549947634062052E-2</v>
      </c>
      <c r="IG22" t="s">
        <v>323</v>
      </c>
      <c r="IH22">
        <v>1</v>
      </c>
      <c r="II22">
        <v>7.5313169066607885E-2</v>
      </c>
      <c r="IM22" t="s">
        <v>414</v>
      </c>
      <c r="IN22">
        <v>1</v>
      </c>
      <c r="IO22">
        <v>7.8235788265553635E-2</v>
      </c>
      <c r="IP22" t="s">
        <v>84</v>
      </c>
      <c r="IQ22">
        <v>1</v>
      </c>
      <c r="IR22">
        <v>5.5181228850600922E-2</v>
      </c>
      <c r="IS22" t="s">
        <v>84</v>
      </c>
      <c r="IT22">
        <v>2</v>
      </c>
      <c r="IU22">
        <v>4.6100773470122286E-2</v>
      </c>
      <c r="IV22" t="s">
        <v>384</v>
      </c>
      <c r="IW22">
        <v>1</v>
      </c>
      <c r="IX22">
        <v>6.8179838889139741E-2</v>
      </c>
      <c r="IY22" t="s">
        <v>458</v>
      </c>
      <c r="IZ22">
        <v>1</v>
      </c>
      <c r="JA22">
        <v>5.7139266650676722E-2</v>
      </c>
      <c r="JB22" t="s">
        <v>29</v>
      </c>
      <c r="JC22">
        <v>1</v>
      </c>
      <c r="JD22">
        <v>6.1584825039291649E-2</v>
      </c>
      <c r="JE22" t="s">
        <v>67</v>
      </c>
      <c r="JF22">
        <v>1</v>
      </c>
      <c r="JG22">
        <v>6.3928109949846462E-2</v>
      </c>
      <c r="JH22" t="s">
        <v>87</v>
      </c>
      <c r="JI22">
        <v>2</v>
      </c>
      <c r="JJ22">
        <v>4.8609799853936687E-2</v>
      </c>
      <c r="JN22" t="s">
        <v>353</v>
      </c>
      <c r="JO22">
        <v>1</v>
      </c>
      <c r="JP22">
        <v>6.7847725043507098E-2</v>
      </c>
      <c r="JQ22" t="s">
        <v>101</v>
      </c>
      <c r="JR22">
        <v>2</v>
      </c>
      <c r="JS22">
        <v>8.0772774152150284E-2</v>
      </c>
      <c r="JT22" t="s">
        <v>9894</v>
      </c>
      <c r="JU22">
        <v>1</v>
      </c>
      <c r="JV22">
        <v>3.9774565618834544E-2</v>
      </c>
      <c r="JW22" t="s">
        <v>2</v>
      </c>
      <c r="JX22">
        <v>1</v>
      </c>
      <c r="JY22">
        <v>4.9369327976654442E-2</v>
      </c>
      <c r="JZ22" t="s">
        <v>87</v>
      </c>
      <c r="KA22">
        <v>1</v>
      </c>
      <c r="KB22">
        <v>6.8687760663171393E-2</v>
      </c>
      <c r="KC22" t="s">
        <v>242</v>
      </c>
      <c r="KD22">
        <v>1</v>
      </c>
      <c r="KE22">
        <v>7.6651629274966201E-2</v>
      </c>
      <c r="KI22" t="s">
        <v>937</v>
      </c>
      <c r="KJ22">
        <v>1</v>
      </c>
      <c r="KK22">
        <v>6.1158983203593441E-2</v>
      </c>
      <c r="KL22" t="s">
        <v>5</v>
      </c>
      <c r="KM22">
        <v>1</v>
      </c>
      <c r="KN22">
        <v>5.3352466690537545E-2</v>
      </c>
    </row>
    <row r="23" spans="1:300" x14ac:dyDescent="0.15">
      <c r="A23" t="s">
        <v>135</v>
      </c>
      <c r="B23">
        <v>197</v>
      </c>
      <c r="C23">
        <v>1.5087426061133552E-2</v>
      </c>
      <c r="D23" t="s">
        <v>4305</v>
      </c>
      <c r="E23">
        <v>4</v>
      </c>
      <c r="F23">
        <v>1.5035090167625824E-2</v>
      </c>
      <c r="G23" t="s">
        <v>87</v>
      </c>
      <c r="H23">
        <v>45</v>
      </c>
      <c r="I23">
        <v>1.2076071392285103E-2</v>
      </c>
      <c r="J23" t="s">
        <v>4483</v>
      </c>
      <c r="K23">
        <v>2</v>
      </c>
      <c r="L23">
        <v>1.9505937170128065E-2</v>
      </c>
      <c r="M23" t="s">
        <v>325</v>
      </c>
      <c r="N23">
        <v>24</v>
      </c>
      <c r="O23">
        <v>1.5519395299485234E-2</v>
      </c>
      <c r="P23" t="s">
        <v>136</v>
      </c>
      <c r="Q23">
        <v>4</v>
      </c>
      <c r="R23">
        <v>1.659774999594071E-2</v>
      </c>
      <c r="S23" t="s">
        <v>260</v>
      </c>
      <c r="T23">
        <v>2</v>
      </c>
      <c r="U23">
        <v>6.192747053857859E-2</v>
      </c>
      <c r="V23" t="s">
        <v>116</v>
      </c>
      <c r="W23">
        <v>113</v>
      </c>
      <c r="X23">
        <v>1.1540820150076939E-2</v>
      </c>
      <c r="Y23" t="s">
        <v>9759</v>
      </c>
      <c r="Z23">
        <v>1</v>
      </c>
      <c r="AA23">
        <v>3.6343208849354693E-2</v>
      </c>
      <c r="AB23" t="s">
        <v>70</v>
      </c>
      <c r="AC23">
        <v>2</v>
      </c>
      <c r="AD23">
        <v>6.1728154307451877E-2</v>
      </c>
      <c r="AH23" t="s">
        <v>883</v>
      </c>
      <c r="AI23">
        <v>1</v>
      </c>
      <c r="AJ23">
        <v>5.3710010095211778E-2</v>
      </c>
      <c r="AK23" t="s">
        <v>124</v>
      </c>
      <c r="AL23">
        <v>140</v>
      </c>
      <c r="AM23">
        <v>1.2206878577084213E-2</v>
      </c>
      <c r="AN23" t="s">
        <v>102</v>
      </c>
      <c r="AO23">
        <v>13</v>
      </c>
      <c r="AP23">
        <v>1.2201171478536192E-2</v>
      </c>
      <c r="AQ23" t="s">
        <v>85</v>
      </c>
      <c r="AR23">
        <v>8</v>
      </c>
      <c r="AS23">
        <v>1.3002718757603941E-2</v>
      </c>
      <c r="AT23" t="s">
        <v>217</v>
      </c>
      <c r="AU23">
        <v>1</v>
      </c>
      <c r="AV23">
        <v>5.3267501499903967E-2</v>
      </c>
      <c r="AW23" t="s">
        <v>14306</v>
      </c>
      <c r="AX23">
        <v>1</v>
      </c>
      <c r="AY23">
        <v>1.7193773576650587E-2</v>
      </c>
      <c r="AZ23" t="s">
        <v>4344</v>
      </c>
      <c r="BA23">
        <v>2</v>
      </c>
      <c r="BB23">
        <v>1.6320602804132306E-2</v>
      </c>
      <c r="BC23" t="s">
        <v>150</v>
      </c>
      <c r="BD23">
        <v>11</v>
      </c>
      <c r="BE23">
        <v>1.2458535626777463E-2</v>
      </c>
      <c r="BF23" t="s">
        <v>1</v>
      </c>
      <c r="BG23">
        <v>3</v>
      </c>
      <c r="BH23">
        <v>1.7996895378622976E-2</v>
      </c>
      <c r="BI23" t="s">
        <v>14690</v>
      </c>
      <c r="BJ23">
        <v>1</v>
      </c>
      <c r="BK23">
        <v>2.9974172117583377E-2</v>
      </c>
      <c r="BL23" t="s">
        <v>254</v>
      </c>
      <c r="BM23">
        <v>1</v>
      </c>
      <c r="BN23">
        <v>4.247865836515971E-2</v>
      </c>
      <c r="BO23" t="s">
        <v>198</v>
      </c>
      <c r="BP23">
        <v>3</v>
      </c>
      <c r="BQ23">
        <v>1.9439131953323009E-2</v>
      </c>
      <c r="BR23" t="s">
        <v>6</v>
      </c>
      <c r="BS23">
        <v>2</v>
      </c>
      <c r="BT23">
        <v>3.3374746309369104E-2</v>
      </c>
      <c r="BU23" t="s">
        <v>260</v>
      </c>
      <c r="BV23">
        <v>27</v>
      </c>
      <c r="BW23">
        <v>1.3030105128629395E-2</v>
      </c>
      <c r="BX23" t="s">
        <v>284</v>
      </c>
      <c r="BY23">
        <v>1</v>
      </c>
      <c r="BZ23">
        <v>5.6570547794528067E-2</v>
      </c>
      <c r="CA23" t="s">
        <v>6397</v>
      </c>
      <c r="CB23">
        <v>1</v>
      </c>
      <c r="CC23">
        <v>4.9056695638002336E-2</v>
      </c>
      <c r="CD23" t="s">
        <v>77</v>
      </c>
      <c r="CE23">
        <v>4</v>
      </c>
      <c r="CF23">
        <v>2.524866808728982E-2</v>
      </c>
      <c r="CG23" t="s">
        <v>327</v>
      </c>
      <c r="CH23">
        <v>1</v>
      </c>
      <c r="CI23">
        <v>5.0273099260556488E-2</v>
      </c>
      <c r="CJ23" t="s">
        <v>15209</v>
      </c>
      <c r="CK23">
        <v>1</v>
      </c>
      <c r="CL23">
        <v>2.4370305156469964E-2</v>
      </c>
      <c r="CM23" t="s">
        <v>152</v>
      </c>
      <c r="CN23">
        <v>1</v>
      </c>
      <c r="CO23">
        <v>5.7761668682806945E-2</v>
      </c>
      <c r="CP23" t="s">
        <v>103</v>
      </c>
      <c r="CQ23">
        <v>3</v>
      </c>
      <c r="CR23">
        <v>2.6843398451011517E-2</v>
      </c>
      <c r="CS23" t="s">
        <v>126</v>
      </c>
      <c r="CT23">
        <v>2</v>
      </c>
      <c r="CU23">
        <v>3.1351250700867417E-2</v>
      </c>
      <c r="CV23" t="s">
        <v>351</v>
      </c>
      <c r="CW23">
        <v>2</v>
      </c>
      <c r="CX23">
        <v>3.0306209010838504E-2</v>
      </c>
      <c r="CY23" t="s">
        <v>116</v>
      </c>
      <c r="CZ23">
        <v>9</v>
      </c>
      <c r="DA23">
        <v>1.3159711550293517E-2</v>
      </c>
      <c r="DB23" t="s">
        <v>369</v>
      </c>
      <c r="DC23">
        <v>1</v>
      </c>
      <c r="DD23">
        <v>6.0856171583069135E-2</v>
      </c>
      <c r="DE23" t="s">
        <v>398</v>
      </c>
      <c r="DF23">
        <v>1</v>
      </c>
      <c r="DG23">
        <v>5.5089510067316494E-2</v>
      </c>
      <c r="DH23" t="s">
        <v>91</v>
      </c>
      <c r="DI23">
        <v>2</v>
      </c>
      <c r="DJ23">
        <v>4.9278475551044254E-2</v>
      </c>
      <c r="DK23" t="s">
        <v>72</v>
      </c>
      <c r="DL23">
        <v>3</v>
      </c>
      <c r="DM23">
        <v>4.5176024807287198E-2</v>
      </c>
      <c r="DN23" t="s">
        <v>436</v>
      </c>
      <c r="DO23">
        <v>1</v>
      </c>
      <c r="DP23">
        <v>3.196585818843193E-2</v>
      </c>
      <c r="DQ23" t="s">
        <v>117</v>
      </c>
      <c r="DR23">
        <v>2</v>
      </c>
      <c r="DS23">
        <v>3.2607278185999691E-2</v>
      </c>
      <c r="DT23" t="s">
        <v>110</v>
      </c>
      <c r="DU23">
        <v>2</v>
      </c>
      <c r="DV23">
        <v>2.4409007112910441E-2</v>
      </c>
      <c r="DW23" t="s">
        <v>860</v>
      </c>
      <c r="DX23">
        <v>5</v>
      </c>
      <c r="DY23">
        <v>1.4476230722642277E-2</v>
      </c>
      <c r="DZ23" t="s">
        <v>15662</v>
      </c>
      <c r="EA23">
        <v>1</v>
      </c>
      <c r="EB23">
        <v>2.4056524403382368E-2</v>
      </c>
      <c r="EC23" t="s">
        <v>87</v>
      </c>
      <c r="ED23">
        <v>14</v>
      </c>
      <c r="EE23">
        <v>1.3806154140787261E-2</v>
      </c>
      <c r="EF23" t="s">
        <v>639</v>
      </c>
      <c r="EG23">
        <v>1</v>
      </c>
      <c r="EH23">
        <v>4.5376430276515743E-2</v>
      </c>
      <c r="EI23" t="s">
        <v>65</v>
      </c>
      <c r="EJ23">
        <v>1</v>
      </c>
      <c r="EK23">
        <v>4.6687514192618074E-2</v>
      </c>
      <c r="EL23" t="s">
        <v>541</v>
      </c>
      <c r="EM23">
        <v>2</v>
      </c>
      <c r="EN23">
        <v>2.0378283911858346E-2</v>
      </c>
      <c r="EO23" t="s">
        <v>102</v>
      </c>
      <c r="EP23">
        <v>2</v>
      </c>
      <c r="EQ23">
        <v>4.4556504751577505E-2</v>
      </c>
      <c r="ER23" t="s">
        <v>85</v>
      </c>
      <c r="ES23">
        <v>1</v>
      </c>
      <c r="ET23">
        <v>5.1970241534298259E-2</v>
      </c>
      <c r="EU23" t="s">
        <v>477</v>
      </c>
      <c r="EV23">
        <v>2</v>
      </c>
      <c r="EW23">
        <v>2.4648311104213488E-2</v>
      </c>
      <c r="EX23" t="s">
        <v>769</v>
      </c>
      <c r="EY23">
        <v>1</v>
      </c>
      <c r="EZ23">
        <v>3.7335184290869038E-2</v>
      </c>
      <c r="FA23" t="s">
        <v>5305</v>
      </c>
      <c r="FB23">
        <v>1</v>
      </c>
      <c r="FC23">
        <v>5.7175938077074655E-2</v>
      </c>
      <c r="FD23" t="s">
        <v>77</v>
      </c>
      <c r="FE23">
        <v>6</v>
      </c>
      <c r="FF23">
        <v>1.6687024696999318E-2</v>
      </c>
      <c r="FG23" t="s">
        <v>91</v>
      </c>
      <c r="FH23">
        <v>2</v>
      </c>
      <c r="FI23">
        <v>5.4558312217227567E-2</v>
      </c>
      <c r="FJ23" t="s">
        <v>9781</v>
      </c>
      <c r="FK23">
        <v>1</v>
      </c>
      <c r="FL23">
        <v>4.5985284666530422E-2</v>
      </c>
      <c r="FM23" t="s">
        <v>4624</v>
      </c>
      <c r="FN23">
        <v>1</v>
      </c>
      <c r="FO23">
        <v>4.4087470324491305E-2</v>
      </c>
      <c r="FP23" t="s">
        <v>599</v>
      </c>
      <c r="FQ23">
        <v>1</v>
      </c>
      <c r="FR23">
        <v>3.2966597351866751E-2</v>
      </c>
      <c r="FS23" t="s">
        <v>72</v>
      </c>
      <c r="FT23">
        <v>4</v>
      </c>
      <c r="FU23">
        <v>1.9866883424023381E-2</v>
      </c>
      <c r="FY23" t="s">
        <v>614</v>
      </c>
      <c r="FZ23">
        <v>2</v>
      </c>
      <c r="GA23">
        <v>1.5531597642565237E-2</v>
      </c>
      <c r="GB23" t="s">
        <v>101</v>
      </c>
      <c r="GC23">
        <v>3</v>
      </c>
      <c r="GD23">
        <v>3.7357408045369508E-2</v>
      </c>
      <c r="GE23" t="s">
        <v>635</v>
      </c>
      <c r="GF23">
        <v>1</v>
      </c>
      <c r="GG23">
        <v>5.4241979143203937E-2</v>
      </c>
      <c r="GK23" t="s">
        <v>266</v>
      </c>
      <c r="GL23">
        <v>1</v>
      </c>
      <c r="GM23">
        <v>4.7628042598103972E-2</v>
      </c>
      <c r="GQ23" t="s">
        <v>66</v>
      </c>
      <c r="GR23">
        <v>3</v>
      </c>
      <c r="GS23">
        <v>4.8765905102551167E-2</v>
      </c>
      <c r="GT23" t="s">
        <v>9710</v>
      </c>
      <c r="GU23">
        <v>1</v>
      </c>
      <c r="GV23">
        <v>4.3946623175710423E-2</v>
      </c>
      <c r="GW23" t="s">
        <v>572</v>
      </c>
      <c r="GX23">
        <v>1</v>
      </c>
      <c r="GY23">
        <v>5.0273099260556488E-2</v>
      </c>
      <c r="GZ23" t="s">
        <v>696</v>
      </c>
      <c r="HA23">
        <v>1</v>
      </c>
      <c r="HB23">
        <v>4.0658444854808642E-2</v>
      </c>
      <c r="HF23" t="s">
        <v>169</v>
      </c>
      <c r="HG23">
        <v>1</v>
      </c>
      <c r="HH23">
        <v>7.6408367256727311E-2</v>
      </c>
      <c r="HI23" t="s">
        <v>13914</v>
      </c>
      <c r="HJ23">
        <v>1</v>
      </c>
      <c r="HK23">
        <v>4.9633833233743541E-2</v>
      </c>
      <c r="HL23" t="s">
        <v>29</v>
      </c>
      <c r="HM23">
        <v>1</v>
      </c>
      <c r="HN23">
        <v>5.9121432037719988E-2</v>
      </c>
      <c r="HO23" t="s">
        <v>89</v>
      </c>
      <c r="HP23">
        <v>1</v>
      </c>
      <c r="HQ23">
        <v>6.6696448846597242E-2</v>
      </c>
      <c r="HR23" t="s">
        <v>163</v>
      </c>
      <c r="HS23">
        <v>2</v>
      </c>
      <c r="HT23">
        <v>7.1052685678249849E-2</v>
      </c>
      <c r="HX23" t="s">
        <v>149</v>
      </c>
      <c r="HY23">
        <v>1</v>
      </c>
      <c r="HZ23">
        <v>7.2372766050098167E-2</v>
      </c>
      <c r="ID23" t="s">
        <v>190</v>
      </c>
      <c r="IE23">
        <v>1</v>
      </c>
      <c r="IF23">
        <v>5.5495217700462576E-2</v>
      </c>
      <c r="IG23" t="s">
        <v>458</v>
      </c>
      <c r="IH23">
        <v>1</v>
      </c>
      <c r="II23">
        <v>7.394493331264046E-2</v>
      </c>
      <c r="IM23" t="s">
        <v>100</v>
      </c>
      <c r="IN23">
        <v>1</v>
      </c>
      <c r="IO23">
        <v>6.7388374917732696E-2</v>
      </c>
      <c r="IP23" t="s">
        <v>111</v>
      </c>
      <c r="IQ23">
        <v>1</v>
      </c>
      <c r="IR23">
        <v>5.5181228850600922E-2</v>
      </c>
      <c r="IS23" t="s">
        <v>4369</v>
      </c>
      <c r="IT23">
        <v>1</v>
      </c>
      <c r="IU23">
        <v>4.3138552008251542E-2</v>
      </c>
      <c r="IV23" t="s">
        <v>185</v>
      </c>
      <c r="IW23">
        <v>1</v>
      </c>
      <c r="IX23">
        <v>6.8179838889139741E-2</v>
      </c>
      <c r="IY23" t="s">
        <v>76</v>
      </c>
      <c r="IZ23">
        <v>1</v>
      </c>
      <c r="JA23">
        <v>5.4233962752724789E-2</v>
      </c>
      <c r="JE23" t="s">
        <v>77</v>
      </c>
      <c r="JF23">
        <v>1</v>
      </c>
      <c r="JG23">
        <v>6.1318193926275272E-2</v>
      </c>
      <c r="JH23" t="s">
        <v>4144</v>
      </c>
      <c r="JI23">
        <v>1</v>
      </c>
      <c r="JJ23">
        <v>4.8004054403078325E-2</v>
      </c>
      <c r="JN23" t="s">
        <v>267</v>
      </c>
      <c r="JO23">
        <v>1</v>
      </c>
      <c r="JP23">
        <v>6.0518020147518378E-2</v>
      </c>
      <c r="JQ23" t="s">
        <v>887</v>
      </c>
      <c r="JR23">
        <v>1</v>
      </c>
      <c r="JS23">
        <v>8.0165212334400895E-2</v>
      </c>
      <c r="JT23" t="s">
        <v>713</v>
      </c>
      <c r="JU23">
        <v>1</v>
      </c>
      <c r="JV23">
        <v>3.9774565618834544E-2</v>
      </c>
      <c r="JW23" t="s">
        <v>91</v>
      </c>
      <c r="JX23">
        <v>1</v>
      </c>
      <c r="JY23">
        <v>4.7738523190074121E-2</v>
      </c>
      <c r="JZ23" t="s">
        <v>2</v>
      </c>
      <c r="KA23">
        <v>1</v>
      </c>
      <c r="KB23">
        <v>6.8687760663171393E-2</v>
      </c>
      <c r="KC23" t="s">
        <v>124</v>
      </c>
      <c r="KD23">
        <v>1</v>
      </c>
      <c r="KE23">
        <v>5.9771852872591208E-2</v>
      </c>
      <c r="KI23" t="s">
        <v>24</v>
      </c>
      <c r="KJ23">
        <v>2</v>
      </c>
      <c r="KK23">
        <v>6.0551047127258124E-2</v>
      </c>
      <c r="KL23" t="s">
        <v>91</v>
      </c>
      <c r="KM23">
        <v>1</v>
      </c>
      <c r="KN23">
        <v>4.9278475551044254E-2</v>
      </c>
    </row>
    <row r="24" spans="1:300" x14ac:dyDescent="0.15">
      <c r="A24" t="s">
        <v>125</v>
      </c>
      <c r="B24">
        <v>210</v>
      </c>
      <c r="C24">
        <v>1.4652535745114584E-2</v>
      </c>
      <c r="D24" t="s">
        <v>141</v>
      </c>
      <c r="E24">
        <v>6</v>
      </c>
      <c r="F24">
        <v>1.4539226071297788E-2</v>
      </c>
      <c r="G24" t="s">
        <v>91</v>
      </c>
      <c r="H24">
        <v>46</v>
      </c>
      <c r="I24">
        <v>1.1936658083198421E-2</v>
      </c>
      <c r="J24" t="s">
        <v>5136</v>
      </c>
      <c r="K24">
        <v>2</v>
      </c>
      <c r="L24">
        <v>1.9505937170128065E-2</v>
      </c>
      <c r="M24" t="s">
        <v>29</v>
      </c>
      <c r="N24">
        <v>30</v>
      </c>
      <c r="O24">
        <v>1.535355748902008E-2</v>
      </c>
      <c r="P24" t="s">
        <v>24</v>
      </c>
      <c r="Q24">
        <v>5</v>
      </c>
      <c r="R24">
        <v>1.6547350935586735E-2</v>
      </c>
      <c r="S24" t="s">
        <v>4763</v>
      </c>
      <c r="T24">
        <v>1</v>
      </c>
      <c r="U24">
        <v>6.0856171583069135E-2</v>
      </c>
      <c r="V24" t="s">
        <v>84</v>
      </c>
      <c r="W24">
        <v>148</v>
      </c>
      <c r="X24">
        <v>1.1534565448591263E-2</v>
      </c>
      <c r="Y24" t="s">
        <v>10166</v>
      </c>
      <c r="Z24">
        <v>1</v>
      </c>
      <c r="AA24">
        <v>3.6343208849354693E-2</v>
      </c>
      <c r="AB24" t="s">
        <v>69</v>
      </c>
      <c r="AC24">
        <v>2</v>
      </c>
      <c r="AD24">
        <v>6.022131489827106E-2</v>
      </c>
      <c r="AH24" t="s">
        <v>6797</v>
      </c>
      <c r="AI24">
        <v>1</v>
      </c>
      <c r="AJ24">
        <v>5.3710010095211778E-2</v>
      </c>
      <c r="AK24" t="s">
        <v>197</v>
      </c>
      <c r="AL24">
        <v>138</v>
      </c>
      <c r="AM24">
        <v>1.2032494597411581E-2</v>
      </c>
      <c r="AN24" t="s">
        <v>103</v>
      </c>
      <c r="AO24">
        <v>12</v>
      </c>
      <c r="AP24">
        <v>1.196346582849959E-2</v>
      </c>
      <c r="AQ24" t="s">
        <v>520</v>
      </c>
      <c r="AR24">
        <v>8</v>
      </c>
      <c r="AS24">
        <v>1.2821405000773591E-2</v>
      </c>
      <c r="AT24" t="s">
        <v>410</v>
      </c>
      <c r="AU24">
        <v>1</v>
      </c>
      <c r="AV24">
        <v>4.9035819814944426E-2</v>
      </c>
      <c r="AW24" t="s">
        <v>14307</v>
      </c>
      <c r="AX24">
        <v>1</v>
      </c>
      <c r="AY24">
        <v>1.7193773576650587E-2</v>
      </c>
      <c r="AZ24" t="s">
        <v>4197</v>
      </c>
      <c r="BA24">
        <v>3</v>
      </c>
      <c r="BB24">
        <v>1.5753182368038257E-2</v>
      </c>
      <c r="BC24" t="s">
        <v>111</v>
      </c>
      <c r="BD24">
        <v>13</v>
      </c>
      <c r="BE24">
        <v>1.2348850900838702E-2</v>
      </c>
      <c r="BF24" t="s">
        <v>101</v>
      </c>
      <c r="BG24">
        <v>4</v>
      </c>
      <c r="BH24">
        <v>1.7736454858335672E-2</v>
      </c>
      <c r="BI24" t="s">
        <v>14691</v>
      </c>
      <c r="BJ24">
        <v>1</v>
      </c>
      <c r="BK24">
        <v>2.9974172117583377E-2</v>
      </c>
      <c r="BL24" t="s">
        <v>4735</v>
      </c>
      <c r="BM24">
        <v>1</v>
      </c>
      <c r="BN24">
        <v>4.1059585646408096E-2</v>
      </c>
      <c r="BO24" t="s">
        <v>325</v>
      </c>
      <c r="BP24">
        <v>4</v>
      </c>
      <c r="BQ24">
        <v>1.9252583172213639E-2</v>
      </c>
      <c r="BR24" t="s">
        <v>414</v>
      </c>
      <c r="BS24">
        <v>2</v>
      </c>
      <c r="BT24">
        <v>3.2826204866665862E-2</v>
      </c>
      <c r="BU24" t="s">
        <v>325</v>
      </c>
      <c r="BV24">
        <v>23</v>
      </c>
      <c r="BW24">
        <v>1.1954498485168002E-2</v>
      </c>
      <c r="BX24" t="s">
        <v>83</v>
      </c>
      <c r="BY24">
        <v>1</v>
      </c>
      <c r="BZ24">
        <v>5.6570547794528067E-2</v>
      </c>
      <c r="CA24" t="s">
        <v>302</v>
      </c>
      <c r="CB24">
        <v>1</v>
      </c>
      <c r="CC24">
        <v>4.9056695638002336E-2</v>
      </c>
      <c r="CD24" t="s">
        <v>504</v>
      </c>
      <c r="CE24">
        <v>2</v>
      </c>
      <c r="CF24">
        <v>2.4648311104213488E-2</v>
      </c>
      <c r="CG24" t="s">
        <v>5555</v>
      </c>
      <c r="CH24">
        <v>1</v>
      </c>
      <c r="CI24">
        <v>4.9103728557387816E-2</v>
      </c>
      <c r="CJ24" t="s">
        <v>15210</v>
      </c>
      <c r="CK24">
        <v>1</v>
      </c>
      <c r="CL24">
        <v>2.4370305156469964E-2</v>
      </c>
      <c r="CM24" t="s">
        <v>338</v>
      </c>
      <c r="CN24">
        <v>1</v>
      </c>
      <c r="CO24">
        <v>5.7761668682806945E-2</v>
      </c>
      <c r="CP24" t="s">
        <v>138</v>
      </c>
      <c r="CQ24">
        <v>3</v>
      </c>
      <c r="CR24">
        <v>2.5880136941495532E-2</v>
      </c>
      <c r="CS24" t="s">
        <v>5147</v>
      </c>
      <c r="CT24">
        <v>1</v>
      </c>
      <c r="CU24">
        <v>3.1079709636689528E-2</v>
      </c>
      <c r="CV24" t="s">
        <v>9531</v>
      </c>
      <c r="CW24">
        <v>1</v>
      </c>
      <c r="CX24">
        <v>3.0043719315466549E-2</v>
      </c>
      <c r="CY24" t="s">
        <v>267</v>
      </c>
      <c r="CZ24">
        <v>12</v>
      </c>
      <c r="DA24">
        <v>1.2904577825573771E-2</v>
      </c>
      <c r="DB24" t="s">
        <v>66</v>
      </c>
      <c r="DC24">
        <v>3</v>
      </c>
      <c r="DD24">
        <v>5.9215741910240691E-2</v>
      </c>
      <c r="DE24" t="s">
        <v>369</v>
      </c>
      <c r="DF24">
        <v>1</v>
      </c>
      <c r="DG24">
        <v>5.3249150135185497E-2</v>
      </c>
      <c r="DH24" t="s">
        <v>163</v>
      </c>
      <c r="DI24">
        <v>2</v>
      </c>
      <c r="DJ24">
        <v>4.9278475551044254E-2</v>
      </c>
      <c r="DK24" t="s">
        <v>5034</v>
      </c>
      <c r="DL24">
        <v>1</v>
      </c>
      <c r="DM24">
        <v>4.4881657711363841E-2</v>
      </c>
      <c r="DN24" t="s">
        <v>77</v>
      </c>
      <c r="DO24">
        <v>3</v>
      </c>
      <c r="DP24">
        <v>3.0904369738842738E-2</v>
      </c>
      <c r="DQ24" t="s">
        <v>7289</v>
      </c>
      <c r="DR24">
        <v>1</v>
      </c>
      <c r="DS24">
        <v>3.2223647367370892E-2</v>
      </c>
      <c r="DT24" t="s">
        <v>15110</v>
      </c>
      <c r="DU24">
        <v>1</v>
      </c>
      <c r="DV24">
        <v>2.3844771871010417E-2</v>
      </c>
      <c r="DW24" t="s">
        <v>4281</v>
      </c>
      <c r="DX24">
        <v>5</v>
      </c>
      <c r="DY24">
        <v>1.4197159480054953E-2</v>
      </c>
      <c r="DZ24" t="s">
        <v>15663</v>
      </c>
      <c r="EA24">
        <v>1</v>
      </c>
      <c r="EB24">
        <v>2.4056524403382368E-2</v>
      </c>
      <c r="EC24" t="s">
        <v>2</v>
      </c>
      <c r="ED24">
        <v>14</v>
      </c>
      <c r="EE24">
        <v>1.3806154140787261E-2</v>
      </c>
      <c r="EF24" t="s">
        <v>121</v>
      </c>
      <c r="EG24">
        <v>1</v>
      </c>
      <c r="EH24">
        <v>4.5376430276515743E-2</v>
      </c>
      <c r="EI24" t="s">
        <v>325</v>
      </c>
      <c r="EJ24">
        <v>1</v>
      </c>
      <c r="EK24">
        <v>4.6687514192618074E-2</v>
      </c>
      <c r="EL24" t="s">
        <v>15883</v>
      </c>
      <c r="EM24">
        <v>1</v>
      </c>
      <c r="EN24">
        <v>2.0162482683410404E-2</v>
      </c>
      <c r="EO24" t="s">
        <v>5</v>
      </c>
      <c r="EP24">
        <v>2</v>
      </c>
      <c r="EQ24">
        <v>4.3524380721227995E-2</v>
      </c>
      <c r="ER24" t="s">
        <v>136</v>
      </c>
      <c r="ES24">
        <v>1</v>
      </c>
      <c r="ET24">
        <v>5.1245553112466952E-2</v>
      </c>
      <c r="EU24" t="s">
        <v>4930</v>
      </c>
      <c r="EV24">
        <v>1</v>
      </c>
      <c r="EW24">
        <v>2.4078544144255618E-2</v>
      </c>
      <c r="EX24" t="s">
        <v>540</v>
      </c>
      <c r="EY24">
        <v>1</v>
      </c>
      <c r="EZ24">
        <v>3.7335184290869038E-2</v>
      </c>
      <c r="FA24" t="s">
        <v>4188</v>
      </c>
      <c r="FB24">
        <v>1</v>
      </c>
      <c r="FC24">
        <v>5.5089510067316494E-2</v>
      </c>
      <c r="FD24" t="s">
        <v>702</v>
      </c>
      <c r="FE24">
        <v>3</v>
      </c>
      <c r="FF24">
        <v>1.6290244487881918E-2</v>
      </c>
      <c r="FG24" t="s">
        <v>525</v>
      </c>
      <c r="FH24">
        <v>1</v>
      </c>
      <c r="FI24">
        <v>5.4289657652259904E-2</v>
      </c>
      <c r="FJ24" t="s">
        <v>579</v>
      </c>
      <c r="FK24">
        <v>2</v>
      </c>
      <c r="FL24">
        <v>4.5670905224522794E-2</v>
      </c>
      <c r="FM24" t="s">
        <v>138</v>
      </c>
      <c r="FN24">
        <v>2</v>
      </c>
      <c r="FO24">
        <v>4.1782389760968694E-2</v>
      </c>
      <c r="FP24" t="s">
        <v>409</v>
      </c>
      <c r="FQ24">
        <v>2</v>
      </c>
      <c r="FR24">
        <v>3.2030796793555583E-2</v>
      </c>
      <c r="FS24" t="s">
        <v>16070</v>
      </c>
      <c r="FT24">
        <v>1</v>
      </c>
      <c r="FU24">
        <v>1.9667263810484534E-2</v>
      </c>
      <c r="FY24" t="s">
        <v>136</v>
      </c>
      <c r="FZ24">
        <v>3</v>
      </c>
      <c r="GA24">
        <v>1.4889749088368121E-2</v>
      </c>
      <c r="GB24" t="s">
        <v>79</v>
      </c>
      <c r="GC24">
        <v>2</v>
      </c>
      <c r="GD24">
        <v>3.7297905933360284E-2</v>
      </c>
      <c r="GE24" t="s">
        <v>5117</v>
      </c>
      <c r="GF24">
        <v>1</v>
      </c>
      <c r="GG24">
        <v>5.2429932440798029E-2</v>
      </c>
      <c r="GK24" t="s">
        <v>685</v>
      </c>
      <c r="GL24">
        <v>1</v>
      </c>
      <c r="GM24">
        <v>4.4923644706397689E-2</v>
      </c>
      <c r="GQ24" t="s">
        <v>4134</v>
      </c>
      <c r="GR24">
        <v>1</v>
      </c>
      <c r="GS24">
        <v>4.8567427838147735E-2</v>
      </c>
      <c r="GT24" t="s">
        <v>10607</v>
      </c>
      <c r="GU24">
        <v>1</v>
      </c>
      <c r="GV24">
        <v>4.3946623175710423E-2</v>
      </c>
      <c r="GW24" t="s">
        <v>253</v>
      </c>
      <c r="GX24">
        <v>1</v>
      </c>
      <c r="GY24">
        <v>5.0273099260556488E-2</v>
      </c>
      <c r="GZ24" t="s">
        <v>704</v>
      </c>
      <c r="HA24">
        <v>1</v>
      </c>
      <c r="HB24">
        <v>4.0658444854808642E-2</v>
      </c>
      <c r="HF24" t="s">
        <v>134</v>
      </c>
      <c r="HG24">
        <v>1</v>
      </c>
      <c r="HH24">
        <v>6.7557075688706544E-2</v>
      </c>
      <c r="HI24" t="s">
        <v>5897</v>
      </c>
      <c r="HJ24">
        <v>1</v>
      </c>
      <c r="HK24">
        <v>4.9633833233743541E-2</v>
      </c>
      <c r="HL24" t="s">
        <v>33</v>
      </c>
      <c r="HM24">
        <v>1</v>
      </c>
      <c r="HN24">
        <v>5.2044203711356866E-2</v>
      </c>
      <c r="HO24" t="s">
        <v>325</v>
      </c>
      <c r="HP24">
        <v>1</v>
      </c>
      <c r="HQ24">
        <v>6.6696448846597242E-2</v>
      </c>
      <c r="HR24" t="s">
        <v>124</v>
      </c>
      <c r="HS24">
        <v>2</v>
      </c>
      <c r="HT24">
        <v>6.9502154503013031E-2</v>
      </c>
      <c r="HX24" t="s">
        <v>65</v>
      </c>
      <c r="HY24">
        <v>1</v>
      </c>
      <c r="HZ24">
        <v>6.2250018923490767E-2</v>
      </c>
      <c r="ID24" t="s">
        <v>351</v>
      </c>
      <c r="IE24">
        <v>1</v>
      </c>
      <c r="IF24">
        <v>5.285966687936948E-2</v>
      </c>
      <c r="IG24" t="s">
        <v>251</v>
      </c>
      <c r="IH24">
        <v>1</v>
      </c>
      <c r="II24">
        <v>6.2924537740834258E-2</v>
      </c>
      <c r="IM24" t="s">
        <v>102</v>
      </c>
      <c r="IN24">
        <v>1</v>
      </c>
      <c r="IO24">
        <v>5.6438239351998182E-2</v>
      </c>
      <c r="IP24" t="s">
        <v>69</v>
      </c>
      <c r="IQ24">
        <v>1</v>
      </c>
      <c r="IR24">
        <v>5.383420574239383E-2</v>
      </c>
      <c r="IS24" t="s">
        <v>24</v>
      </c>
      <c r="IT24">
        <v>2</v>
      </c>
      <c r="IU24">
        <v>4.138932335280935E-2</v>
      </c>
      <c r="IV24" t="s">
        <v>140</v>
      </c>
      <c r="IW24">
        <v>1</v>
      </c>
      <c r="IX24">
        <v>6.5980951999536061E-2</v>
      </c>
      <c r="IY24" t="s">
        <v>543</v>
      </c>
      <c r="IZ24">
        <v>1</v>
      </c>
      <c r="JA24">
        <v>5.4233962752724789E-2</v>
      </c>
      <c r="JH24" t="s">
        <v>868</v>
      </c>
      <c r="JI24">
        <v>1</v>
      </c>
      <c r="JJ24">
        <v>4.8004054403078325E-2</v>
      </c>
      <c r="JN24" t="s">
        <v>163</v>
      </c>
      <c r="JO24">
        <v>1</v>
      </c>
      <c r="JP24">
        <v>5.2676991106288686E-2</v>
      </c>
      <c r="JQ24" t="s">
        <v>209</v>
      </c>
      <c r="JR24">
        <v>1</v>
      </c>
      <c r="JS24">
        <v>7.8300540132050844E-2</v>
      </c>
      <c r="JT24" t="s">
        <v>5114</v>
      </c>
      <c r="JU24">
        <v>1</v>
      </c>
      <c r="JV24">
        <v>3.832313743813321E-2</v>
      </c>
      <c r="JW24" t="s">
        <v>124</v>
      </c>
      <c r="JX24">
        <v>1</v>
      </c>
      <c r="JY24">
        <v>4.6696760056711882E-2</v>
      </c>
      <c r="JZ24" t="s">
        <v>72</v>
      </c>
      <c r="KA24">
        <v>1</v>
      </c>
      <c r="KB24">
        <v>6.1544149737463728E-2</v>
      </c>
      <c r="KC24" t="s">
        <v>66</v>
      </c>
      <c r="KD24">
        <v>1</v>
      </c>
      <c r="KE24">
        <v>4.4214420626313054E-2</v>
      </c>
      <c r="KI24" t="s">
        <v>588</v>
      </c>
      <c r="KJ24">
        <v>1</v>
      </c>
      <c r="KK24">
        <v>5.9393979873883722E-2</v>
      </c>
      <c r="KL24" t="s">
        <v>33</v>
      </c>
      <c r="KM24">
        <v>1</v>
      </c>
      <c r="KN24">
        <v>4.1971132025287794E-2</v>
      </c>
    </row>
    <row r="25" spans="1:300" x14ac:dyDescent="0.15">
      <c r="A25" t="s">
        <v>136</v>
      </c>
      <c r="B25">
        <v>186</v>
      </c>
      <c r="C25">
        <v>1.424498095112102E-2</v>
      </c>
      <c r="D25" t="s">
        <v>4134</v>
      </c>
      <c r="E25">
        <v>4</v>
      </c>
      <c r="F25">
        <v>1.4083518520230473E-2</v>
      </c>
      <c r="G25" t="s">
        <v>267</v>
      </c>
      <c r="H25">
        <v>40</v>
      </c>
      <c r="I25">
        <v>1.1924733033993769E-2</v>
      </c>
      <c r="J25" t="s">
        <v>4229</v>
      </c>
      <c r="K25">
        <v>2</v>
      </c>
      <c r="L25">
        <v>1.8717442644157433E-2</v>
      </c>
      <c r="M25" t="s">
        <v>91</v>
      </c>
      <c r="N25">
        <v>28</v>
      </c>
      <c r="O25">
        <v>1.4810843759801389E-2</v>
      </c>
      <c r="P25" t="s">
        <v>989</v>
      </c>
      <c r="Q25">
        <v>2</v>
      </c>
      <c r="R25">
        <v>1.6177053739084984E-2</v>
      </c>
      <c r="S25" t="s">
        <v>107</v>
      </c>
      <c r="T25">
        <v>1</v>
      </c>
      <c r="U25">
        <v>5.7272766306959301E-2</v>
      </c>
      <c r="V25" t="s">
        <v>468</v>
      </c>
      <c r="W25">
        <v>110</v>
      </c>
      <c r="X25">
        <v>1.1426612416880635E-2</v>
      </c>
      <c r="Y25" t="s">
        <v>29</v>
      </c>
      <c r="Z25">
        <v>3</v>
      </c>
      <c r="AA25">
        <v>3.5758930667975801E-2</v>
      </c>
      <c r="AB25" t="s">
        <v>138</v>
      </c>
      <c r="AC25">
        <v>2</v>
      </c>
      <c r="AD25">
        <v>5.8778616104413581E-2</v>
      </c>
      <c r="AH25" t="s">
        <v>325</v>
      </c>
      <c r="AI25">
        <v>2</v>
      </c>
      <c r="AJ25">
        <v>5.2605649794499242E-2</v>
      </c>
      <c r="AK25" t="s">
        <v>468</v>
      </c>
      <c r="AL25">
        <v>84</v>
      </c>
      <c r="AM25">
        <v>1.1896240744180898E-2</v>
      </c>
      <c r="AN25" t="s">
        <v>89</v>
      </c>
      <c r="AO25">
        <v>11</v>
      </c>
      <c r="AP25">
        <v>1.1387198583565385E-2</v>
      </c>
      <c r="AQ25" t="s">
        <v>74</v>
      </c>
      <c r="AR25">
        <v>7</v>
      </c>
      <c r="AS25">
        <v>1.2639040844320826E-2</v>
      </c>
      <c r="AT25" t="s">
        <v>201</v>
      </c>
      <c r="AU25">
        <v>1</v>
      </c>
      <c r="AV25">
        <v>4.9035819814944426E-2</v>
      </c>
      <c r="AW25" t="s">
        <v>14308</v>
      </c>
      <c r="AX25">
        <v>1</v>
      </c>
      <c r="AY25">
        <v>1.7193773576650587E-2</v>
      </c>
      <c r="AZ25" t="s">
        <v>4346</v>
      </c>
      <c r="BA25">
        <v>2</v>
      </c>
      <c r="BB25">
        <v>1.5457378234251416E-2</v>
      </c>
      <c r="BC25" t="s">
        <v>464</v>
      </c>
      <c r="BD25">
        <v>10</v>
      </c>
      <c r="BE25">
        <v>1.1856889284365612E-2</v>
      </c>
      <c r="BF25" t="s">
        <v>14648</v>
      </c>
      <c r="BG25">
        <v>1</v>
      </c>
      <c r="BH25">
        <v>1.663255248067683E-2</v>
      </c>
      <c r="BI25" t="s">
        <v>14692</v>
      </c>
      <c r="BJ25">
        <v>1</v>
      </c>
      <c r="BK25">
        <v>2.9974172117583377E-2</v>
      </c>
      <c r="BL25" t="s">
        <v>5991</v>
      </c>
      <c r="BM25">
        <v>1</v>
      </c>
      <c r="BN25">
        <v>4.1059585646408096E-2</v>
      </c>
      <c r="BO25" t="s">
        <v>89</v>
      </c>
      <c r="BP25">
        <v>4</v>
      </c>
      <c r="BQ25">
        <v>1.9252583172213639E-2</v>
      </c>
      <c r="BR25" t="s">
        <v>6033</v>
      </c>
      <c r="BS25">
        <v>1</v>
      </c>
      <c r="BT25">
        <v>3.151439089034952E-2</v>
      </c>
      <c r="BU25" t="s">
        <v>307</v>
      </c>
      <c r="BV25">
        <v>23</v>
      </c>
      <c r="BW25">
        <v>1.0967728199605259E-2</v>
      </c>
      <c r="BX25" t="s">
        <v>67</v>
      </c>
      <c r="BY25">
        <v>2</v>
      </c>
      <c r="BZ25">
        <v>5.4795522814154111E-2</v>
      </c>
      <c r="CA25" t="s">
        <v>306</v>
      </c>
      <c r="CB25">
        <v>1</v>
      </c>
      <c r="CC25">
        <v>4.9056695638002336E-2</v>
      </c>
      <c r="CD25" t="s">
        <v>4157</v>
      </c>
      <c r="CE25">
        <v>2</v>
      </c>
      <c r="CF25">
        <v>2.4648311104213488E-2</v>
      </c>
      <c r="CG25" t="s">
        <v>88</v>
      </c>
      <c r="CH25">
        <v>1</v>
      </c>
      <c r="CI25">
        <v>4.9103728557387816E-2</v>
      </c>
      <c r="CJ25" t="s">
        <v>15211</v>
      </c>
      <c r="CK25">
        <v>1</v>
      </c>
      <c r="CL25">
        <v>2.4370305156469964E-2</v>
      </c>
      <c r="CM25" t="s">
        <v>279</v>
      </c>
      <c r="CN25">
        <v>1</v>
      </c>
      <c r="CO25">
        <v>5.6611302272801076E-2</v>
      </c>
      <c r="CP25" t="s">
        <v>77</v>
      </c>
      <c r="CQ25">
        <v>4</v>
      </c>
      <c r="CR25">
        <v>2.5625513879637428E-2</v>
      </c>
      <c r="CS25" t="s">
        <v>5191</v>
      </c>
      <c r="CT25">
        <v>1</v>
      </c>
      <c r="CU25">
        <v>3.1079709636689528E-2</v>
      </c>
      <c r="CV25" t="s">
        <v>9646</v>
      </c>
      <c r="CW25">
        <v>1</v>
      </c>
      <c r="CX25">
        <v>3.0043719315466549E-2</v>
      </c>
      <c r="CY25" t="s">
        <v>483</v>
      </c>
      <c r="CZ25">
        <v>7</v>
      </c>
      <c r="DA25">
        <v>1.2722297790814848E-2</v>
      </c>
      <c r="DB25" t="s">
        <v>574</v>
      </c>
      <c r="DC25">
        <v>1</v>
      </c>
      <c r="DD25">
        <v>5.8974733803465101E-2</v>
      </c>
      <c r="DE25" t="s">
        <v>212</v>
      </c>
      <c r="DF25">
        <v>1</v>
      </c>
      <c r="DG25">
        <v>5.3249150135185497E-2</v>
      </c>
      <c r="DH25" t="s">
        <v>410</v>
      </c>
      <c r="DI25">
        <v>1</v>
      </c>
      <c r="DJ25">
        <v>4.9035819814944426E-2</v>
      </c>
      <c r="DK25" t="s">
        <v>12541</v>
      </c>
      <c r="DL25">
        <v>1</v>
      </c>
      <c r="DM25">
        <v>4.4881657711363841E-2</v>
      </c>
      <c r="DN25" t="s">
        <v>429</v>
      </c>
      <c r="DO25">
        <v>1</v>
      </c>
      <c r="DP25">
        <v>3.0507285734080292E-2</v>
      </c>
      <c r="DQ25" t="s">
        <v>5316</v>
      </c>
      <c r="DR25">
        <v>1</v>
      </c>
      <c r="DS25">
        <v>3.2223647367370892E-2</v>
      </c>
      <c r="DT25" t="s">
        <v>15534</v>
      </c>
      <c r="DU25">
        <v>1</v>
      </c>
      <c r="DV25">
        <v>2.3844771871010417E-2</v>
      </c>
      <c r="DW25" t="s">
        <v>111</v>
      </c>
      <c r="DX25">
        <v>7</v>
      </c>
      <c r="DY25">
        <v>1.3870363291065085E-2</v>
      </c>
      <c r="DZ25" t="s">
        <v>15664</v>
      </c>
      <c r="EA25">
        <v>1</v>
      </c>
      <c r="EB25">
        <v>2.4056524403382368E-2</v>
      </c>
      <c r="EC25" t="s">
        <v>267</v>
      </c>
      <c r="ED25">
        <v>12</v>
      </c>
      <c r="EE25">
        <v>1.3146236586352307E-2</v>
      </c>
      <c r="EF25" t="s">
        <v>472</v>
      </c>
      <c r="EG25">
        <v>1</v>
      </c>
      <c r="EH25">
        <v>4.5376430276515743E-2</v>
      </c>
      <c r="EI25" t="s">
        <v>70</v>
      </c>
      <c r="EJ25">
        <v>1</v>
      </c>
      <c r="EK25">
        <v>4.5524513801745763E-2</v>
      </c>
      <c r="EL25" t="s">
        <v>15884</v>
      </c>
      <c r="EM25">
        <v>1</v>
      </c>
      <c r="EN25">
        <v>2.0162482683410404E-2</v>
      </c>
      <c r="EO25" t="s">
        <v>4347</v>
      </c>
      <c r="EP25">
        <v>1</v>
      </c>
      <c r="EQ25">
        <v>4.3455067013079551E-2</v>
      </c>
      <c r="ER25" t="s">
        <v>118</v>
      </c>
      <c r="ES25">
        <v>1</v>
      </c>
      <c r="ET25">
        <v>5.0541281188299529E-2</v>
      </c>
      <c r="EU25" t="s">
        <v>7383</v>
      </c>
      <c r="EV25">
        <v>1</v>
      </c>
      <c r="EW25">
        <v>2.4078544144255618E-2</v>
      </c>
      <c r="EX25" t="s">
        <v>118</v>
      </c>
      <c r="EY25">
        <v>2</v>
      </c>
      <c r="EZ25">
        <v>3.5781438009415592E-2</v>
      </c>
      <c r="FA25" t="s">
        <v>6223</v>
      </c>
      <c r="FB25">
        <v>1</v>
      </c>
      <c r="FC25">
        <v>5.3249150135185497E-2</v>
      </c>
      <c r="FD25" t="s">
        <v>111</v>
      </c>
      <c r="FE25">
        <v>4</v>
      </c>
      <c r="FF25">
        <v>1.5732013408810631E-2</v>
      </c>
      <c r="FG25" t="s">
        <v>562</v>
      </c>
      <c r="FH25">
        <v>1</v>
      </c>
      <c r="FI25">
        <v>5.296630100665773E-2</v>
      </c>
      <c r="FJ25" t="s">
        <v>4924</v>
      </c>
      <c r="FK25">
        <v>1</v>
      </c>
      <c r="FL25">
        <v>4.3049753314981641E-2</v>
      </c>
      <c r="FM25" t="s">
        <v>5329</v>
      </c>
      <c r="FN25">
        <v>1</v>
      </c>
      <c r="FO25">
        <v>4.1059585646408096E-2</v>
      </c>
      <c r="FP25" t="s">
        <v>163</v>
      </c>
      <c r="FQ25">
        <v>3</v>
      </c>
      <c r="FR25">
        <v>3.0757706216423594E-2</v>
      </c>
      <c r="FS25" t="s">
        <v>16071</v>
      </c>
      <c r="FT25">
        <v>1</v>
      </c>
      <c r="FU25">
        <v>1.9667263810484534E-2</v>
      </c>
      <c r="FY25" t="s">
        <v>115</v>
      </c>
      <c r="FZ25">
        <v>2</v>
      </c>
      <c r="GA25">
        <v>1.472261902434167E-2</v>
      </c>
      <c r="GB25" t="s">
        <v>5939</v>
      </c>
      <c r="GC25">
        <v>1</v>
      </c>
      <c r="GD25">
        <v>3.5157298540568344E-2</v>
      </c>
      <c r="GE25" t="s">
        <v>222</v>
      </c>
      <c r="GF25">
        <v>1</v>
      </c>
      <c r="GG25">
        <v>5.2429932440798029E-2</v>
      </c>
      <c r="GK25" t="s">
        <v>382</v>
      </c>
      <c r="GL25">
        <v>1</v>
      </c>
      <c r="GM25">
        <v>4.4923644706397689E-2</v>
      </c>
      <c r="GQ25" t="s">
        <v>4211</v>
      </c>
      <c r="GR25">
        <v>1</v>
      </c>
      <c r="GS25">
        <v>4.8567427838147735E-2</v>
      </c>
      <c r="GT25" t="s">
        <v>758</v>
      </c>
      <c r="GU25">
        <v>1</v>
      </c>
      <c r="GV25">
        <v>4.3946623175710423E-2</v>
      </c>
      <c r="GW25" t="s">
        <v>686</v>
      </c>
      <c r="GX25">
        <v>1</v>
      </c>
      <c r="GY25">
        <v>4.9103728557387816E-2</v>
      </c>
      <c r="GZ25" t="s">
        <v>707</v>
      </c>
      <c r="HA25">
        <v>1</v>
      </c>
      <c r="HB25">
        <v>4.0658444854808642E-2</v>
      </c>
      <c r="HF25" t="s">
        <v>84</v>
      </c>
      <c r="HG25">
        <v>1</v>
      </c>
      <c r="HH25">
        <v>6.5035019716779649E-2</v>
      </c>
      <c r="HI25" t="s">
        <v>117</v>
      </c>
      <c r="HJ25">
        <v>2</v>
      </c>
      <c r="HK25">
        <v>4.7568264647811317E-2</v>
      </c>
      <c r="HL25" t="s">
        <v>66</v>
      </c>
      <c r="HM25">
        <v>1</v>
      </c>
      <c r="HN25">
        <v>4.4214420626313054E-2</v>
      </c>
      <c r="HO25" t="s">
        <v>307</v>
      </c>
      <c r="HP25">
        <v>1</v>
      </c>
      <c r="HQ25">
        <v>6.1191067424195174E-2</v>
      </c>
      <c r="HR25" t="s">
        <v>264</v>
      </c>
      <c r="HS25">
        <v>1</v>
      </c>
      <c r="HT25">
        <v>6.4464112603066878E-2</v>
      </c>
      <c r="HX25" t="s">
        <v>260</v>
      </c>
      <c r="HY25">
        <v>1</v>
      </c>
      <c r="HZ25">
        <v>5.7798972502673351E-2</v>
      </c>
      <c r="ID25" t="s">
        <v>358</v>
      </c>
      <c r="IE25">
        <v>1</v>
      </c>
      <c r="IF25">
        <v>4.9038665686549097E-2</v>
      </c>
      <c r="IG25" t="s">
        <v>135</v>
      </c>
      <c r="IH25">
        <v>1</v>
      </c>
      <c r="II25">
        <v>6.0288886014666997E-2</v>
      </c>
      <c r="IM25" t="s">
        <v>2</v>
      </c>
      <c r="IN25">
        <v>1</v>
      </c>
      <c r="IO25">
        <v>5.2660616508431402E-2</v>
      </c>
      <c r="IP25" t="s">
        <v>138</v>
      </c>
      <c r="IQ25">
        <v>1</v>
      </c>
      <c r="IR25">
        <v>5.2544520456975781E-2</v>
      </c>
      <c r="IS25" t="s">
        <v>4385</v>
      </c>
      <c r="IT25">
        <v>1</v>
      </c>
      <c r="IU25">
        <v>4.0598416622654697E-2</v>
      </c>
      <c r="IV25" t="s">
        <v>141</v>
      </c>
      <c r="IW25">
        <v>1</v>
      </c>
      <c r="IX25">
        <v>6.494187645179679E-2</v>
      </c>
      <c r="IY25" t="s">
        <v>774</v>
      </c>
      <c r="IZ25">
        <v>1</v>
      </c>
      <c r="JA25">
        <v>5.4233962752724789E-2</v>
      </c>
      <c r="JH25" t="s">
        <v>176</v>
      </c>
      <c r="JI25">
        <v>1</v>
      </c>
      <c r="JJ25">
        <v>4.6772628131177767E-2</v>
      </c>
      <c r="JN25" t="s">
        <v>91</v>
      </c>
      <c r="JO25">
        <v>1</v>
      </c>
      <c r="JP25">
        <v>5.2676991106288686E-2</v>
      </c>
      <c r="JQ25" t="s">
        <v>4523</v>
      </c>
      <c r="JR25">
        <v>1</v>
      </c>
      <c r="JS25">
        <v>7.4917752484645286E-2</v>
      </c>
      <c r="JT25" t="s">
        <v>230</v>
      </c>
      <c r="JU25">
        <v>1</v>
      </c>
      <c r="JV25">
        <v>3.7042887050563821E-2</v>
      </c>
      <c r="JW25" t="s">
        <v>67</v>
      </c>
      <c r="JX25">
        <v>1</v>
      </c>
      <c r="JY25">
        <v>4.1952822154586747E-2</v>
      </c>
      <c r="KI25" t="s">
        <v>4449</v>
      </c>
      <c r="KJ25">
        <v>1</v>
      </c>
      <c r="KK25">
        <v>5.7782658077779457E-2</v>
      </c>
    </row>
    <row r="26" spans="1:300" x14ac:dyDescent="0.15">
      <c r="A26" t="s">
        <v>134</v>
      </c>
      <c r="B26">
        <v>201</v>
      </c>
      <c r="C26">
        <v>1.4205537903083897E-2</v>
      </c>
      <c r="D26" t="s">
        <v>111</v>
      </c>
      <c r="E26">
        <v>7</v>
      </c>
      <c r="F26">
        <v>1.3589407104998733E-2</v>
      </c>
      <c r="G26" t="s">
        <v>190</v>
      </c>
      <c r="H26">
        <v>29</v>
      </c>
      <c r="I26">
        <v>1.1755144636058576E-2</v>
      </c>
      <c r="J26" t="s">
        <v>4305</v>
      </c>
      <c r="K26">
        <v>2</v>
      </c>
      <c r="L26">
        <v>1.8034417617945043E-2</v>
      </c>
      <c r="M26" t="s">
        <v>101</v>
      </c>
      <c r="N26">
        <v>28</v>
      </c>
      <c r="O26">
        <v>1.4487637469118367E-2</v>
      </c>
      <c r="P26" t="s">
        <v>1088</v>
      </c>
      <c r="Q26">
        <v>2</v>
      </c>
      <c r="R26">
        <v>1.6177053739084984E-2</v>
      </c>
      <c r="S26" t="s">
        <v>2</v>
      </c>
      <c r="T26">
        <v>2</v>
      </c>
      <c r="U26">
        <v>5.6422089116176501E-2</v>
      </c>
      <c r="V26" t="s">
        <v>124</v>
      </c>
      <c r="W26">
        <v>175</v>
      </c>
      <c r="X26">
        <v>1.119203322566174E-2</v>
      </c>
      <c r="Y26" t="s">
        <v>66</v>
      </c>
      <c r="Z26">
        <v>4</v>
      </c>
      <c r="AA26">
        <v>3.5656790827671814E-2</v>
      </c>
      <c r="AB26" t="s">
        <v>534</v>
      </c>
      <c r="AC26">
        <v>1</v>
      </c>
      <c r="AD26">
        <v>5.7761789977150368E-2</v>
      </c>
      <c r="AH26" t="s">
        <v>1093</v>
      </c>
      <c r="AI26">
        <v>1</v>
      </c>
      <c r="AJ26">
        <v>5.1538873759616591E-2</v>
      </c>
      <c r="AK26" t="s">
        <v>87</v>
      </c>
      <c r="AL26">
        <v>129</v>
      </c>
      <c r="AM26">
        <v>1.189150343608528E-2</v>
      </c>
      <c r="AN26" t="s">
        <v>136</v>
      </c>
      <c r="AO26">
        <v>10</v>
      </c>
      <c r="AP26">
        <v>1.1362650357531475E-2</v>
      </c>
      <c r="AQ26" t="s">
        <v>4473</v>
      </c>
      <c r="AR26">
        <v>4</v>
      </c>
      <c r="AS26">
        <v>1.2496426187815452E-2</v>
      </c>
      <c r="AT26" t="s">
        <v>887</v>
      </c>
      <c r="AU26">
        <v>1</v>
      </c>
      <c r="AV26">
        <v>4.7840529941497303E-2</v>
      </c>
      <c r="AW26" t="s">
        <v>14309</v>
      </c>
      <c r="AX26">
        <v>1</v>
      </c>
      <c r="AY26">
        <v>1.7193773576650587E-2</v>
      </c>
      <c r="AZ26" t="s">
        <v>2</v>
      </c>
      <c r="BA26">
        <v>5</v>
      </c>
      <c r="BB26">
        <v>1.5278708851575845E-2</v>
      </c>
      <c r="BC26" t="s">
        <v>89</v>
      </c>
      <c r="BD26">
        <v>12</v>
      </c>
      <c r="BE26">
        <v>1.1690144398777609E-2</v>
      </c>
      <c r="BF26" t="s">
        <v>14649</v>
      </c>
      <c r="BG26">
        <v>1</v>
      </c>
      <c r="BH26">
        <v>1.663255248067683E-2</v>
      </c>
      <c r="BI26" t="s">
        <v>14693</v>
      </c>
      <c r="BJ26">
        <v>1</v>
      </c>
      <c r="BK26">
        <v>2.9974172117583377E-2</v>
      </c>
      <c r="BL26" t="s">
        <v>259</v>
      </c>
      <c r="BM26">
        <v>1</v>
      </c>
      <c r="BN26">
        <v>4.1059585646408096E-2</v>
      </c>
      <c r="BO26" t="s">
        <v>240</v>
      </c>
      <c r="BP26">
        <v>2</v>
      </c>
      <c r="BQ26">
        <v>1.8862165138828751E-2</v>
      </c>
      <c r="BR26" t="s">
        <v>6130</v>
      </c>
      <c r="BS26">
        <v>1</v>
      </c>
      <c r="BT26">
        <v>3.151439089034952E-2</v>
      </c>
      <c r="BU26" t="s">
        <v>138</v>
      </c>
      <c r="BV26">
        <v>21</v>
      </c>
      <c r="BW26">
        <v>1.0134526211156196E-2</v>
      </c>
      <c r="BX26" t="s">
        <v>501</v>
      </c>
      <c r="BY26">
        <v>1</v>
      </c>
      <c r="BZ26">
        <v>5.32538349476347E-2</v>
      </c>
      <c r="CA26" t="s">
        <v>308</v>
      </c>
      <c r="CB26">
        <v>1</v>
      </c>
      <c r="CC26">
        <v>4.9056695638002336E-2</v>
      </c>
      <c r="CD26" t="s">
        <v>139</v>
      </c>
      <c r="CE26">
        <v>2</v>
      </c>
      <c r="CF26">
        <v>2.4648311104213488E-2</v>
      </c>
      <c r="CG26" t="s">
        <v>326</v>
      </c>
      <c r="CH26">
        <v>1</v>
      </c>
      <c r="CI26">
        <v>4.8009855317767969E-2</v>
      </c>
      <c r="CJ26" t="s">
        <v>15212</v>
      </c>
      <c r="CK26">
        <v>1</v>
      </c>
      <c r="CL26">
        <v>2.4370305156469964E-2</v>
      </c>
      <c r="CM26" t="s">
        <v>33</v>
      </c>
      <c r="CN26">
        <v>2</v>
      </c>
      <c r="CO26">
        <v>5.5366174161017939E-2</v>
      </c>
      <c r="CP26" t="s">
        <v>12645</v>
      </c>
      <c r="CQ26">
        <v>1</v>
      </c>
      <c r="CR26">
        <v>2.4437925400140031E-2</v>
      </c>
      <c r="CS26" t="s">
        <v>10001</v>
      </c>
      <c r="CT26">
        <v>1</v>
      </c>
      <c r="CU26">
        <v>3.1079709636689528E-2</v>
      </c>
      <c r="CV26" t="s">
        <v>7366</v>
      </c>
      <c r="CW26">
        <v>1</v>
      </c>
      <c r="CX26">
        <v>3.0043719315466549E-2</v>
      </c>
      <c r="CY26" t="s">
        <v>103</v>
      </c>
      <c r="CZ26">
        <v>11</v>
      </c>
      <c r="DA26">
        <v>1.2122294521075667E-2</v>
      </c>
      <c r="DB26" t="s">
        <v>775</v>
      </c>
      <c r="DC26">
        <v>1</v>
      </c>
      <c r="DD26">
        <v>5.8974733803465101E-2</v>
      </c>
      <c r="DE26" t="s">
        <v>397</v>
      </c>
      <c r="DF26">
        <v>1</v>
      </c>
      <c r="DG26">
        <v>5.1602892078031967E-2</v>
      </c>
      <c r="DH26" t="s">
        <v>270</v>
      </c>
      <c r="DI26">
        <v>1</v>
      </c>
      <c r="DJ26">
        <v>4.7840529941497303E-2</v>
      </c>
      <c r="DK26" t="s">
        <v>4806</v>
      </c>
      <c r="DL26">
        <v>1</v>
      </c>
      <c r="DM26">
        <v>4.4881657711363841E-2</v>
      </c>
      <c r="DN26" t="s">
        <v>134</v>
      </c>
      <c r="DO26">
        <v>2</v>
      </c>
      <c r="DP26">
        <v>3.0265569908540534E-2</v>
      </c>
      <c r="DQ26" t="s">
        <v>714</v>
      </c>
      <c r="DR26">
        <v>1</v>
      </c>
      <c r="DS26">
        <v>3.2223647367370892E-2</v>
      </c>
      <c r="DT26" t="s">
        <v>12697</v>
      </c>
      <c r="DU26">
        <v>1</v>
      </c>
      <c r="DV26">
        <v>2.3844771871010417E-2</v>
      </c>
      <c r="DW26" t="s">
        <v>372</v>
      </c>
      <c r="DX26">
        <v>6</v>
      </c>
      <c r="DY26">
        <v>1.3767111803187886E-2</v>
      </c>
      <c r="DZ26" t="s">
        <v>15665</v>
      </c>
      <c r="EA26">
        <v>1</v>
      </c>
      <c r="EB26">
        <v>2.4056524403382368E-2</v>
      </c>
      <c r="EC26" t="s">
        <v>134</v>
      </c>
      <c r="ED26">
        <v>11</v>
      </c>
      <c r="EE26">
        <v>1.2988501443271922E-2</v>
      </c>
      <c r="EF26" t="s">
        <v>90</v>
      </c>
      <c r="EG26">
        <v>1</v>
      </c>
      <c r="EH26">
        <v>4.5376430276515743E-2</v>
      </c>
      <c r="EI26" t="s">
        <v>69</v>
      </c>
      <c r="EJ26">
        <v>1</v>
      </c>
      <c r="EK26">
        <v>4.4413219737474911E-2</v>
      </c>
      <c r="EL26" t="s">
        <v>15885</v>
      </c>
      <c r="EM26">
        <v>1</v>
      </c>
      <c r="EN26">
        <v>2.0162482683410404E-2</v>
      </c>
      <c r="EO26" t="s">
        <v>130</v>
      </c>
      <c r="EP26">
        <v>1</v>
      </c>
      <c r="EQ26">
        <v>3.8119999801130018E-2</v>
      </c>
      <c r="ER26" t="s">
        <v>117</v>
      </c>
      <c r="ES26">
        <v>1</v>
      </c>
      <c r="ET26">
        <v>5.0541281188299529E-2</v>
      </c>
      <c r="EU26" t="s">
        <v>12664</v>
      </c>
      <c r="EV26">
        <v>1</v>
      </c>
      <c r="EW26">
        <v>2.4078544144255618E-2</v>
      </c>
      <c r="EX26" t="s">
        <v>6637</v>
      </c>
      <c r="EY26">
        <v>1</v>
      </c>
      <c r="EZ26">
        <v>3.5360462597822925E-2</v>
      </c>
      <c r="FA26" t="s">
        <v>4702</v>
      </c>
      <c r="FB26">
        <v>1</v>
      </c>
      <c r="FC26">
        <v>5.0113670518589393E-2</v>
      </c>
      <c r="FD26" t="s">
        <v>69</v>
      </c>
      <c r="FE26">
        <v>4</v>
      </c>
      <c r="FF26">
        <v>1.5347980902799105E-2</v>
      </c>
      <c r="FG26" t="s">
        <v>270</v>
      </c>
      <c r="FH26">
        <v>1</v>
      </c>
      <c r="FI26">
        <v>5.296630100665773E-2</v>
      </c>
      <c r="FJ26" t="s">
        <v>4549</v>
      </c>
      <c r="FK26">
        <v>1</v>
      </c>
      <c r="FL26">
        <v>4.3049753314981641E-2</v>
      </c>
      <c r="FM26" t="s">
        <v>259</v>
      </c>
      <c r="FN26">
        <v>1</v>
      </c>
      <c r="FO26">
        <v>4.1059585646408096E-2</v>
      </c>
      <c r="FP26" t="s">
        <v>336</v>
      </c>
      <c r="FQ26">
        <v>2</v>
      </c>
      <c r="FR26">
        <v>3.0509606386750168E-2</v>
      </c>
      <c r="FS26" t="s">
        <v>16072</v>
      </c>
      <c r="FT26">
        <v>1</v>
      </c>
      <c r="FU26">
        <v>1.9667263810484534E-2</v>
      </c>
      <c r="FY26" t="s">
        <v>542</v>
      </c>
      <c r="FZ26">
        <v>2</v>
      </c>
      <c r="GA26">
        <v>1.4363742645873284E-2</v>
      </c>
      <c r="GB26" t="s">
        <v>10547</v>
      </c>
      <c r="GC26">
        <v>1</v>
      </c>
      <c r="GD26">
        <v>3.5157298540568344E-2</v>
      </c>
      <c r="GE26" t="s">
        <v>602</v>
      </c>
      <c r="GF26">
        <v>1</v>
      </c>
      <c r="GG26">
        <v>5.2429932440798029E-2</v>
      </c>
      <c r="GK26" t="s">
        <v>288</v>
      </c>
      <c r="GL26">
        <v>1</v>
      </c>
      <c r="GM26">
        <v>4.4923644706397689E-2</v>
      </c>
      <c r="GQ26" t="s">
        <v>584</v>
      </c>
      <c r="GR26">
        <v>1</v>
      </c>
      <c r="GS26">
        <v>4.8567427838147735E-2</v>
      </c>
      <c r="GT26" t="s">
        <v>118</v>
      </c>
      <c r="GU26">
        <v>2</v>
      </c>
      <c r="GV26">
        <v>4.2117734323582935E-2</v>
      </c>
      <c r="GW26" t="s">
        <v>634</v>
      </c>
      <c r="GX26">
        <v>1</v>
      </c>
      <c r="GY26">
        <v>4.8009855317767969E-2</v>
      </c>
      <c r="GZ26" t="s">
        <v>5480</v>
      </c>
      <c r="HA26">
        <v>1</v>
      </c>
      <c r="HB26">
        <v>3.9174762714536175E-2</v>
      </c>
      <c r="HF26" t="s">
        <v>138</v>
      </c>
      <c r="HG26">
        <v>1</v>
      </c>
      <c r="HH26">
        <v>6.192747053857859E-2</v>
      </c>
      <c r="HI26" t="s">
        <v>1028</v>
      </c>
      <c r="HJ26">
        <v>1</v>
      </c>
      <c r="HK26">
        <v>4.7008614982988126E-2</v>
      </c>
      <c r="HO26" t="s">
        <v>5</v>
      </c>
      <c r="HP26">
        <v>1</v>
      </c>
      <c r="HQ26">
        <v>5.9068802407380855E-2</v>
      </c>
      <c r="HR26" t="s">
        <v>33</v>
      </c>
      <c r="HS26">
        <v>2</v>
      </c>
      <c r="HT26">
        <v>6.0516515943438216E-2</v>
      </c>
      <c r="HX26" t="s">
        <v>124</v>
      </c>
      <c r="HY26">
        <v>1</v>
      </c>
      <c r="HZ26">
        <v>4.9809877393826009E-2</v>
      </c>
      <c r="ID26" t="s">
        <v>85</v>
      </c>
      <c r="IE26">
        <v>1</v>
      </c>
      <c r="IF26">
        <v>4.8344410729579769E-2</v>
      </c>
      <c r="IG26" t="s">
        <v>8</v>
      </c>
      <c r="IH26">
        <v>1</v>
      </c>
      <c r="II26">
        <v>5.6361492113945741E-2</v>
      </c>
      <c r="IM26" t="s">
        <v>91</v>
      </c>
      <c r="IN26">
        <v>1</v>
      </c>
      <c r="IO26">
        <v>5.0921091402745727E-2</v>
      </c>
      <c r="IP26" t="s">
        <v>307</v>
      </c>
      <c r="IQ26">
        <v>1</v>
      </c>
      <c r="IR26">
        <v>5.1919693572044394E-2</v>
      </c>
      <c r="IS26" t="s">
        <v>601</v>
      </c>
      <c r="IT26">
        <v>1</v>
      </c>
      <c r="IU26">
        <v>3.9497006787342921E-2</v>
      </c>
      <c r="IV26" t="s">
        <v>421</v>
      </c>
      <c r="IW26">
        <v>1</v>
      </c>
      <c r="IX26">
        <v>6.494187645179679E-2</v>
      </c>
      <c r="IY26" t="s">
        <v>456</v>
      </c>
      <c r="IZ26">
        <v>1</v>
      </c>
      <c r="JA26">
        <v>5.4233962752724789E-2</v>
      </c>
      <c r="JH26" t="s">
        <v>706</v>
      </c>
      <c r="JI26">
        <v>1</v>
      </c>
      <c r="JJ26">
        <v>4.6772628131177767E-2</v>
      </c>
      <c r="JN26" t="s">
        <v>124</v>
      </c>
      <c r="JO26">
        <v>1</v>
      </c>
      <c r="JP26">
        <v>5.1527459372923454E-2</v>
      </c>
      <c r="JQ26" t="s">
        <v>156</v>
      </c>
      <c r="JR26">
        <v>1</v>
      </c>
      <c r="JS26">
        <v>7.0525348984705416E-2</v>
      </c>
      <c r="JT26" t="s">
        <v>721</v>
      </c>
      <c r="JU26">
        <v>1</v>
      </c>
      <c r="JV26">
        <v>3.7042887050563821E-2</v>
      </c>
      <c r="JW26" t="s">
        <v>33</v>
      </c>
      <c r="JX26">
        <v>1</v>
      </c>
      <c r="JY26">
        <v>4.065953414949755E-2</v>
      </c>
      <c r="KI26" t="s">
        <v>933</v>
      </c>
      <c r="KJ26">
        <v>1</v>
      </c>
      <c r="KK26">
        <v>5.7782658077779457E-2</v>
      </c>
    </row>
    <row r="27" spans="1:300" x14ac:dyDescent="0.15">
      <c r="A27" t="s">
        <v>340</v>
      </c>
      <c r="B27">
        <v>120</v>
      </c>
      <c r="C27">
        <v>1.3989599265608476E-2</v>
      </c>
      <c r="D27" t="s">
        <v>139</v>
      </c>
      <c r="E27">
        <v>5</v>
      </c>
      <c r="F27">
        <v>1.3401533756022259E-2</v>
      </c>
      <c r="G27" t="s">
        <v>409</v>
      </c>
      <c r="H27">
        <v>29</v>
      </c>
      <c r="I27">
        <v>1.1755144636058576E-2</v>
      </c>
      <c r="J27" t="s">
        <v>495</v>
      </c>
      <c r="K27">
        <v>3</v>
      </c>
      <c r="L27">
        <v>1.7718669974299966E-2</v>
      </c>
      <c r="M27" t="s">
        <v>571</v>
      </c>
      <c r="N27">
        <v>13</v>
      </c>
      <c r="O27">
        <v>1.4045507607548887E-2</v>
      </c>
      <c r="P27" t="s">
        <v>33</v>
      </c>
      <c r="Q27">
        <v>6</v>
      </c>
      <c r="R27">
        <v>1.5802895863772329E-2</v>
      </c>
      <c r="S27" t="s">
        <v>97</v>
      </c>
      <c r="T27">
        <v>1</v>
      </c>
      <c r="U27">
        <v>5.5718991717858768E-2</v>
      </c>
      <c r="V27" t="s">
        <v>409</v>
      </c>
      <c r="W27">
        <v>107</v>
      </c>
      <c r="X27">
        <v>1.0928033239453383E-2</v>
      </c>
      <c r="Y27" t="s">
        <v>530</v>
      </c>
      <c r="Z27">
        <v>1</v>
      </c>
      <c r="AA27">
        <v>3.4023192136033879E-2</v>
      </c>
      <c r="AB27" t="s">
        <v>143</v>
      </c>
      <c r="AC27">
        <v>1</v>
      </c>
      <c r="AD27">
        <v>5.4360591748978324E-2</v>
      </c>
      <c r="AH27">
        <v>10</v>
      </c>
      <c r="AI27">
        <v>1</v>
      </c>
      <c r="AJ27">
        <v>5.1538873759616591E-2</v>
      </c>
      <c r="AK27" t="s">
        <v>833</v>
      </c>
      <c r="AL27">
        <v>78</v>
      </c>
      <c r="AM27">
        <v>1.1876307455354175E-2</v>
      </c>
      <c r="AN27" t="s">
        <v>875</v>
      </c>
      <c r="AO27">
        <v>7</v>
      </c>
      <c r="AP27">
        <v>1.1241596393681358E-2</v>
      </c>
      <c r="AQ27" t="s">
        <v>7237</v>
      </c>
      <c r="AR27">
        <v>4</v>
      </c>
      <c r="AS27">
        <v>1.1444128340681087E-2</v>
      </c>
      <c r="AT27" t="s">
        <v>209</v>
      </c>
      <c r="AU27">
        <v>1</v>
      </c>
      <c r="AV27">
        <v>4.6727741691707764E-2</v>
      </c>
      <c r="AW27" t="s">
        <v>14310</v>
      </c>
      <c r="AX27">
        <v>1</v>
      </c>
      <c r="AY27">
        <v>1.7193773576650587E-2</v>
      </c>
      <c r="AZ27" t="s">
        <v>87</v>
      </c>
      <c r="BA27">
        <v>5</v>
      </c>
      <c r="BB27">
        <v>1.5278708851575845E-2</v>
      </c>
      <c r="BC27" t="s">
        <v>117</v>
      </c>
      <c r="BD27">
        <v>11</v>
      </c>
      <c r="BE27">
        <v>1.1600502724492326E-2</v>
      </c>
      <c r="BF27" t="s">
        <v>14650</v>
      </c>
      <c r="BG27">
        <v>1</v>
      </c>
      <c r="BH27">
        <v>1.663255248067683E-2</v>
      </c>
      <c r="BI27" t="s">
        <v>250</v>
      </c>
      <c r="BJ27">
        <v>1</v>
      </c>
      <c r="BK27">
        <v>2.9974172117583377E-2</v>
      </c>
      <c r="BL27" t="s">
        <v>217</v>
      </c>
      <c r="BM27">
        <v>1</v>
      </c>
      <c r="BN27">
        <v>3.9790181843301763E-2</v>
      </c>
      <c r="BO27" t="s">
        <v>111</v>
      </c>
      <c r="BP27">
        <v>4</v>
      </c>
      <c r="BQ27">
        <v>1.8772995382163198E-2</v>
      </c>
      <c r="BR27" t="s">
        <v>6808</v>
      </c>
      <c r="BS27">
        <v>1</v>
      </c>
      <c r="BT27">
        <v>3.151439089034952E-2</v>
      </c>
      <c r="BU27" t="s">
        <v>117</v>
      </c>
      <c r="BV27">
        <v>18</v>
      </c>
      <c r="BW27">
        <v>1.01279494727458E-2</v>
      </c>
      <c r="BX27" t="s">
        <v>281</v>
      </c>
      <c r="BY27">
        <v>1</v>
      </c>
      <c r="BZ27">
        <v>5.2258117311523841E-2</v>
      </c>
      <c r="CA27" t="s">
        <v>5246</v>
      </c>
      <c r="CB27">
        <v>1</v>
      </c>
      <c r="CC27">
        <v>4.6462003180860356E-2</v>
      </c>
      <c r="CD27" t="s">
        <v>14397</v>
      </c>
      <c r="CE27">
        <v>1</v>
      </c>
      <c r="CF27">
        <v>2.4078544144255618E-2</v>
      </c>
      <c r="CG27" t="s">
        <v>72</v>
      </c>
      <c r="CH27">
        <v>2</v>
      </c>
      <c r="CI27">
        <v>4.7983574371581891E-2</v>
      </c>
      <c r="CJ27" t="s">
        <v>15213</v>
      </c>
      <c r="CK27">
        <v>1</v>
      </c>
      <c r="CL27">
        <v>2.4370305156469964E-2</v>
      </c>
      <c r="CM27" t="s">
        <v>355</v>
      </c>
      <c r="CN27">
        <v>1</v>
      </c>
      <c r="CO27">
        <v>5.4481866984354643E-2</v>
      </c>
      <c r="CP27" t="s">
        <v>12843</v>
      </c>
      <c r="CQ27">
        <v>1</v>
      </c>
      <c r="CR27">
        <v>2.4437925400140031E-2</v>
      </c>
      <c r="CS27" t="s">
        <v>29</v>
      </c>
      <c r="CT27">
        <v>3</v>
      </c>
      <c r="CU27">
        <v>3.0580051053993095E-2</v>
      </c>
      <c r="CV27" t="s">
        <v>12620</v>
      </c>
      <c r="CW27">
        <v>1</v>
      </c>
      <c r="CX27">
        <v>3.0043719315466549E-2</v>
      </c>
      <c r="CY27" t="s">
        <v>124</v>
      </c>
      <c r="CZ27">
        <v>13</v>
      </c>
      <c r="DA27">
        <v>1.190309570073048E-2</v>
      </c>
      <c r="DB27" t="s">
        <v>196</v>
      </c>
      <c r="DC27">
        <v>1</v>
      </c>
      <c r="DD27">
        <v>5.5718991717858768E-2</v>
      </c>
      <c r="DE27" t="s">
        <v>395</v>
      </c>
      <c r="DF27">
        <v>1</v>
      </c>
      <c r="DG27">
        <v>5.0113670518589393E-2</v>
      </c>
      <c r="DH27" t="s">
        <v>326</v>
      </c>
      <c r="DI27">
        <v>1</v>
      </c>
      <c r="DJ27">
        <v>4.5686797802392098E-2</v>
      </c>
      <c r="DK27" t="s">
        <v>85</v>
      </c>
      <c r="DL27">
        <v>2</v>
      </c>
      <c r="DM27">
        <v>4.4229992795147451E-2</v>
      </c>
      <c r="DN27" t="s">
        <v>4852</v>
      </c>
      <c r="DO27">
        <v>1</v>
      </c>
      <c r="DP27">
        <v>2.9274080295462225E-2</v>
      </c>
      <c r="DQ27" t="s">
        <v>440</v>
      </c>
      <c r="DR27">
        <v>1</v>
      </c>
      <c r="DS27">
        <v>3.2223647367370892E-2</v>
      </c>
      <c r="DT27" t="s">
        <v>9584</v>
      </c>
      <c r="DU27">
        <v>1</v>
      </c>
      <c r="DV27">
        <v>2.3844771871010417E-2</v>
      </c>
      <c r="DW27" t="s">
        <v>136</v>
      </c>
      <c r="DX27">
        <v>6</v>
      </c>
      <c r="DY27">
        <v>1.3382951846563729E-2</v>
      </c>
      <c r="DZ27" t="s">
        <v>15666</v>
      </c>
      <c r="EA27">
        <v>1</v>
      </c>
      <c r="EB27">
        <v>2.4056524403382368E-2</v>
      </c>
      <c r="EC27" t="s">
        <v>89</v>
      </c>
      <c r="ED27">
        <v>11</v>
      </c>
      <c r="EE27">
        <v>1.2823037605962517E-2</v>
      </c>
      <c r="EF27" t="s">
        <v>124</v>
      </c>
      <c r="EG27">
        <v>2</v>
      </c>
      <c r="EH27">
        <v>4.4605860352680007E-2</v>
      </c>
      <c r="EI27" t="s">
        <v>267</v>
      </c>
      <c r="EJ27">
        <v>1</v>
      </c>
      <c r="EK27">
        <v>4.3875564606950829E-2</v>
      </c>
      <c r="EL27" t="s">
        <v>15886</v>
      </c>
      <c r="EM27">
        <v>1</v>
      </c>
      <c r="EN27">
        <v>2.0162482683410404E-2</v>
      </c>
      <c r="EO27" t="s">
        <v>500</v>
      </c>
      <c r="EP27">
        <v>1</v>
      </c>
      <c r="EQ27">
        <v>3.8119999801130018E-2</v>
      </c>
      <c r="ER27" t="s">
        <v>242</v>
      </c>
      <c r="ES27">
        <v>1</v>
      </c>
      <c r="ET27">
        <v>4.7907268296853878E-2</v>
      </c>
      <c r="EU27" t="s">
        <v>14686</v>
      </c>
      <c r="EV27">
        <v>1</v>
      </c>
      <c r="EW27">
        <v>2.4078544144255618E-2</v>
      </c>
      <c r="EX27" t="s">
        <v>10272</v>
      </c>
      <c r="EY27">
        <v>1</v>
      </c>
      <c r="EZ27">
        <v>3.5360462597822925E-2</v>
      </c>
      <c r="FA27" t="s">
        <v>5911</v>
      </c>
      <c r="FB27">
        <v>1</v>
      </c>
      <c r="FC27">
        <v>4.8754117753126422E-2</v>
      </c>
      <c r="FD27" t="s">
        <v>138</v>
      </c>
      <c r="FE27">
        <v>4</v>
      </c>
      <c r="FF27">
        <v>1.4980295249073008E-2</v>
      </c>
      <c r="FG27" t="s">
        <v>4278</v>
      </c>
      <c r="FH27">
        <v>1</v>
      </c>
      <c r="FI27">
        <v>4.9499229320212064E-2</v>
      </c>
      <c r="FJ27" t="s">
        <v>9998</v>
      </c>
      <c r="FK27">
        <v>1</v>
      </c>
      <c r="FL27">
        <v>4.3049753314981641E-2</v>
      </c>
      <c r="FM27" t="s">
        <v>5662</v>
      </c>
      <c r="FN27">
        <v>1</v>
      </c>
      <c r="FO27">
        <v>4.1059585646408096E-2</v>
      </c>
      <c r="FP27" t="s">
        <v>10241</v>
      </c>
      <c r="FQ27">
        <v>1</v>
      </c>
      <c r="FR27">
        <v>3.0245355015570349E-2</v>
      </c>
      <c r="FS27" t="s">
        <v>16074</v>
      </c>
      <c r="FT27">
        <v>1</v>
      </c>
      <c r="FU27">
        <v>1.9667263810484534E-2</v>
      </c>
      <c r="FY27" t="s">
        <v>488</v>
      </c>
      <c r="FZ27">
        <v>2</v>
      </c>
      <c r="GA27">
        <v>1.3717101519362278E-2</v>
      </c>
      <c r="GB27" t="s">
        <v>7286</v>
      </c>
      <c r="GC27">
        <v>1</v>
      </c>
      <c r="GD27">
        <v>3.3297768946283259E-2</v>
      </c>
      <c r="GE27" t="s">
        <v>66</v>
      </c>
      <c r="GF27">
        <v>3</v>
      </c>
      <c r="GG27">
        <v>5.1016639184207374E-2</v>
      </c>
      <c r="GK27" t="s">
        <v>271</v>
      </c>
      <c r="GL27">
        <v>1</v>
      </c>
      <c r="GM27">
        <v>4.4923644706397689E-2</v>
      </c>
      <c r="GQ27" t="s">
        <v>397</v>
      </c>
      <c r="GR27">
        <v>1</v>
      </c>
      <c r="GS27">
        <v>4.8567427838147735E-2</v>
      </c>
      <c r="GT27" t="s">
        <v>77</v>
      </c>
      <c r="GU27">
        <v>3</v>
      </c>
      <c r="GV27">
        <v>4.024006476411815E-2</v>
      </c>
      <c r="GW27" t="s">
        <v>690</v>
      </c>
      <c r="GX27">
        <v>1</v>
      </c>
      <c r="GY27">
        <v>4.8009855317767969E-2</v>
      </c>
      <c r="GZ27" t="s">
        <v>802</v>
      </c>
      <c r="HA27">
        <v>1</v>
      </c>
      <c r="HB27">
        <v>3.7866062318354134E-2</v>
      </c>
      <c r="HF27" t="s">
        <v>5</v>
      </c>
      <c r="HG27">
        <v>1</v>
      </c>
      <c r="HH27">
        <v>5.9068802407380855E-2</v>
      </c>
      <c r="HI27">
        <v>20</v>
      </c>
      <c r="HJ27">
        <v>1</v>
      </c>
      <c r="HK27">
        <v>4.7008614982988126E-2</v>
      </c>
      <c r="HO27" t="s">
        <v>29</v>
      </c>
      <c r="HP27">
        <v>1</v>
      </c>
      <c r="HQ27">
        <v>5.2786992890821414E-2</v>
      </c>
      <c r="HR27" t="s">
        <v>458</v>
      </c>
      <c r="HS27">
        <v>1</v>
      </c>
      <c r="HT27">
        <v>5.8468086805343621E-2</v>
      </c>
      <c r="ID27" t="s">
        <v>70</v>
      </c>
      <c r="IE27">
        <v>1</v>
      </c>
      <c r="IF27">
        <v>4.2348384931856518E-2</v>
      </c>
      <c r="IG27" t="s">
        <v>197</v>
      </c>
      <c r="IH27">
        <v>1</v>
      </c>
      <c r="II27">
        <v>4.3949891818081774E-2</v>
      </c>
      <c r="IM27" t="s">
        <v>163</v>
      </c>
      <c r="IN27">
        <v>1</v>
      </c>
      <c r="IO27">
        <v>5.0921091402745727E-2</v>
      </c>
      <c r="IP27" t="s">
        <v>102</v>
      </c>
      <c r="IQ27">
        <v>1</v>
      </c>
      <c r="IR27">
        <v>5.1307490319998345E-2</v>
      </c>
      <c r="IS27" t="s">
        <v>163</v>
      </c>
      <c r="IT27">
        <v>2</v>
      </c>
      <c r="IU27">
        <v>3.8674246634996759E-2</v>
      </c>
      <c r="IV27" t="s">
        <v>66</v>
      </c>
      <c r="IW27">
        <v>2</v>
      </c>
      <c r="IX27">
        <v>6.3163458037590076E-2</v>
      </c>
      <c r="IY27" t="s">
        <v>275</v>
      </c>
      <c r="IZ27">
        <v>1</v>
      </c>
      <c r="JA27">
        <v>5.4233962752724789E-2</v>
      </c>
      <c r="JH27" t="s">
        <v>231</v>
      </c>
      <c r="JI27">
        <v>1</v>
      </c>
      <c r="JJ27">
        <v>4.5632505482658972E-2</v>
      </c>
      <c r="JN27" t="s">
        <v>33</v>
      </c>
      <c r="JO27">
        <v>1</v>
      </c>
      <c r="JP27">
        <v>4.4865692854617986E-2</v>
      </c>
      <c r="JQ27" t="s">
        <v>122</v>
      </c>
      <c r="JR27">
        <v>1</v>
      </c>
      <c r="JS27">
        <v>7.0525348984705416E-2</v>
      </c>
      <c r="JT27" t="s">
        <v>5209</v>
      </c>
      <c r="JU27">
        <v>1</v>
      </c>
      <c r="JV27">
        <v>3.5897664054283109E-2</v>
      </c>
      <c r="KI27" t="s">
        <v>938</v>
      </c>
      <c r="KJ27">
        <v>1</v>
      </c>
      <c r="KK27">
        <v>5.7782658077779457E-2</v>
      </c>
    </row>
    <row r="28" spans="1:300" x14ac:dyDescent="0.15">
      <c r="A28" t="s">
        <v>271</v>
      </c>
      <c r="B28">
        <v>144</v>
      </c>
      <c r="C28">
        <v>1.3776696273122072E-2</v>
      </c>
      <c r="D28" t="s">
        <v>4141</v>
      </c>
      <c r="E28">
        <v>3</v>
      </c>
      <c r="F28">
        <v>1.277952752735818E-2</v>
      </c>
      <c r="G28" t="s">
        <v>65</v>
      </c>
      <c r="H28">
        <v>35</v>
      </c>
      <c r="I28">
        <v>1.1102857120717735E-2</v>
      </c>
      <c r="J28" t="s">
        <v>127</v>
      </c>
      <c r="K28">
        <v>2</v>
      </c>
      <c r="L28">
        <v>1.7431946847324156E-2</v>
      </c>
      <c r="M28" t="s">
        <v>84</v>
      </c>
      <c r="N28">
        <v>22</v>
      </c>
      <c r="O28">
        <v>1.3871735507457156E-2</v>
      </c>
      <c r="P28" t="s">
        <v>1002</v>
      </c>
      <c r="Q28">
        <v>2</v>
      </c>
      <c r="R28">
        <v>1.543890978445359E-2</v>
      </c>
      <c r="S28" t="s">
        <v>106</v>
      </c>
      <c r="T28">
        <v>1</v>
      </c>
      <c r="U28">
        <v>5.296630100665773E-2</v>
      </c>
      <c r="V28" t="s">
        <v>520</v>
      </c>
      <c r="W28">
        <v>120</v>
      </c>
      <c r="X28">
        <v>1.0527654823019102E-2</v>
      </c>
      <c r="Y28" t="s">
        <v>6232</v>
      </c>
      <c r="Z28">
        <v>1</v>
      </c>
      <c r="AA28">
        <v>3.4023192136033879E-2</v>
      </c>
      <c r="AB28" t="s">
        <v>571</v>
      </c>
      <c r="AC28">
        <v>1</v>
      </c>
      <c r="AD28">
        <v>5.2885822647459169E-2</v>
      </c>
      <c r="AH28" t="s">
        <v>5480</v>
      </c>
      <c r="AI28">
        <v>1</v>
      </c>
      <c r="AJ28">
        <v>4.9658149919834589E-2</v>
      </c>
      <c r="AK28" t="s">
        <v>69</v>
      </c>
      <c r="AL28">
        <v>114</v>
      </c>
      <c r="AM28">
        <v>1.181726467515962E-2</v>
      </c>
      <c r="AN28" t="s">
        <v>69</v>
      </c>
      <c r="AO28">
        <v>11</v>
      </c>
      <c r="AP28">
        <v>1.0832492618896319E-2</v>
      </c>
      <c r="AQ28" t="s">
        <v>111</v>
      </c>
      <c r="AR28">
        <v>8</v>
      </c>
      <c r="AS28">
        <v>1.1390026908959064E-2</v>
      </c>
      <c r="AT28" t="s">
        <v>205</v>
      </c>
      <c r="AU28">
        <v>1</v>
      </c>
      <c r="AV28">
        <v>4.5686797802392098E-2</v>
      </c>
      <c r="AW28" t="s">
        <v>14311</v>
      </c>
      <c r="AX28">
        <v>1</v>
      </c>
      <c r="AY28">
        <v>1.7193773576650587E-2</v>
      </c>
      <c r="AZ28" t="s">
        <v>4185</v>
      </c>
      <c r="BA28">
        <v>2</v>
      </c>
      <c r="BB28">
        <v>1.4752072405261264E-2</v>
      </c>
      <c r="BC28" t="s">
        <v>190</v>
      </c>
      <c r="BD28">
        <v>9</v>
      </c>
      <c r="BE28">
        <v>1.120325991136099E-2</v>
      </c>
      <c r="BF28" t="s">
        <v>14651</v>
      </c>
      <c r="BG28">
        <v>1</v>
      </c>
      <c r="BH28">
        <v>1.663255248067683E-2</v>
      </c>
      <c r="BI28" t="s">
        <v>446</v>
      </c>
      <c r="BJ28">
        <v>2</v>
      </c>
      <c r="BK28">
        <v>2.9035277305796001E-2</v>
      </c>
      <c r="BL28" t="s">
        <v>1103</v>
      </c>
      <c r="BM28">
        <v>1</v>
      </c>
      <c r="BN28">
        <v>3.9790181843301763E-2</v>
      </c>
      <c r="BO28" t="s">
        <v>561</v>
      </c>
      <c r="BP28">
        <v>3</v>
      </c>
      <c r="BQ28">
        <v>1.8450729596287817E-2</v>
      </c>
      <c r="BR28" t="s">
        <v>10629</v>
      </c>
      <c r="BS28">
        <v>1</v>
      </c>
      <c r="BT28">
        <v>3.151439089034952E-2</v>
      </c>
      <c r="BU28" t="s">
        <v>114</v>
      </c>
      <c r="BV28">
        <v>17</v>
      </c>
      <c r="BW28">
        <v>9.8357262018710871E-3</v>
      </c>
      <c r="BX28" t="s">
        <v>453</v>
      </c>
      <c r="BY28">
        <v>1</v>
      </c>
      <c r="BZ28">
        <v>5.0401550409366155E-2</v>
      </c>
      <c r="CA28" t="s">
        <v>304</v>
      </c>
      <c r="CB28">
        <v>1</v>
      </c>
      <c r="CC28">
        <v>4.6462003180860356E-2</v>
      </c>
      <c r="CD28" t="s">
        <v>4509</v>
      </c>
      <c r="CE28">
        <v>1</v>
      </c>
      <c r="CF28">
        <v>2.4078544144255618E-2</v>
      </c>
      <c r="CG28" t="s">
        <v>33</v>
      </c>
      <c r="CH28">
        <v>2</v>
      </c>
      <c r="CI28">
        <v>4.4105257382505821E-2</v>
      </c>
      <c r="CJ28" t="s">
        <v>15214</v>
      </c>
      <c r="CK28">
        <v>1</v>
      </c>
      <c r="CL28">
        <v>2.4370305156469964E-2</v>
      </c>
      <c r="CM28" t="s">
        <v>773</v>
      </c>
      <c r="CN28">
        <v>1</v>
      </c>
      <c r="CO28">
        <v>5.4481866984354643E-2</v>
      </c>
      <c r="CP28" t="s">
        <v>12472</v>
      </c>
      <c r="CQ28">
        <v>1</v>
      </c>
      <c r="CR28">
        <v>2.4437925400140031E-2</v>
      </c>
      <c r="CS28" t="s">
        <v>149</v>
      </c>
      <c r="CT28">
        <v>2</v>
      </c>
      <c r="CU28">
        <v>2.994735146900614E-2</v>
      </c>
      <c r="CV28" t="s">
        <v>218</v>
      </c>
      <c r="CW28">
        <v>1</v>
      </c>
      <c r="CX28">
        <v>3.0043719315466549E-2</v>
      </c>
      <c r="CY28" t="s">
        <v>114</v>
      </c>
      <c r="CZ28">
        <v>9</v>
      </c>
      <c r="DA28">
        <v>1.1464023867859911E-2</v>
      </c>
      <c r="DB28" t="s">
        <v>4442</v>
      </c>
      <c r="DC28">
        <v>1</v>
      </c>
      <c r="DD28">
        <v>5.5718991717858768E-2</v>
      </c>
      <c r="DE28" t="s">
        <v>402</v>
      </c>
      <c r="DF28">
        <v>1</v>
      </c>
      <c r="DG28">
        <v>4.8754117753126422E-2</v>
      </c>
      <c r="DH28" t="s">
        <v>593</v>
      </c>
      <c r="DI28">
        <v>1</v>
      </c>
      <c r="DJ28">
        <v>4.4708981321481864E-2</v>
      </c>
      <c r="DK28" t="s">
        <v>67</v>
      </c>
      <c r="DL28">
        <v>3</v>
      </c>
      <c r="DM28">
        <v>4.2845435391918374E-2</v>
      </c>
      <c r="DN28" t="s">
        <v>5624</v>
      </c>
      <c r="DO28">
        <v>1</v>
      </c>
      <c r="DP28">
        <v>2.9274080295462225E-2</v>
      </c>
      <c r="DQ28" t="s">
        <v>10082</v>
      </c>
      <c r="DR28">
        <v>1</v>
      </c>
      <c r="DS28">
        <v>3.0753312231935778E-2</v>
      </c>
      <c r="DT28" t="s">
        <v>6158</v>
      </c>
      <c r="DU28">
        <v>1</v>
      </c>
      <c r="DV28">
        <v>2.3844771871010417E-2</v>
      </c>
      <c r="DW28" t="s">
        <v>315</v>
      </c>
      <c r="DX28">
        <v>6</v>
      </c>
      <c r="DY28">
        <v>1.3382951846563729E-2</v>
      </c>
      <c r="DZ28" t="s">
        <v>15667</v>
      </c>
      <c r="EA28">
        <v>1</v>
      </c>
      <c r="EB28">
        <v>2.4056524403382368E-2</v>
      </c>
      <c r="EC28" t="s">
        <v>103</v>
      </c>
      <c r="ED28">
        <v>11</v>
      </c>
      <c r="EE28">
        <v>1.2349303781769969E-2</v>
      </c>
      <c r="EF28" t="s">
        <v>473</v>
      </c>
      <c r="EG28">
        <v>1</v>
      </c>
      <c r="EH28">
        <v>4.4270341139893025E-2</v>
      </c>
      <c r="EI28" t="s">
        <v>138</v>
      </c>
      <c r="EJ28">
        <v>1</v>
      </c>
      <c r="EK28">
        <v>4.334922937700502E-2</v>
      </c>
      <c r="EL28" t="s">
        <v>15887</v>
      </c>
      <c r="EM28">
        <v>1</v>
      </c>
      <c r="EN28">
        <v>2.0162482683410404E-2</v>
      </c>
      <c r="EO28" t="s">
        <v>819</v>
      </c>
      <c r="EP28">
        <v>1</v>
      </c>
      <c r="EQ28">
        <v>3.7270808733530399E-2</v>
      </c>
      <c r="ER28" t="s">
        <v>134</v>
      </c>
      <c r="ES28">
        <v>1</v>
      </c>
      <c r="ET28">
        <v>4.7289952982094589E-2</v>
      </c>
      <c r="EU28" t="s">
        <v>522</v>
      </c>
      <c r="EV28">
        <v>1</v>
      </c>
      <c r="EW28">
        <v>2.4078544144255618E-2</v>
      </c>
      <c r="EX28" t="s">
        <v>10067</v>
      </c>
      <c r="EY28">
        <v>1</v>
      </c>
      <c r="EZ28">
        <v>3.3746997493451648E-2</v>
      </c>
      <c r="FA28" t="s">
        <v>196</v>
      </c>
      <c r="FB28">
        <v>1</v>
      </c>
      <c r="FC28">
        <v>4.8754117753126422E-2</v>
      </c>
      <c r="FD28" t="s">
        <v>140</v>
      </c>
      <c r="FE28">
        <v>3</v>
      </c>
      <c r="FF28">
        <v>1.496328285086671E-2</v>
      </c>
      <c r="FG28" t="s">
        <v>382</v>
      </c>
      <c r="FH28">
        <v>1</v>
      </c>
      <c r="FI28">
        <v>4.5725852647583359E-2</v>
      </c>
      <c r="FJ28" t="s">
        <v>4283</v>
      </c>
      <c r="FK28">
        <v>1</v>
      </c>
      <c r="FL28">
        <v>4.0772778301571333E-2</v>
      </c>
      <c r="FM28" t="s">
        <v>66</v>
      </c>
      <c r="FN28">
        <v>3</v>
      </c>
      <c r="FO28">
        <v>3.9952789722572032E-2</v>
      </c>
      <c r="FP28" t="s">
        <v>10389</v>
      </c>
      <c r="FQ28">
        <v>1</v>
      </c>
      <c r="FR28">
        <v>3.0245355015570349E-2</v>
      </c>
      <c r="FS28" t="s">
        <v>16075</v>
      </c>
      <c r="FT28">
        <v>1</v>
      </c>
      <c r="FU28">
        <v>1.9667263810484534E-2</v>
      </c>
      <c r="FY28" t="s">
        <v>157</v>
      </c>
      <c r="FZ28">
        <v>2</v>
      </c>
      <c r="GA28">
        <v>1.3717101519362278E-2</v>
      </c>
      <c r="GB28" t="s">
        <v>6378</v>
      </c>
      <c r="GC28">
        <v>1</v>
      </c>
      <c r="GD28">
        <v>3.1778422639666973E-2</v>
      </c>
      <c r="GE28" t="s">
        <v>87</v>
      </c>
      <c r="GF28">
        <v>2</v>
      </c>
      <c r="GG28">
        <v>4.8609799853936687E-2</v>
      </c>
      <c r="GK28" t="s">
        <v>747</v>
      </c>
      <c r="GL28">
        <v>1</v>
      </c>
      <c r="GM28">
        <v>4.332764859752529E-2</v>
      </c>
      <c r="GQ28" t="s">
        <v>2</v>
      </c>
      <c r="GR28">
        <v>2</v>
      </c>
      <c r="GS28">
        <v>4.6465249860380649E-2</v>
      </c>
      <c r="GT28" t="s">
        <v>4660</v>
      </c>
      <c r="GU28">
        <v>1</v>
      </c>
      <c r="GV28">
        <v>3.9723028299583713E-2</v>
      </c>
      <c r="GW28" t="s">
        <v>266</v>
      </c>
      <c r="GX28">
        <v>1</v>
      </c>
      <c r="GY28">
        <v>4.6013532679524176E-2</v>
      </c>
      <c r="GZ28" t="s">
        <v>4671</v>
      </c>
      <c r="HA28">
        <v>1</v>
      </c>
      <c r="HB28">
        <v>3.7866062318354134E-2</v>
      </c>
      <c r="HF28" t="s">
        <v>163</v>
      </c>
      <c r="HG28">
        <v>1</v>
      </c>
      <c r="HH28">
        <v>5.4558312217227567E-2</v>
      </c>
      <c r="HI28" t="s">
        <v>6439</v>
      </c>
      <c r="HJ28">
        <v>1</v>
      </c>
      <c r="HK28">
        <v>4.7008614982988126E-2</v>
      </c>
      <c r="HO28" t="s">
        <v>77</v>
      </c>
      <c r="HP28">
        <v>1</v>
      </c>
      <c r="HQ28">
        <v>4.5988645444706454E-2</v>
      </c>
      <c r="HR28" t="s">
        <v>381</v>
      </c>
      <c r="HS28">
        <v>1</v>
      </c>
      <c r="HT28">
        <v>5.8468086805343621E-2</v>
      </c>
      <c r="ID28" t="s">
        <v>69</v>
      </c>
      <c r="IE28">
        <v>1</v>
      </c>
      <c r="IF28">
        <v>4.1314623011604566E-2</v>
      </c>
      <c r="IG28" t="s">
        <v>101</v>
      </c>
      <c r="IH28">
        <v>1</v>
      </c>
      <c r="II28">
        <v>4.3949891818081774E-2</v>
      </c>
      <c r="IM28" t="s">
        <v>124</v>
      </c>
      <c r="IN28">
        <v>1</v>
      </c>
      <c r="IO28">
        <v>4.9809877393826009E-2</v>
      </c>
      <c r="IP28" t="s">
        <v>124</v>
      </c>
      <c r="IQ28">
        <v>1</v>
      </c>
      <c r="IR28">
        <v>4.5281706721660007E-2</v>
      </c>
      <c r="IS28" t="s">
        <v>554</v>
      </c>
      <c r="IT28">
        <v>1</v>
      </c>
      <c r="IU28">
        <v>3.7545732359149785E-2</v>
      </c>
      <c r="IV28" t="s">
        <v>267</v>
      </c>
      <c r="IW28">
        <v>1</v>
      </c>
      <c r="IX28">
        <v>5.0143502407943796E-2</v>
      </c>
      <c r="IY28" t="s">
        <v>409</v>
      </c>
      <c r="IZ28">
        <v>1</v>
      </c>
      <c r="JA28">
        <v>5.4233962752724789E-2</v>
      </c>
      <c r="JH28" t="s">
        <v>4272</v>
      </c>
      <c r="JI28">
        <v>1</v>
      </c>
      <c r="JJ28">
        <v>4.4571076690552019E-2</v>
      </c>
      <c r="JN28" t="s">
        <v>77</v>
      </c>
      <c r="JO28">
        <v>1</v>
      </c>
      <c r="JP28">
        <v>4.4402830084544168E-2</v>
      </c>
      <c r="JQ28" t="s">
        <v>6</v>
      </c>
      <c r="JR28">
        <v>1</v>
      </c>
      <c r="JS28">
        <v>6.4494442192429488E-2</v>
      </c>
      <c r="JT28" t="s">
        <v>4903</v>
      </c>
      <c r="JU28">
        <v>1</v>
      </c>
      <c r="JV28">
        <v>3.5897664054283109E-2</v>
      </c>
      <c r="KI28" t="s">
        <v>168</v>
      </c>
      <c r="KJ28">
        <v>1</v>
      </c>
      <c r="KK28">
        <v>5.365037009047928E-2</v>
      </c>
    </row>
    <row r="29" spans="1:300" x14ac:dyDescent="0.15">
      <c r="A29" t="s">
        <v>103</v>
      </c>
      <c r="B29">
        <v>204</v>
      </c>
      <c r="C29">
        <v>1.3708035495177488E-2</v>
      </c>
      <c r="D29" t="s">
        <v>101</v>
      </c>
      <c r="E29">
        <v>8</v>
      </c>
      <c r="F29">
        <v>1.2744531529337145E-2</v>
      </c>
      <c r="G29" t="s">
        <v>774</v>
      </c>
      <c r="H29">
        <v>27</v>
      </c>
      <c r="I29">
        <v>1.094444500598557E-2</v>
      </c>
      <c r="J29" t="s">
        <v>4199</v>
      </c>
      <c r="K29">
        <v>2</v>
      </c>
      <c r="L29">
        <v>1.7431946847324156E-2</v>
      </c>
      <c r="M29" t="s">
        <v>4134</v>
      </c>
      <c r="N29">
        <v>12</v>
      </c>
      <c r="O29">
        <v>1.372265274097249E-2</v>
      </c>
      <c r="P29" t="s">
        <v>125</v>
      </c>
      <c r="Q29">
        <v>4</v>
      </c>
      <c r="R29">
        <v>1.5121462086677919E-2</v>
      </c>
      <c r="S29" t="s">
        <v>33</v>
      </c>
      <c r="T29">
        <v>2</v>
      </c>
      <c r="U29">
        <v>4.6468039027997197E-2</v>
      </c>
      <c r="V29" t="s">
        <v>89</v>
      </c>
      <c r="W29">
        <v>129</v>
      </c>
      <c r="X29">
        <v>1.0310617300830698E-2</v>
      </c>
      <c r="Y29" t="s">
        <v>6649</v>
      </c>
      <c r="Z29">
        <v>1</v>
      </c>
      <c r="AA29">
        <v>3.4023192136033879E-2</v>
      </c>
      <c r="AB29" t="s">
        <v>144</v>
      </c>
      <c r="AC29">
        <v>1</v>
      </c>
      <c r="AD29">
        <v>5.0273099260556488E-2</v>
      </c>
      <c r="AH29" t="s">
        <v>5099</v>
      </c>
      <c r="AI29">
        <v>1</v>
      </c>
      <c r="AJ29">
        <v>4.9658149919834589E-2</v>
      </c>
      <c r="AK29" t="s">
        <v>150</v>
      </c>
      <c r="AL29">
        <v>90</v>
      </c>
      <c r="AM29">
        <v>1.1401941202897949E-2</v>
      </c>
      <c r="AN29" t="s">
        <v>149</v>
      </c>
      <c r="AO29">
        <v>9</v>
      </c>
      <c r="AP29">
        <v>1.0831844142753051E-2</v>
      </c>
      <c r="AQ29" t="s">
        <v>409</v>
      </c>
      <c r="AR29">
        <v>6</v>
      </c>
      <c r="AS29">
        <v>1.119450052128174E-2</v>
      </c>
      <c r="AT29" t="s">
        <v>214</v>
      </c>
      <c r="AU29">
        <v>1</v>
      </c>
      <c r="AV29">
        <v>4.5686797802392098E-2</v>
      </c>
      <c r="AW29" t="s">
        <v>14312</v>
      </c>
      <c r="AX29">
        <v>1</v>
      </c>
      <c r="AY29">
        <v>1.7193773576650587E-2</v>
      </c>
      <c r="AZ29" t="s">
        <v>325</v>
      </c>
      <c r="BA29">
        <v>4</v>
      </c>
      <c r="BB29">
        <v>1.4448747138914685E-2</v>
      </c>
      <c r="BC29" t="s">
        <v>69</v>
      </c>
      <c r="BD29">
        <v>12</v>
      </c>
      <c r="BE29">
        <v>1.1120680998428773E-2</v>
      </c>
      <c r="BF29" t="s">
        <v>14653</v>
      </c>
      <c r="BG29">
        <v>1</v>
      </c>
      <c r="BH29">
        <v>1.663255248067683E-2</v>
      </c>
      <c r="BI29" t="s">
        <v>69</v>
      </c>
      <c r="BJ29">
        <v>3</v>
      </c>
      <c r="BK29">
        <v>2.8500461863620263E-2</v>
      </c>
      <c r="BL29" t="s">
        <v>272</v>
      </c>
      <c r="BM29">
        <v>1</v>
      </c>
      <c r="BN29">
        <v>3.7593536580723987E-2</v>
      </c>
      <c r="BO29" t="s">
        <v>5114</v>
      </c>
      <c r="BP29">
        <v>2</v>
      </c>
      <c r="BQ29">
        <v>1.8173858991279667E-2</v>
      </c>
      <c r="BR29" t="s">
        <v>805</v>
      </c>
      <c r="BS29">
        <v>1</v>
      </c>
      <c r="BT29">
        <v>2.9502628145931475E-2</v>
      </c>
      <c r="BU29" t="s">
        <v>267</v>
      </c>
      <c r="BV29">
        <v>20</v>
      </c>
      <c r="BW29">
        <v>9.7691209812303531E-3</v>
      </c>
      <c r="BX29" t="s">
        <v>283</v>
      </c>
      <c r="BY29">
        <v>1</v>
      </c>
      <c r="BZ29">
        <v>4.7129251428240045E-2</v>
      </c>
      <c r="CA29" t="s">
        <v>13310</v>
      </c>
      <c r="CB29">
        <v>1</v>
      </c>
      <c r="CC29">
        <v>4.2549535313171835E-2</v>
      </c>
      <c r="CD29" t="s">
        <v>354</v>
      </c>
      <c r="CE29">
        <v>2</v>
      </c>
      <c r="CF29">
        <v>2.2640522744938846E-2</v>
      </c>
      <c r="CG29" t="s">
        <v>323</v>
      </c>
      <c r="CH29">
        <v>1</v>
      </c>
      <c r="CI29">
        <v>4.3400809292621495E-2</v>
      </c>
      <c r="CJ29" t="s">
        <v>15215</v>
      </c>
      <c r="CK29">
        <v>1</v>
      </c>
      <c r="CL29">
        <v>2.4370305156469964E-2</v>
      </c>
      <c r="CM29" t="s">
        <v>456</v>
      </c>
      <c r="CN29">
        <v>1</v>
      </c>
      <c r="CO29">
        <v>5.0772220449359376E-2</v>
      </c>
      <c r="CP29" t="s">
        <v>361</v>
      </c>
      <c r="CQ29">
        <v>1</v>
      </c>
      <c r="CR29">
        <v>2.4437925400140031E-2</v>
      </c>
      <c r="CS29" t="s">
        <v>3909</v>
      </c>
      <c r="CT29">
        <v>1</v>
      </c>
      <c r="CU29">
        <v>2.9095695343918627E-2</v>
      </c>
      <c r="CV29" t="s">
        <v>374</v>
      </c>
      <c r="CW29">
        <v>1</v>
      </c>
      <c r="CX29">
        <v>3.0043719315466549E-2</v>
      </c>
      <c r="CY29" t="s">
        <v>136</v>
      </c>
      <c r="CZ29">
        <v>9</v>
      </c>
      <c r="DA29">
        <v>1.1304166127750063E-2</v>
      </c>
      <c r="DB29" t="s">
        <v>701</v>
      </c>
      <c r="DC29">
        <v>1</v>
      </c>
      <c r="DD29">
        <v>5.0581811852648394E-2</v>
      </c>
      <c r="DE29" t="s">
        <v>163</v>
      </c>
      <c r="DF29">
        <v>2</v>
      </c>
      <c r="DG29">
        <v>4.7738523190074121E-2</v>
      </c>
      <c r="DH29" t="s">
        <v>3</v>
      </c>
      <c r="DI29">
        <v>1</v>
      </c>
      <c r="DJ29">
        <v>4.2087708265066137E-2</v>
      </c>
      <c r="DK29" t="s">
        <v>4220</v>
      </c>
      <c r="DL29">
        <v>1</v>
      </c>
      <c r="DM29">
        <v>4.2507790144191392E-2</v>
      </c>
      <c r="DN29" t="s">
        <v>437</v>
      </c>
      <c r="DO29">
        <v>1</v>
      </c>
      <c r="DP29">
        <v>2.9274080295462225E-2</v>
      </c>
      <c r="DQ29" t="s">
        <v>4399</v>
      </c>
      <c r="DR29">
        <v>1</v>
      </c>
      <c r="DS29">
        <v>3.0753312231935778E-2</v>
      </c>
      <c r="DT29" t="s">
        <v>448</v>
      </c>
      <c r="DU29">
        <v>1</v>
      </c>
      <c r="DV29">
        <v>2.3844771871010417E-2</v>
      </c>
      <c r="DW29" t="s">
        <v>260</v>
      </c>
      <c r="DX29">
        <v>7</v>
      </c>
      <c r="DY29">
        <v>1.3207599810186512E-2</v>
      </c>
      <c r="DZ29" t="s">
        <v>15668</v>
      </c>
      <c r="EA29">
        <v>1</v>
      </c>
      <c r="EB29">
        <v>2.4056524403382368E-2</v>
      </c>
      <c r="EC29" t="s">
        <v>69</v>
      </c>
      <c r="ED29">
        <v>11</v>
      </c>
      <c r="EE29">
        <v>1.2198387443501223E-2</v>
      </c>
      <c r="EF29" t="s">
        <v>29</v>
      </c>
      <c r="EG29">
        <v>2</v>
      </c>
      <c r="EH29">
        <v>4.4120471669940285E-2</v>
      </c>
      <c r="EI29" t="s">
        <v>5</v>
      </c>
      <c r="EJ29">
        <v>1</v>
      </c>
      <c r="EK29">
        <v>4.1348161685166605E-2</v>
      </c>
      <c r="EL29" t="s">
        <v>84</v>
      </c>
      <c r="EM29">
        <v>3</v>
      </c>
      <c r="EN29">
        <v>1.9650869266940617E-2</v>
      </c>
      <c r="EO29" t="s">
        <v>4794</v>
      </c>
      <c r="EP29">
        <v>1</v>
      </c>
      <c r="EQ29">
        <v>3.6473116341208887E-2</v>
      </c>
      <c r="ER29" t="s">
        <v>125</v>
      </c>
      <c r="ES29">
        <v>1</v>
      </c>
      <c r="ET29">
        <v>4.6687514192618074E-2</v>
      </c>
      <c r="EU29" t="s">
        <v>523</v>
      </c>
      <c r="EV29">
        <v>1</v>
      </c>
      <c r="EW29">
        <v>2.4078544144255618E-2</v>
      </c>
      <c r="EX29" t="s">
        <v>546</v>
      </c>
      <c r="EY29">
        <v>1</v>
      </c>
      <c r="EZ29">
        <v>3.2382832185245819E-2</v>
      </c>
      <c r="FA29" t="s">
        <v>163</v>
      </c>
      <c r="FB29">
        <v>2</v>
      </c>
      <c r="FC29">
        <v>4.7738523190074121E-2</v>
      </c>
      <c r="FD29" t="s">
        <v>371</v>
      </c>
      <c r="FE29">
        <v>2</v>
      </c>
      <c r="FF29">
        <v>1.472114733758908E-2</v>
      </c>
      <c r="FG29" t="s">
        <v>323</v>
      </c>
      <c r="FH29">
        <v>1</v>
      </c>
      <c r="FI29">
        <v>4.5725852647583359E-2</v>
      </c>
      <c r="FJ29" t="s">
        <v>4284</v>
      </c>
      <c r="FK29">
        <v>1</v>
      </c>
      <c r="FL29">
        <v>4.0772778301571333E-2</v>
      </c>
      <c r="FM29" t="s">
        <v>4134</v>
      </c>
      <c r="FN29">
        <v>1</v>
      </c>
      <c r="FO29">
        <v>3.9790181843301763E-2</v>
      </c>
      <c r="FP29" t="s">
        <v>12956</v>
      </c>
      <c r="FQ29">
        <v>1</v>
      </c>
      <c r="FR29">
        <v>3.0245355015570349E-2</v>
      </c>
      <c r="FS29" t="s">
        <v>16076</v>
      </c>
      <c r="FT29">
        <v>1</v>
      </c>
      <c r="FU29">
        <v>1.9667263810484534E-2</v>
      </c>
      <c r="FY29" t="s">
        <v>798</v>
      </c>
      <c r="FZ29">
        <v>2</v>
      </c>
      <c r="GA29">
        <v>1.3717101519362278E-2</v>
      </c>
      <c r="GB29" t="s">
        <v>4955</v>
      </c>
      <c r="GC29">
        <v>1</v>
      </c>
      <c r="GD29">
        <v>3.1778422639666973E-2</v>
      </c>
      <c r="GE29" t="s">
        <v>455</v>
      </c>
      <c r="GF29">
        <v>1</v>
      </c>
      <c r="GG29">
        <v>4.6772628131177767E-2</v>
      </c>
      <c r="GK29" t="s">
        <v>334</v>
      </c>
      <c r="GL29">
        <v>1</v>
      </c>
      <c r="GM29">
        <v>4.332764859752529E-2</v>
      </c>
      <c r="GQ29" t="s">
        <v>668</v>
      </c>
      <c r="GR29">
        <v>1</v>
      </c>
      <c r="GS29">
        <v>4.588622847353075E-2</v>
      </c>
      <c r="GT29" t="s">
        <v>5039</v>
      </c>
      <c r="GU29">
        <v>1</v>
      </c>
      <c r="GV29">
        <v>3.8117292051383103E-2</v>
      </c>
      <c r="GW29" t="s">
        <v>519</v>
      </c>
      <c r="GX29">
        <v>1</v>
      </c>
      <c r="GY29">
        <v>4.5097139098672044E-2</v>
      </c>
      <c r="GZ29" t="s">
        <v>102</v>
      </c>
      <c r="HA29">
        <v>2</v>
      </c>
      <c r="HB29">
        <v>3.7625492901332123E-2</v>
      </c>
      <c r="HF29" t="s">
        <v>124</v>
      </c>
      <c r="HG29">
        <v>1</v>
      </c>
      <c r="HH29">
        <v>5.336772577909929E-2</v>
      </c>
      <c r="HI29" t="s">
        <v>5543</v>
      </c>
      <c r="HJ29">
        <v>1</v>
      </c>
      <c r="HK29">
        <v>4.4863655491294542E-2</v>
      </c>
      <c r="HR29" t="s">
        <v>498</v>
      </c>
      <c r="HS29">
        <v>1</v>
      </c>
      <c r="HT29">
        <v>5.5495217700462576E-2</v>
      </c>
      <c r="ID29" t="s">
        <v>5</v>
      </c>
      <c r="IE29">
        <v>1</v>
      </c>
      <c r="IF29">
        <v>3.8463406218759627E-2</v>
      </c>
      <c r="IG29" t="s">
        <v>96</v>
      </c>
      <c r="IH29">
        <v>1</v>
      </c>
      <c r="II29">
        <v>4.0325402393847999E-2</v>
      </c>
      <c r="IM29" t="s">
        <v>77</v>
      </c>
      <c r="IN29">
        <v>1</v>
      </c>
      <c r="IO29">
        <v>4.2922735748392692E-2</v>
      </c>
      <c r="IP29" t="s">
        <v>197</v>
      </c>
      <c r="IQ29">
        <v>1</v>
      </c>
      <c r="IR29">
        <v>4.5281706721660007E-2</v>
      </c>
      <c r="IS29" t="s">
        <v>570</v>
      </c>
      <c r="IT29">
        <v>1</v>
      </c>
      <c r="IU29">
        <v>3.667240487197318E-2</v>
      </c>
      <c r="IV29" t="s">
        <v>138</v>
      </c>
      <c r="IW29">
        <v>1</v>
      </c>
      <c r="IX29">
        <v>4.9541976430862875E-2</v>
      </c>
      <c r="IY29" t="s">
        <v>336</v>
      </c>
      <c r="IZ29">
        <v>1</v>
      </c>
      <c r="JA29">
        <v>5.1658310813929263E-2</v>
      </c>
      <c r="JH29" t="s">
        <v>363</v>
      </c>
      <c r="JI29">
        <v>1</v>
      </c>
      <c r="JJ29">
        <v>4.3578176365358622E-2</v>
      </c>
      <c r="JN29" t="s">
        <v>66</v>
      </c>
      <c r="JO29">
        <v>1</v>
      </c>
      <c r="JP29">
        <v>3.8115879850269874E-2</v>
      </c>
      <c r="JQ29" t="s">
        <v>592</v>
      </c>
      <c r="JR29">
        <v>1</v>
      </c>
      <c r="JS29">
        <v>6.0483090702746413E-2</v>
      </c>
      <c r="JT29" t="s">
        <v>10290</v>
      </c>
      <c r="JU29">
        <v>1</v>
      </c>
      <c r="JV29">
        <v>3.4861683839018706E-2</v>
      </c>
      <c r="KI29" t="s">
        <v>64</v>
      </c>
      <c r="KJ29">
        <v>1</v>
      </c>
      <c r="KK29">
        <v>5.1332534109849545E-2</v>
      </c>
    </row>
    <row r="30" spans="1:300" x14ac:dyDescent="0.15">
      <c r="A30" t="s">
        <v>111</v>
      </c>
      <c r="B30">
        <v>199</v>
      </c>
      <c r="C30">
        <v>1.35391417844908E-2</v>
      </c>
      <c r="D30" t="s">
        <v>197</v>
      </c>
      <c r="E30">
        <v>8</v>
      </c>
      <c r="F30">
        <v>1.2744531529337145E-2</v>
      </c>
      <c r="G30" t="s">
        <v>84</v>
      </c>
      <c r="H30">
        <v>35</v>
      </c>
      <c r="I30">
        <v>1.0826281522412785E-2</v>
      </c>
      <c r="J30" t="s">
        <v>4632</v>
      </c>
      <c r="K30">
        <v>2</v>
      </c>
      <c r="L30">
        <v>1.6893018378486169E-2</v>
      </c>
      <c r="M30" t="s">
        <v>89</v>
      </c>
      <c r="N30">
        <v>21</v>
      </c>
      <c r="O30">
        <v>1.3579470887049578E-2</v>
      </c>
      <c r="P30" t="s">
        <v>70</v>
      </c>
      <c r="Q30">
        <v>4</v>
      </c>
      <c r="R30">
        <v>1.4744781798136278E-2</v>
      </c>
      <c r="S30" t="s">
        <v>98</v>
      </c>
      <c r="T30">
        <v>1</v>
      </c>
      <c r="U30">
        <v>4.4101356608195384E-2</v>
      </c>
      <c r="V30" t="s">
        <v>85</v>
      </c>
      <c r="W30">
        <v>115</v>
      </c>
      <c r="X30">
        <v>1.0231676056399399E-2</v>
      </c>
      <c r="Y30" t="s">
        <v>6385</v>
      </c>
      <c r="Z30">
        <v>1</v>
      </c>
      <c r="AA30">
        <v>3.4023192136033879E-2</v>
      </c>
      <c r="AB30" t="s">
        <v>67</v>
      </c>
      <c r="AC30">
        <v>2</v>
      </c>
      <c r="AD30">
        <v>4.5508146065992405E-2</v>
      </c>
      <c r="AH30" t="s">
        <v>66</v>
      </c>
      <c r="AI30">
        <v>3</v>
      </c>
      <c r="AJ30">
        <v>4.6705373901034915E-2</v>
      </c>
      <c r="AK30" t="s">
        <v>372</v>
      </c>
      <c r="AL30">
        <v>92</v>
      </c>
      <c r="AM30">
        <v>1.1319696665654582E-2</v>
      </c>
      <c r="AN30" t="s">
        <v>190</v>
      </c>
      <c r="AO30">
        <v>8</v>
      </c>
      <c r="AP30">
        <v>1.0582236634678008E-2</v>
      </c>
      <c r="AQ30" t="s">
        <v>116</v>
      </c>
      <c r="AR30">
        <v>6</v>
      </c>
      <c r="AS30">
        <v>1.119450052128174E-2</v>
      </c>
      <c r="AT30" t="s">
        <v>72</v>
      </c>
      <c r="AU30">
        <v>2</v>
      </c>
      <c r="AV30">
        <v>4.5661788514892443E-2</v>
      </c>
      <c r="AW30" t="s">
        <v>14313</v>
      </c>
      <c r="AX30">
        <v>1</v>
      </c>
      <c r="AY30">
        <v>1.7193773576650587E-2</v>
      </c>
      <c r="AZ30" t="s">
        <v>4680</v>
      </c>
      <c r="BA30">
        <v>2</v>
      </c>
      <c r="BB30">
        <v>1.4155744823724479E-2</v>
      </c>
      <c r="BC30" t="s">
        <v>833</v>
      </c>
      <c r="BD30">
        <v>8</v>
      </c>
      <c r="BE30">
        <v>1.0889673082667086E-2</v>
      </c>
      <c r="BF30" t="s">
        <v>14654</v>
      </c>
      <c r="BG30">
        <v>1</v>
      </c>
      <c r="BH30">
        <v>1.663255248067683E-2</v>
      </c>
      <c r="BI30" t="s">
        <v>132</v>
      </c>
      <c r="BJ30">
        <v>2</v>
      </c>
      <c r="BK30">
        <v>2.8457018254777009E-2</v>
      </c>
      <c r="BL30" t="s">
        <v>124</v>
      </c>
      <c r="BM30">
        <v>2</v>
      </c>
      <c r="BN30">
        <v>3.6007140284693498E-2</v>
      </c>
      <c r="BO30" t="s">
        <v>492</v>
      </c>
      <c r="BP30">
        <v>2</v>
      </c>
      <c r="BQ30">
        <v>1.8173858991279667E-2</v>
      </c>
      <c r="BR30" t="s">
        <v>4853</v>
      </c>
      <c r="BS30">
        <v>1</v>
      </c>
      <c r="BT30">
        <v>2.9502628145931475E-2</v>
      </c>
      <c r="BU30" t="s">
        <v>74</v>
      </c>
      <c r="BV30">
        <v>15</v>
      </c>
      <c r="BW30">
        <v>9.6409684942266715E-3</v>
      </c>
      <c r="BX30" t="s">
        <v>282</v>
      </c>
      <c r="BY30">
        <v>1</v>
      </c>
      <c r="BZ30">
        <v>4.5670905224522794E-2</v>
      </c>
      <c r="CA30" t="s">
        <v>5742</v>
      </c>
      <c r="CB30">
        <v>1</v>
      </c>
      <c r="CC30">
        <v>4.2549535313171835E-2</v>
      </c>
      <c r="CD30" t="s">
        <v>10628</v>
      </c>
      <c r="CE30">
        <v>1</v>
      </c>
      <c r="CF30">
        <v>2.2090970084901872E-2</v>
      </c>
      <c r="CG30" t="s">
        <v>198</v>
      </c>
      <c r="CH30">
        <v>1</v>
      </c>
      <c r="CI30">
        <v>4.2612334451352131E-2</v>
      </c>
      <c r="CJ30" t="s">
        <v>15216</v>
      </c>
      <c r="CK30">
        <v>1</v>
      </c>
      <c r="CL30">
        <v>2.4370305156469964E-2</v>
      </c>
      <c r="CM30" t="s">
        <v>135</v>
      </c>
      <c r="CN30">
        <v>1</v>
      </c>
      <c r="CO30">
        <v>4.3613236691461228E-2</v>
      </c>
      <c r="CP30" t="s">
        <v>347</v>
      </c>
      <c r="CQ30">
        <v>2</v>
      </c>
      <c r="CR30">
        <v>2.4150411498906919E-2</v>
      </c>
      <c r="CS30" t="s">
        <v>136</v>
      </c>
      <c r="CT30">
        <v>2</v>
      </c>
      <c r="CU30">
        <v>2.8273408613774868E-2</v>
      </c>
      <c r="CV30" t="s">
        <v>282</v>
      </c>
      <c r="CW30">
        <v>2</v>
      </c>
      <c r="CX30">
        <v>2.9838324746688231E-2</v>
      </c>
      <c r="CY30" t="s">
        <v>84</v>
      </c>
      <c r="CZ30">
        <v>10</v>
      </c>
      <c r="DA30">
        <v>1.1157969069055333E-2</v>
      </c>
      <c r="DB30" t="s">
        <v>587</v>
      </c>
      <c r="DC30">
        <v>1</v>
      </c>
      <c r="DD30">
        <v>5.0581811852648394E-2</v>
      </c>
      <c r="DE30" t="s">
        <v>4248</v>
      </c>
      <c r="DF30">
        <v>1</v>
      </c>
      <c r="DG30">
        <v>4.7503450445727416E-2</v>
      </c>
      <c r="DH30" t="s">
        <v>303</v>
      </c>
      <c r="DI30">
        <v>1</v>
      </c>
      <c r="DJ30">
        <v>4.2087708265066137E-2</v>
      </c>
      <c r="DK30" t="s">
        <v>426</v>
      </c>
      <c r="DL30">
        <v>1</v>
      </c>
      <c r="DM30">
        <v>4.2507790144191392E-2</v>
      </c>
      <c r="DN30" t="s">
        <v>70</v>
      </c>
      <c r="DO30">
        <v>2</v>
      </c>
      <c r="DP30">
        <v>2.9135688833117287E-2</v>
      </c>
      <c r="DQ30" t="s">
        <v>5752</v>
      </c>
      <c r="DR30">
        <v>1</v>
      </c>
      <c r="DS30">
        <v>3.0753312231935778E-2</v>
      </c>
      <c r="DT30" t="s">
        <v>442</v>
      </c>
      <c r="DU30">
        <v>2</v>
      </c>
      <c r="DV30">
        <v>2.3167906418639715E-2</v>
      </c>
      <c r="DW30" t="s">
        <v>307</v>
      </c>
      <c r="DX30">
        <v>7</v>
      </c>
      <c r="DY30">
        <v>1.3050543215606371E-2</v>
      </c>
      <c r="DZ30" t="s">
        <v>15669</v>
      </c>
      <c r="EA30">
        <v>1</v>
      </c>
      <c r="EB30">
        <v>2.4056524403382368E-2</v>
      </c>
      <c r="EC30" t="s">
        <v>815</v>
      </c>
      <c r="ED30">
        <v>7</v>
      </c>
      <c r="EE30">
        <v>1.1626166321942294E-2</v>
      </c>
      <c r="EF30" t="s">
        <v>4212</v>
      </c>
      <c r="EG30">
        <v>1</v>
      </c>
      <c r="EH30">
        <v>4.3240596789341508E-2</v>
      </c>
      <c r="EI30" t="s">
        <v>77</v>
      </c>
      <c r="EJ30">
        <v>1</v>
      </c>
      <c r="EK30">
        <v>3.2192051811294524E-2</v>
      </c>
      <c r="EL30" t="s">
        <v>111</v>
      </c>
      <c r="EM30">
        <v>3</v>
      </c>
      <c r="EN30">
        <v>1.9650869266940617E-2</v>
      </c>
      <c r="EO30" t="s">
        <v>131</v>
      </c>
      <c r="EP30">
        <v>1</v>
      </c>
      <c r="EQ30">
        <v>3.6473116341208887E-2</v>
      </c>
      <c r="ER30" t="s">
        <v>89</v>
      </c>
      <c r="ES30">
        <v>1</v>
      </c>
      <c r="ET30">
        <v>4.6687514192618074E-2</v>
      </c>
      <c r="EU30" t="s">
        <v>524</v>
      </c>
      <c r="EV30">
        <v>1</v>
      </c>
      <c r="EW30">
        <v>2.4078544144255618E-2</v>
      </c>
      <c r="EX30" t="s">
        <v>111</v>
      </c>
      <c r="EY30">
        <v>2</v>
      </c>
      <c r="EZ30">
        <v>3.2229744284421775E-2</v>
      </c>
      <c r="FA30" t="s">
        <v>410</v>
      </c>
      <c r="FB30">
        <v>1</v>
      </c>
      <c r="FC30">
        <v>4.7503450445727416E-2</v>
      </c>
      <c r="FD30" t="s">
        <v>352</v>
      </c>
      <c r="FE30">
        <v>2</v>
      </c>
      <c r="FF30">
        <v>1.472114733758908E-2</v>
      </c>
      <c r="FG30" t="s">
        <v>139</v>
      </c>
      <c r="FH30">
        <v>1</v>
      </c>
      <c r="FI30">
        <v>4.4895138082674563E-2</v>
      </c>
      <c r="FJ30" t="s">
        <v>567</v>
      </c>
      <c r="FK30">
        <v>1</v>
      </c>
      <c r="FL30">
        <v>4.0772778301571333E-2</v>
      </c>
      <c r="FM30" t="s">
        <v>4800</v>
      </c>
      <c r="FN30">
        <v>1</v>
      </c>
      <c r="FO30">
        <v>3.9790181843301763E-2</v>
      </c>
      <c r="FP30" t="s">
        <v>6335</v>
      </c>
      <c r="FQ30">
        <v>1</v>
      </c>
      <c r="FR30">
        <v>3.0245355015570349E-2</v>
      </c>
      <c r="FS30" t="s">
        <v>16077</v>
      </c>
      <c r="FT30">
        <v>1</v>
      </c>
      <c r="FU30">
        <v>1.9667263810484534E-2</v>
      </c>
      <c r="FY30" t="s">
        <v>16122</v>
      </c>
      <c r="FZ30">
        <v>1</v>
      </c>
      <c r="GA30">
        <v>1.3571840644038964E-2</v>
      </c>
      <c r="GB30" t="s">
        <v>9741</v>
      </c>
      <c r="GC30">
        <v>1</v>
      </c>
      <c r="GD30">
        <v>3.1778422639666973E-2</v>
      </c>
      <c r="GE30" t="s">
        <v>639</v>
      </c>
      <c r="GF30">
        <v>1</v>
      </c>
      <c r="GG30">
        <v>4.6772628131177767E-2</v>
      </c>
      <c r="GK30" t="s">
        <v>79</v>
      </c>
      <c r="GL30">
        <v>1</v>
      </c>
      <c r="GM30">
        <v>3.9260953614063461E-2</v>
      </c>
      <c r="GQ30" t="s">
        <v>91</v>
      </c>
      <c r="GR30">
        <v>2</v>
      </c>
      <c r="GS30">
        <v>4.4930374767128585E-2</v>
      </c>
      <c r="GT30" t="s">
        <v>4543</v>
      </c>
      <c r="GU30">
        <v>1</v>
      </c>
      <c r="GV30">
        <v>3.8117292051383103E-2</v>
      </c>
      <c r="GW30" t="s">
        <v>33</v>
      </c>
      <c r="GX30">
        <v>2</v>
      </c>
      <c r="GY30">
        <v>4.4105257382505821E-2</v>
      </c>
      <c r="GZ30" t="s">
        <v>4643</v>
      </c>
      <c r="HA30">
        <v>1</v>
      </c>
      <c r="HB30">
        <v>3.6695389922156069E-2</v>
      </c>
      <c r="HF30" t="s">
        <v>96</v>
      </c>
      <c r="HG30">
        <v>1</v>
      </c>
      <c r="HH30">
        <v>4.8966560049672564E-2</v>
      </c>
      <c r="HI30" t="s">
        <v>5881</v>
      </c>
      <c r="HJ30">
        <v>1</v>
      </c>
      <c r="HK30">
        <v>4.4863655491294542E-2</v>
      </c>
      <c r="HR30" t="s">
        <v>442</v>
      </c>
      <c r="HS30">
        <v>1</v>
      </c>
      <c r="HT30">
        <v>5.5495217700462576E-2</v>
      </c>
      <c r="ID30" t="s">
        <v>24</v>
      </c>
      <c r="IE30">
        <v>1</v>
      </c>
      <c r="IF30">
        <v>3.8020424940371382E-2</v>
      </c>
      <c r="IG30" t="s">
        <v>67</v>
      </c>
      <c r="IH30">
        <v>1</v>
      </c>
      <c r="II30">
        <v>3.9485009086669881E-2</v>
      </c>
      <c r="IM30" t="s">
        <v>66</v>
      </c>
      <c r="IN30">
        <v>1</v>
      </c>
      <c r="IO30">
        <v>3.6845350521927542E-2</v>
      </c>
      <c r="IP30" t="s">
        <v>33</v>
      </c>
      <c r="IQ30">
        <v>1</v>
      </c>
      <c r="IR30">
        <v>3.9427427054058231E-2</v>
      </c>
      <c r="IS30" t="s">
        <v>376</v>
      </c>
      <c r="IT30">
        <v>1</v>
      </c>
      <c r="IU30">
        <v>3.667240487197318E-2</v>
      </c>
      <c r="IV30" t="s">
        <v>163</v>
      </c>
      <c r="IW30">
        <v>1</v>
      </c>
      <c r="IX30">
        <v>4.3646649773782055E-2</v>
      </c>
      <c r="IY30" t="s">
        <v>592</v>
      </c>
      <c r="IZ30">
        <v>1</v>
      </c>
      <c r="JA30">
        <v>5.0860780818218577E-2</v>
      </c>
      <c r="JH30" t="s">
        <v>493</v>
      </c>
      <c r="JI30">
        <v>1</v>
      </c>
      <c r="JJ30">
        <v>4.3578176365358622E-2</v>
      </c>
      <c r="JQ30" t="s">
        <v>202</v>
      </c>
      <c r="JR30">
        <v>1</v>
      </c>
      <c r="JS30">
        <v>5.1791641402004193E-2</v>
      </c>
      <c r="JT30" t="s">
        <v>1108</v>
      </c>
      <c r="JU30">
        <v>1</v>
      </c>
      <c r="JV30">
        <v>3.4861683839018706E-2</v>
      </c>
      <c r="KI30" t="s">
        <v>627</v>
      </c>
      <c r="KJ30">
        <v>1</v>
      </c>
      <c r="KK30">
        <v>5.0274044964665303E-2</v>
      </c>
    </row>
    <row r="31" spans="1:300" x14ac:dyDescent="0.15">
      <c r="A31" t="s">
        <v>69</v>
      </c>
      <c r="B31">
        <v>201</v>
      </c>
      <c r="C31">
        <v>1.3341389377519084E-2</v>
      </c>
      <c r="D31" t="s">
        <v>202</v>
      </c>
      <c r="E31">
        <v>6</v>
      </c>
      <c r="F31">
        <v>1.2257723231604404E-2</v>
      </c>
      <c r="G31" t="s">
        <v>325</v>
      </c>
      <c r="H31">
        <v>33</v>
      </c>
      <c r="I31">
        <v>1.0468408142391007E-2</v>
      </c>
      <c r="J31" t="s">
        <v>4221</v>
      </c>
      <c r="K31">
        <v>2</v>
      </c>
      <c r="L31">
        <v>1.6893018378486169E-2</v>
      </c>
      <c r="M31" t="s">
        <v>87</v>
      </c>
      <c r="N31">
        <v>24</v>
      </c>
      <c r="O31">
        <v>1.3128685556118633E-2</v>
      </c>
      <c r="P31" t="s">
        <v>468</v>
      </c>
      <c r="Q31">
        <v>3</v>
      </c>
      <c r="R31">
        <v>1.4739573009960399E-2</v>
      </c>
      <c r="S31" t="s">
        <v>99</v>
      </c>
      <c r="T31">
        <v>1</v>
      </c>
      <c r="U31">
        <v>4.4101356608195384E-2</v>
      </c>
      <c r="V31" t="s">
        <v>325</v>
      </c>
      <c r="W31">
        <v>127</v>
      </c>
      <c r="X31">
        <v>1.0150762769034873E-2</v>
      </c>
      <c r="Y31" t="s">
        <v>6504</v>
      </c>
      <c r="Z31">
        <v>1</v>
      </c>
      <c r="AA31">
        <v>3.4023192136033879E-2</v>
      </c>
      <c r="AB31" t="s">
        <v>3</v>
      </c>
      <c r="AC31">
        <v>1</v>
      </c>
      <c r="AD31">
        <v>4.4227761227696616E-2</v>
      </c>
      <c r="AH31" t="s">
        <v>881</v>
      </c>
      <c r="AI31">
        <v>1</v>
      </c>
      <c r="AJ31">
        <v>4.6515282999916141E-2</v>
      </c>
      <c r="AK31" t="s">
        <v>260</v>
      </c>
      <c r="AL31">
        <v>111</v>
      </c>
      <c r="AM31">
        <v>1.1230632421163629E-2</v>
      </c>
      <c r="AN31" t="s">
        <v>372</v>
      </c>
      <c r="AO31">
        <v>9</v>
      </c>
      <c r="AP31">
        <v>1.0519935488189856E-2</v>
      </c>
      <c r="AQ31" t="s">
        <v>100</v>
      </c>
      <c r="AR31">
        <v>7</v>
      </c>
      <c r="AS31">
        <v>1.1064549439189889E-2</v>
      </c>
      <c r="AT31" t="s">
        <v>638</v>
      </c>
      <c r="AU31">
        <v>1</v>
      </c>
      <c r="AV31">
        <v>4.4708981321481864E-2</v>
      </c>
      <c r="AW31" t="s">
        <v>14314</v>
      </c>
      <c r="AX31">
        <v>1</v>
      </c>
      <c r="AY31">
        <v>1.7193773576650587E-2</v>
      </c>
      <c r="AZ31" t="s">
        <v>1098</v>
      </c>
      <c r="BA31">
        <v>2</v>
      </c>
      <c r="BB31">
        <v>1.3639182376434258E-2</v>
      </c>
      <c r="BC31" t="s">
        <v>354</v>
      </c>
      <c r="BD31">
        <v>9</v>
      </c>
      <c r="BE31">
        <v>1.0841940469407335E-2</v>
      </c>
      <c r="BF31" t="s">
        <v>14655</v>
      </c>
      <c r="BG31">
        <v>1</v>
      </c>
      <c r="BH31">
        <v>1.663255248067683E-2</v>
      </c>
      <c r="BI31" t="s">
        <v>303</v>
      </c>
      <c r="BJ31">
        <v>2</v>
      </c>
      <c r="BK31">
        <v>2.7908426870952945E-2</v>
      </c>
      <c r="BL31" t="s">
        <v>804</v>
      </c>
      <c r="BM31">
        <v>1</v>
      </c>
      <c r="BN31">
        <v>3.5736299474371486E-2</v>
      </c>
      <c r="BO31" t="s">
        <v>267</v>
      </c>
      <c r="BP31">
        <v>4</v>
      </c>
      <c r="BQ31">
        <v>1.8093016332763227E-2</v>
      </c>
      <c r="BR31" t="s">
        <v>5465</v>
      </c>
      <c r="BS31">
        <v>1</v>
      </c>
      <c r="BT31">
        <v>2.9502628145931475E-2</v>
      </c>
      <c r="BU31" t="s">
        <v>197</v>
      </c>
      <c r="BV31">
        <v>23</v>
      </c>
      <c r="BW31">
        <v>9.5654927363595741E-3</v>
      </c>
      <c r="BX31" t="s">
        <v>66</v>
      </c>
      <c r="BY31">
        <v>2</v>
      </c>
      <c r="BZ31">
        <v>4.5116755741135765E-2</v>
      </c>
      <c r="CA31" t="s">
        <v>241</v>
      </c>
      <c r="CB31">
        <v>1</v>
      </c>
      <c r="CC31">
        <v>4.2549535313171835E-2</v>
      </c>
      <c r="CD31" t="s">
        <v>6768</v>
      </c>
      <c r="CE31">
        <v>1</v>
      </c>
      <c r="CF31">
        <v>2.2090970084901872E-2</v>
      </c>
      <c r="CG31" t="s">
        <v>139</v>
      </c>
      <c r="CH31">
        <v>1</v>
      </c>
      <c r="CI31">
        <v>4.2612334451352131E-2</v>
      </c>
      <c r="CJ31" t="s">
        <v>84</v>
      </c>
      <c r="CK31">
        <v>3</v>
      </c>
      <c r="CL31">
        <v>2.3751920244389092E-2</v>
      </c>
      <c r="CM31" t="s">
        <v>134</v>
      </c>
      <c r="CN31">
        <v>1</v>
      </c>
      <c r="CO31">
        <v>4.0246768495399647E-2</v>
      </c>
      <c r="CP31" t="s">
        <v>464</v>
      </c>
      <c r="CQ31">
        <v>2</v>
      </c>
      <c r="CR31">
        <v>2.2616573888685449E-2</v>
      </c>
      <c r="CS31" t="s">
        <v>4848</v>
      </c>
      <c r="CT31">
        <v>1</v>
      </c>
      <c r="CU31">
        <v>2.7556774300372351E-2</v>
      </c>
      <c r="CV31" t="s">
        <v>72</v>
      </c>
      <c r="CW31">
        <v>3</v>
      </c>
      <c r="CX31">
        <v>2.8310308879233314E-2</v>
      </c>
      <c r="CY31" t="s">
        <v>468</v>
      </c>
      <c r="CZ31">
        <v>7</v>
      </c>
      <c r="DA31">
        <v>1.0410425545025135E-2</v>
      </c>
      <c r="DB31" t="s">
        <v>493</v>
      </c>
      <c r="DC31">
        <v>1</v>
      </c>
      <c r="DD31">
        <v>5.0581811852648394E-2</v>
      </c>
      <c r="DE31" t="s">
        <v>101</v>
      </c>
      <c r="DF31">
        <v>2</v>
      </c>
      <c r="DG31">
        <v>4.6696760056711882E-2</v>
      </c>
      <c r="DH31" t="s">
        <v>275</v>
      </c>
      <c r="DI31">
        <v>1</v>
      </c>
      <c r="DJ31">
        <v>3.8488618727740176E-2</v>
      </c>
      <c r="DK31" t="s">
        <v>28</v>
      </c>
      <c r="DL31">
        <v>1</v>
      </c>
      <c r="DM31">
        <v>4.2507790144191392E-2</v>
      </c>
      <c r="DN31" t="s">
        <v>69</v>
      </c>
      <c r="DO31">
        <v>2</v>
      </c>
      <c r="DP31">
        <v>2.8424460631983939E-2</v>
      </c>
      <c r="DQ31" t="s">
        <v>9637</v>
      </c>
      <c r="DR31">
        <v>1</v>
      </c>
      <c r="DS31">
        <v>3.0753312231935778E-2</v>
      </c>
      <c r="DT31" t="s">
        <v>388</v>
      </c>
      <c r="DU31">
        <v>2</v>
      </c>
      <c r="DV31">
        <v>2.2420711844502544E-2</v>
      </c>
      <c r="DW31" t="s">
        <v>442</v>
      </c>
      <c r="DX31">
        <v>5</v>
      </c>
      <c r="DY31">
        <v>1.2983103161696903E-2</v>
      </c>
      <c r="DZ31" t="s">
        <v>15670</v>
      </c>
      <c r="EA31">
        <v>1</v>
      </c>
      <c r="EB31">
        <v>2.4056524403382368E-2</v>
      </c>
      <c r="EC31" t="s">
        <v>4281</v>
      </c>
      <c r="ED31">
        <v>7</v>
      </c>
      <c r="EE31">
        <v>1.140203831900044E-2</v>
      </c>
      <c r="EF31" t="s">
        <v>675</v>
      </c>
      <c r="EG31">
        <v>1</v>
      </c>
      <c r="EH31">
        <v>4.3240596789341508E-2</v>
      </c>
      <c r="EL31" t="s">
        <v>267</v>
      </c>
      <c r="EM31">
        <v>3</v>
      </c>
      <c r="EN31">
        <v>1.893909263609388E-2</v>
      </c>
      <c r="EO31" t="s">
        <v>266</v>
      </c>
      <c r="EP31">
        <v>1</v>
      </c>
      <c r="EQ31">
        <v>3.572103194857798E-2</v>
      </c>
      <c r="ER31" t="s">
        <v>84</v>
      </c>
      <c r="ES31">
        <v>1</v>
      </c>
      <c r="ET31">
        <v>4.5524513801745763E-2</v>
      </c>
      <c r="EU31" t="s">
        <v>185</v>
      </c>
      <c r="EV31">
        <v>2</v>
      </c>
      <c r="EW31">
        <v>2.3395042756077362E-2</v>
      </c>
      <c r="EX31" t="s">
        <v>534</v>
      </c>
      <c r="EY31">
        <v>1</v>
      </c>
      <c r="EZ31">
        <v>3.0158810696034263E-2</v>
      </c>
      <c r="FA31" t="s">
        <v>4210</v>
      </c>
      <c r="FB31">
        <v>1</v>
      </c>
      <c r="FC31">
        <v>4.7503450445727416E-2</v>
      </c>
      <c r="FD31" t="s">
        <v>1111</v>
      </c>
      <c r="FE31">
        <v>2</v>
      </c>
      <c r="FF31">
        <v>1.4266026319628708E-2</v>
      </c>
      <c r="FG31" t="s">
        <v>25</v>
      </c>
      <c r="FH31">
        <v>1</v>
      </c>
      <c r="FI31">
        <v>4.334136349357403E-2</v>
      </c>
      <c r="FJ31" t="s">
        <v>202</v>
      </c>
      <c r="FK31">
        <v>2</v>
      </c>
      <c r="FL31">
        <v>3.9107974119880713E-2</v>
      </c>
      <c r="FM31" t="s">
        <v>4705</v>
      </c>
      <c r="FN31">
        <v>1</v>
      </c>
      <c r="FO31">
        <v>3.9790181843301763E-2</v>
      </c>
      <c r="FP31" t="s">
        <v>27</v>
      </c>
      <c r="FQ31">
        <v>1</v>
      </c>
      <c r="FR31">
        <v>3.0245355015570349E-2</v>
      </c>
      <c r="FS31" t="s">
        <v>16078</v>
      </c>
      <c r="FT31">
        <v>1</v>
      </c>
      <c r="FU31">
        <v>1.9667263810484534E-2</v>
      </c>
      <c r="FY31" t="s">
        <v>16123</v>
      </c>
      <c r="FZ31">
        <v>1</v>
      </c>
      <c r="GA31">
        <v>1.3571840644038964E-2</v>
      </c>
      <c r="GB31" t="s">
        <v>10851</v>
      </c>
      <c r="GC31">
        <v>1</v>
      </c>
      <c r="GD31">
        <v>3.0493833641106482E-2</v>
      </c>
      <c r="GE31" t="s">
        <v>363</v>
      </c>
      <c r="GF31">
        <v>1</v>
      </c>
      <c r="GG31">
        <v>4.3578176365358622E-2</v>
      </c>
      <c r="GK31" t="s">
        <v>66</v>
      </c>
      <c r="GL31">
        <v>2</v>
      </c>
      <c r="GM31">
        <v>3.8784579496765836E-2</v>
      </c>
      <c r="GQ31" t="s">
        <v>585</v>
      </c>
      <c r="GR31">
        <v>1</v>
      </c>
      <c r="GS31">
        <v>4.4709129831272863E-2</v>
      </c>
      <c r="GT31" t="s">
        <v>111</v>
      </c>
      <c r="GU31">
        <v>2</v>
      </c>
      <c r="GV31">
        <v>3.7937094834788132E-2</v>
      </c>
      <c r="GW31" t="s">
        <v>355</v>
      </c>
      <c r="GX31">
        <v>1</v>
      </c>
      <c r="GY31">
        <v>4.3400809292621495E-2</v>
      </c>
      <c r="GZ31" t="s">
        <v>5280</v>
      </c>
      <c r="HA31">
        <v>1</v>
      </c>
      <c r="HB31">
        <v>3.6695389922156069E-2</v>
      </c>
      <c r="HI31" t="s">
        <v>516</v>
      </c>
      <c r="HJ31">
        <v>1</v>
      </c>
      <c r="HK31">
        <v>4.4863655491294542E-2</v>
      </c>
      <c r="HR31" t="s">
        <v>561</v>
      </c>
      <c r="HS31">
        <v>1</v>
      </c>
      <c r="HT31">
        <v>5.5495217700462576E-2</v>
      </c>
      <c r="ID31" t="s">
        <v>72</v>
      </c>
      <c r="IE31">
        <v>1</v>
      </c>
      <c r="IF31">
        <v>3.2918963813061995E-2</v>
      </c>
      <c r="IG31" t="s">
        <v>77</v>
      </c>
      <c r="IH31">
        <v>1</v>
      </c>
      <c r="II31">
        <v>3.7873002130934731E-2</v>
      </c>
      <c r="IP31" t="s">
        <v>77</v>
      </c>
      <c r="IQ31">
        <v>1</v>
      </c>
      <c r="IR31">
        <v>3.902066886217518E-2</v>
      </c>
      <c r="IS31" t="s">
        <v>488</v>
      </c>
      <c r="IT31">
        <v>1</v>
      </c>
      <c r="IU31">
        <v>3.5855461566434307E-2</v>
      </c>
      <c r="IV31" t="s">
        <v>197</v>
      </c>
      <c r="IW31">
        <v>1</v>
      </c>
      <c r="IX31">
        <v>4.2694180623279433E-2</v>
      </c>
      <c r="IY31" t="s">
        <v>521</v>
      </c>
      <c r="IZ31">
        <v>1</v>
      </c>
      <c r="JA31">
        <v>5.0860780818218577E-2</v>
      </c>
      <c r="JH31" t="s">
        <v>869</v>
      </c>
      <c r="JI31">
        <v>1</v>
      </c>
      <c r="JJ31">
        <v>4.3578176365358622E-2</v>
      </c>
      <c r="JQ31" t="s">
        <v>111</v>
      </c>
      <c r="JR31">
        <v>1</v>
      </c>
      <c r="JS31">
        <v>4.9215690596481905E-2</v>
      </c>
      <c r="JT31" t="s">
        <v>4931</v>
      </c>
      <c r="JU31">
        <v>1</v>
      </c>
      <c r="JV31">
        <v>3.4861683839018706E-2</v>
      </c>
      <c r="KI31" t="s">
        <v>279</v>
      </c>
      <c r="KJ31">
        <v>1</v>
      </c>
      <c r="KK31">
        <v>4.9272800126326864E-2</v>
      </c>
    </row>
    <row r="32" spans="1:300" x14ac:dyDescent="0.15">
      <c r="A32" t="s">
        <v>3</v>
      </c>
      <c r="B32">
        <v>136</v>
      </c>
      <c r="C32">
        <v>1.325923990625958E-2</v>
      </c>
      <c r="D32" t="s">
        <v>336</v>
      </c>
      <c r="E32">
        <v>5</v>
      </c>
      <c r="F32">
        <v>1.2116021726081489E-2</v>
      </c>
      <c r="G32" t="s">
        <v>150</v>
      </c>
      <c r="H32">
        <v>27</v>
      </c>
      <c r="I32">
        <v>9.9578631731916962E-3</v>
      </c>
      <c r="J32" t="s">
        <v>33</v>
      </c>
      <c r="K32">
        <v>5</v>
      </c>
      <c r="L32">
        <v>1.6638172541993883E-2</v>
      </c>
      <c r="M32" t="s">
        <v>247</v>
      </c>
      <c r="N32">
        <v>11</v>
      </c>
      <c r="O32">
        <v>1.2980402249020287E-2</v>
      </c>
      <c r="P32" t="s">
        <v>69</v>
      </c>
      <c r="Q32">
        <v>4</v>
      </c>
      <c r="R32">
        <v>1.4384848497967581E-2</v>
      </c>
      <c r="S32" t="s">
        <v>104</v>
      </c>
      <c r="T32">
        <v>1</v>
      </c>
      <c r="U32">
        <v>4.334136349357403E-2</v>
      </c>
      <c r="V32" t="s">
        <v>103</v>
      </c>
      <c r="W32">
        <v>128</v>
      </c>
      <c r="X32">
        <v>9.8527278029477763E-3</v>
      </c>
      <c r="Y32" t="s">
        <v>5996</v>
      </c>
      <c r="Z32">
        <v>1</v>
      </c>
      <c r="AA32">
        <v>3.4023192136033879E-2</v>
      </c>
      <c r="AB32" t="s">
        <v>25</v>
      </c>
      <c r="AC32">
        <v>1</v>
      </c>
      <c r="AD32">
        <v>4.1137565349832976E-2</v>
      </c>
      <c r="AH32" t="s">
        <v>1058</v>
      </c>
      <c r="AI32">
        <v>1</v>
      </c>
      <c r="AJ32">
        <v>4.517288610126368E-2</v>
      </c>
      <c r="AK32" t="s">
        <v>117</v>
      </c>
      <c r="AL32">
        <v>94</v>
      </c>
      <c r="AM32">
        <v>1.1088529423970489E-2</v>
      </c>
      <c r="AN32" t="s">
        <v>105</v>
      </c>
      <c r="AO32">
        <v>9</v>
      </c>
      <c r="AP32">
        <v>1.0371001636556193E-2</v>
      </c>
      <c r="AQ32" t="s">
        <v>267</v>
      </c>
      <c r="AR32">
        <v>8</v>
      </c>
      <c r="AS32">
        <v>1.0977467298064319E-2</v>
      </c>
      <c r="AT32" t="s">
        <v>31</v>
      </c>
      <c r="AU32">
        <v>1</v>
      </c>
      <c r="AV32">
        <v>4.4708981321481864E-2</v>
      </c>
      <c r="AW32" t="s">
        <v>14317</v>
      </c>
      <c r="AX32">
        <v>1</v>
      </c>
      <c r="AY32">
        <v>1.7193773576650587E-2</v>
      </c>
      <c r="AZ32" t="s">
        <v>126</v>
      </c>
      <c r="BA32">
        <v>3</v>
      </c>
      <c r="BB32">
        <v>1.3189355952492578E-2</v>
      </c>
      <c r="BC32" t="s">
        <v>84</v>
      </c>
      <c r="BD32">
        <v>11</v>
      </c>
      <c r="BE32">
        <v>1.0449027685325057E-2</v>
      </c>
      <c r="BF32">
        <v>203</v>
      </c>
      <c r="BG32">
        <v>1</v>
      </c>
      <c r="BH32">
        <v>1.663255248067683E-2</v>
      </c>
      <c r="BI32" t="s">
        <v>14686</v>
      </c>
      <c r="BJ32">
        <v>1</v>
      </c>
      <c r="BK32">
        <v>2.6267502702824311E-2</v>
      </c>
      <c r="BL32" t="s">
        <v>5172</v>
      </c>
      <c r="BM32">
        <v>1</v>
      </c>
      <c r="BN32">
        <v>3.5736299474371486E-2</v>
      </c>
      <c r="BO32" t="s">
        <v>388</v>
      </c>
      <c r="BP32">
        <v>3</v>
      </c>
      <c r="BQ32">
        <v>1.7855669999874452E-2</v>
      </c>
      <c r="BR32" t="s">
        <v>10005</v>
      </c>
      <c r="BS32">
        <v>1</v>
      </c>
      <c r="BT32">
        <v>2.9502628145931475E-2</v>
      </c>
      <c r="BU32" t="s">
        <v>468</v>
      </c>
      <c r="BV32">
        <v>14</v>
      </c>
      <c r="BW32">
        <v>9.4571747784475482E-3</v>
      </c>
      <c r="BX32" t="s">
        <v>119</v>
      </c>
      <c r="BY32">
        <v>1</v>
      </c>
      <c r="BZ32">
        <v>4.4979036822978283E-2</v>
      </c>
      <c r="CA32" t="s">
        <v>305</v>
      </c>
      <c r="CB32">
        <v>1</v>
      </c>
      <c r="CC32">
        <v>4.2549535313171835E-2</v>
      </c>
      <c r="CD32" t="s">
        <v>101</v>
      </c>
      <c r="CE32">
        <v>3</v>
      </c>
      <c r="CF32">
        <v>2.1974945909040887E-2</v>
      </c>
      <c r="CG32" t="s">
        <v>561</v>
      </c>
      <c r="CH32">
        <v>1</v>
      </c>
      <c r="CI32">
        <v>4.044566713762527E-2</v>
      </c>
      <c r="CJ32" t="s">
        <v>815</v>
      </c>
      <c r="CK32">
        <v>2</v>
      </c>
      <c r="CL32">
        <v>2.3136793102796961E-2</v>
      </c>
      <c r="CM32" t="s">
        <v>65</v>
      </c>
      <c r="CN32">
        <v>1</v>
      </c>
      <c r="CO32">
        <v>3.9734054632015382E-2</v>
      </c>
      <c r="CP32" t="s">
        <v>351</v>
      </c>
      <c r="CQ32">
        <v>2</v>
      </c>
      <c r="CR32">
        <v>2.2616573888685449E-2</v>
      </c>
      <c r="CS32" t="s">
        <v>4975</v>
      </c>
      <c r="CT32">
        <v>1</v>
      </c>
      <c r="CU32">
        <v>2.7556774300372351E-2</v>
      </c>
      <c r="CV32" t="s">
        <v>5600</v>
      </c>
      <c r="CW32">
        <v>1</v>
      </c>
      <c r="CX32">
        <v>2.8125838832454675E-2</v>
      </c>
      <c r="CY32" t="s">
        <v>104</v>
      </c>
      <c r="CZ32">
        <v>7</v>
      </c>
      <c r="DA32">
        <v>1.0410425545025135E-2</v>
      </c>
      <c r="DB32" t="s">
        <v>31</v>
      </c>
      <c r="DC32">
        <v>1</v>
      </c>
      <c r="DD32">
        <v>4.9499229320212064E-2</v>
      </c>
      <c r="DE32" t="s">
        <v>29</v>
      </c>
      <c r="DF32">
        <v>2</v>
      </c>
      <c r="DG32">
        <v>4.618861877946874E-2</v>
      </c>
      <c r="DH32" t="s">
        <v>517</v>
      </c>
      <c r="DI32">
        <v>1</v>
      </c>
      <c r="DJ32">
        <v>3.8488618727740176E-2</v>
      </c>
      <c r="DK32" t="s">
        <v>4837</v>
      </c>
      <c r="DL32">
        <v>1</v>
      </c>
      <c r="DM32">
        <v>4.0568199114468469E-2</v>
      </c>
      <c r="DN32" t="s">
        <v>4793</v>
      </c>
      <c r="DO32">
        <v>1</v>
      </c>
      <c r="DP32">
        <v>2.7263564869214975E-2</v>
      </c>
      <c r="DQ32" t="s">
        <v>929</v>
      </c>
      <c r="DR32">
        <v>1</v>
      </c>
      <c r="DS32">
        <v>3.0753312231935778E-2</v>
      </c>
      <c r="DT32" t="s">
        <v>7327</v>
      </c>
      <c r="DU32">
        <v>1</v>
      </c>
      <c r="DV32">
        <v>2.1876494647184375E-2</v>
      </c>
      <c r="DW32" t="s">
        <v>188</v>
      </c>
      <c r="DX32">
        <v>5</v>
      </c>
      <c r="DY32">
        <v>1.2175594972805317E-2</v>
      </c>
      <c r="DZ32" t="s">
        <v>15671</v>
      </c>
      <c r="EA32">
        <v>1</v>
      </c>
      <c r="EB32">
        <v>2.4056524403382368E-2</v>
      </c>
      <c r="EC32" t="s">
        <v>70</v>
      </c>
      <c r="ED32">
        <v>10</v>
      </c>
      <c r="EE32">
        <v>1.1366919800685582E-2</v>
      </c>
      <c r="EF32" t="s">
        <v>628</v>
      </c>
      <c r="EG32">
        <v>1</v>
      </c>
      <c r="EH32">
        <v>4.1372490178087695E-2</v>
      </c>
      <c r="EL32" t="s">
        <v>255</v>
      </c>
      <c r="EM32">
        <v>2</v>
      </c>
      <c r="EN32">
        <v>1.8772934621828063E-2</v>
      </c>
      <c r="EO32" t="s">
        <v>438</v>
      </c>
      <c r="EP32">
        <v>1</v>
      </c>
      <c r="EQ32">
        <v>3.4334709374132896E-2</v>
      </c>
      <c r="ER32" t="s">
        <v>70</v>
      </c>
      <c r="ES32">
        <v>1</v>
      </c>
      <c r="ET32">
        <v>4.5524513801745763E-2</v>
      </c>
      <c r="EU32" t="s">
        <v>388</v>
      </c>
      <c r="EV32">
        <v>2</v>
      </c>
      <c r="EW32">
        <v>2.2640522744938846E-2</v>
      </c>
      <c r="EX32" t="s">
        <v>5817</v>
      </c>
      <c r="EY32">
        <v>1</v>
      </c>
      <c r="EZ32">
        <v>2.9226416752159697E-2</v>
      </c>
      <c r="FA32" t="s">
        <v>231</v>
      </c>
      <c r="FB32">
        <v>1</v>
      </c>
      <c r="FC32">
        <v>4.6345513380825515E-2</v>
      </c>
      <c r="FD32" t="s">
        <v>422</v>
      </c>
      <c r="FE32">
        <v>2</v>
      </c>
      <c r="FF32">
        <v>1.4266026319628708E-2</v>
      </c>
      <c r="FG32" t="s">
        <v>6</v>
      </c>
      <c r="FH32">
        <v>1</v>
      </c>
      <c r="FI32">
        <v>4.2612399305712333E-2</v>
      </c>
      <c r="FJ32" t="s">
        <v>5698</v>
      </c>
      <c r="FK32">
        <v>1</v>
      </c>
      <c r="FL32">
        <v>3.8912354252653429E-2</v>
      </c>
      <c r="FM32" t="s">
        <v>24</v>
      </c>
      <c r="FN32">
        <v>2</v>
      </c>
      <c r="FO32">
        <v>3.9394657167131794E-2</v>
      </c>
      <c r="FP32" t="s">
        <v>583</v>
      </c>
      <c r="FQ32">
        <v>1</v>
      </c>
      <c r="FR32">
        <v>2.8314602851464435E-2</v>
      </c>
      <c r="FS32" t="s">
        <v>16079</v>
      </c>
      <c r="FT32">
        <v>1</v>
      </c>
      <c r="FU32">
        <v>1.9667263810484534E-2</v>
      </c>
      <c r="FY32" t="s">
        <v>16124</v>
      </c>
      <c r="FZ32">
        <v>1</v>
      </c>
      <c r="GA32">
        <v>1.3571840644038964E-2</v>
      </c>
      <c r="GB32" t="s">
        <v>657</v>
      </c>
      <c r="GC32">
        <v>1</v>
      </c>
      <c r="GD32">
        <v>3.0493833641106482E-2</v>
      </c>
      <c r="GE32" t="s">
        <v>634</v>
      </c>
      <c r="GF32">
        <v>1</v>
      </c>
      <c r="GG32">
        <v>4.3578176365358622E-2</v>
      </c>
      <c r="GK32" t="s">
        <v>85</v>
      </c>
      <c r="GL32">
        <v>1</v>
      </c>
      <c r="GM32">
        <v>3.6470344936349652E-2</v>
      </c>
      <c r="GQ32" t="s">
        <v>562</v>
      </c>
      <c r="GR32">
        <v>1</v>
      </c>
      <c r="GS32">
        <v>4.3619306711365192E-2</v>
      </c>
      <c r="GT32" t="s">
        <v>407</v>
      </c>
      <c r="GU32">
        <v>1</v>
      </c>
      <c r="GV32">
        <v>3.672634004487766E-2</v>
      </c>
      <c r="GW32" t="s">
        <v>685</v>
      </c>
      <c r="GX32">
        <v>1</v>
      </c>
      <c r="GY32">
        <v>4.3400809292621495E-2</v>
      </c>
      <c r="GZ32" t="s">
        <v>699</v>
      </c>
      <c r="HA32">
        <v>1</v>
      </c>
      <c r="HB32">
        <v>3.6695389922156069E-2</v>
      </c>
      <c r="HI32" t="s">
        <v>465</v>
      </c>
      <c r="HJ32">
        <v>1</v>
      </c>
      <c r="HK32">
        <v>4.3050118081562096E-2</v>
      </c>
      <c r="HR32" t="s">
        <v>150</v>
      </c>
      <c r="HS32">
        <v>1</v>
      </c>
      <c r="HT32">
        <v>5.0492627476812678E-2</v>
      </c>
      <c r="ID32" t="s">
        <v>67</v>
      </c>
      <c r="IE32">
        <v>1</v>
      </c>
      <c r="IF32">
        <v>3.1220704859227347E-2</v>
      </c>
      <c r="IS32" t="s">
        <v>326</v>
      </c>
      <c r="IT32">
        <v>1</v>
      </c>
      <c r="IU32">
        <v>3.5855461566434307E-2</v>
      </c>
      <c r="IV32" t="s">
        <v>124</v>
      </c>
      <c r="IW32">
        <v>1</v>
      </c>
      <c r="IX32">
        <v>4.2694180623279433E-2</v>
      </c>
      <c r="IY32" t="s">
        <v>372</v>
      </c>
      <c r="IZ32">
        <v>1</v>
      </c>
      <c r="JA32">
        <v>4.7924150557309343E-2</v>
      </c>
      <c r="JH32" t="s">
        <v>205</v>
      </c>
      <c r="JI32">
        <v>1</v>
      </c>
      <c r="JJ32">
        <v>4.3578176365358622E-2</v>
      </c>
      <c r="JQ32" t="s">
        <v>267</v>
      </c>
      <c r="JR32">
        <v>1</v>
      </c>
      <c r="JS32">
        <v>4.7433042818325215E-2</v>
      </c>
      <c r="JT32" t="s">
        <v>297</v>
      </c>
      <c r="JU32">
        <v>1</v>
      </c>
      <c r="JV32">
        <v>3.4861683839018706E-2</v>
      </c>
      <c r="KI32" t="s">
        <v>833</v>
      </c>
      <c r="KJ32">
        <v>1</v>
      </c>
      <c r="KK32">
        <v>4.8322924304335192E-2</v>
      </c>
    </row>
    <row r="33" spans="1:297" x14ac:dyDescent="0.15">
      <c r="A33" t="s">
        <v>29</v>
      </c>
      <c r="B33">
        <v>238</v>
      </c>
      <c r="C33">
        <v>1.314300469360859E-2</v>
      </c>
      <c r="D33" t="s">
        <v>134</v>
      </c>
      <c r="E33">
        <v>6</v>
      </c>
      <c r="F33">
        <v>1.2099774750216098E-2</v>
      </c>
      <c r="G33" t="s">
        <v>85</v>
      </c>
      <c r="H33">
        <v>27</v>
      </c>
      <c r="I33">
        <v>9.5342043242809781E-3</v>
      </c>
      <c r="J33" t="s">
        <v>340</v>
      </c>
      <c r="K33">
        <v>2</v>
      </c>
      <c r="L33">
        <v>1.5960427295141133E-2</v>
      </c>
      <c r="M33" t="s">
        <v>125</v>
      </c>
      <c r="N33">
        <v>20</v>
      </c>
      <c r="O33">
        <v>1.2932829416237693E-2</v>
      </c>
      <c r="P33" t="s">
        <v>930</v>
      </c>
      <c r="Q33">
        <v>2</v>
      </c>
      <c r="R33">
        <v>1.4274205037685245E-2</v>
      </c>
      <c r="S33" t="s">
        <v>517</v>
      </c>
      <c r="T33">
        <v>1</v>
      </c>
      <c r="U33">
        <v>4.2612399305712333E-2</v>
      </c>
      <c r="V33" t="s">
        <v>267</v>
      </c>
      <c r="W33">
        <v>131</v>
      </c>
      <c r="X33">
        <v>9.8398441489587971E-3</v>
      </c>
      <c r="Y33" t="s">
        <v>73</v>
      </c>
      <c r="Z33">
        <v>2</v>
      </c>
      <c r="AA33">
        <v>3.4010687492284052E-2</v>
      </c>
      <c r="AB33" t="s">
        <v>140</v>
      </c>
      <c r="AC33">
        <v>1</v>
      </c>
      <c r="AD33">
        <v>3.914124271158919E-2</v>
      </c>
      <c r="AH33" t="s">
        <v>4449</v>
      </c>
      <c r="AI33">
        <v>1</v>
      </c>
      <c r="AJ33">
        <v>4.394737374929706E-2</v>
      </c>
      <c r="AK33" t="s">
        <v>134</v>
      </c>
      <c r="AL33">
        <v>100</v>
      </c>
      <c r="AM33">
        <v>1.1037449639886704E-2</v>
      </c>
      <c r="AN33" t="s">
        <v>111</v>
      </c>
      <c r="AO33">
        <v>10</v>
      </c>
      <c r="AP33">
        <v>1.0094127228768462E-2</v>
      </c>
      <c r="AQ33" t="s">
        <v>521</v>
      </c>
      <c r="AR33">
        <v>6</v>
      </c>
      <c r="AS33">
        <v>1.0498237792032607E-2</v>
      </c>
      <c r="AT33" t="s">
        <v>132</v>
      </c>
      <c r="AU33">
        <v>1</v>
      </c>
      <c r="AV33">
        <v>4.2915019464865332E-2</v>
      </c>
      <c r="AW33" t="s">
        <v>14318</v>
      </c>
      <c r="AX33">
        <v>1</v>
      </c>
      <c r="AY33">
        <v>1.7193773576650587E-2</v>
      </c>
      <c r="AZ33" t="s">
        <v>4489</v>
      </c>
      <c r="BA33">
        <v>2</v>
      </c>
      <c r="BB33">
        <v>1.3183542006390219E-2</v>
      </c>
      <c r="BC33" t="s">
        <v>174</v>
      </c>
      <c r="BD33">
        <v>8</v>
      </c>
      <c r="BE33">
        <v>1.0306420323667988E-2</v>
      </c>
      <c r="BF33">
        <v>1406</v>
      </c>
      <c r="BG33">
        <v>1</v>
      </c>
      <c r="BH33">
        <v>1.663255248067683E-2</v>
      </c>
      <c r="BI33" t="s">
        <v>414</v>
      </c>
      <c r="BJ33">
        <v>2</v>
      </c>
      <c r="BK33">
        <v>2.5102391956862129E-2</v>
      </c>
      <c r="BL33" t="s">
        <v>764</v>
      </c>
      <c r="BM33">
        <v>1</v>
      </c>
      <c r="BN33">
        <v>3.5736299474371486E-2</v>
      </c>
      <c r="BO33" t="s">
        <v>421</v>
      </c>
      <c r="BP33">
        <v>3</v>
      </c>
      <c r="BQ33">
        <v>1.7574476874841916E-2</v>
      </c>
      <c r="BR33" t="s">
        <v>4487</v>
      </c>
      <c r="BS33">
        <v>1</v>
      </c>
      <c r="BT33">
        <v>2.9502628145931475E-2</v>
      </c>
      <c r="BU33" t="s">
        <v>188</v>
      </c>
      <c r="BV33">
        <v>15</v>
      </c>
      <c r="BW33">
        <v>9.342642733098875E-3</v>
      </c>
      <c r="BX33" t="s">
        <v>149</v>
      </c>
      <c r="BY33">
        <v>1</v>
      </c>
      <c r="BZ33">
        <v>4.4309856765366223E-2</v>
      </c>
      <c r="CA33" t="s">
        <v>12569</v>
      </c>
      <c r="CB33">
        <v>1</v>
      </c>
      <c r="CC33">
        <v>4.0996844701258785E-2</v>
      </c>
      <c r="CD33" t="s">
        <v>129</v>
      </c>
      <c r="CE33">
        <v>2</v>
      </c>
      <c r="CF33">
        <v>2.1939944666682521E-2</v>
      </c>
      <c r="CG33" t="s">
        <v>336</v>
      </c>
      <c r="CH33">
        <v>1</v>
      </c>
      <c r="CI33">
        <v>3.8524841962930295E-2</v>
      </c>
      <c r="CJ33" t="s">
        <v>255</v>
      </c>
      <c r="CK33">
        <v>2</v>
      </c>
      <c r="CL33">
        <v>2.2690764455948701E-2</v>
      </c>
      <c r="CM33" t="s">
        <v>70</v>
      </c>
      <c r="CN33">
        <v>1</v>
      </c>
      <c r="CO33">
        <v>3.8744267065315537E-2</v>
      </c>
      <c r="CP33" t="s">
        <v>13303</v>
      </c>
      <c r="CQ33">
        <v>1</v>
      </c>
      <c r="CR33">
        <v>2.2420686056318317E-2</v>
      </c>
      <c r="CS33" t="s">
        <v>4867</v>
      </c>
      <c r="CT33">
        <v>1</v>
      </c>
      <c r="CU33">
        <v>2.7556774300372351E-2</v>
      </c>
      <c r="CV33" t="s">
        <v>372</v>
      </c>
      <c r="CW33">
        <v>2</v>
      </c>
      <c r="CX33">
        <v>2.8115501660288152E-2</v>
      </c>
      <c r="CY33" t="s">
        <v>125</v>
      </c>
      <c r="CZ33">
        <v>9</v>
      </c>
      <c r="DA33">
        <v>1.0298716366018694E-2</v>
      </c>
      <c r="DB33" t="s">
        <v>64</v>
      </c>
      <c r="DC33">
        <v>1</v>
      </c>
      <c r="DD33">
        <v>4.9499229320212064E-2</v>
      </c>
      <c r="DE33" t="s">
        <v>168</v>
      </c>
      <c r="DF33">
        <v>1</v>
      </c>
      <c r="DG33">
        <v>4.5267499763841895E-2</v>
      </c>
      <c r="DH33" t="s">
        <v>113</v>
      </c>
      <c r="DI33">
        <v>1</v>
      </c>
      <c r="DJ33">
        <v>3.8488618727740176E-2</v>
      </c>
      <c r="DK33" t="s">
        <v>134</v>
      </c>
      <c r="DL33">
        <v>2</v>
      </c>
      <c r="DM33">
        <v>4.0246768495399647E-2</v>
      </c>
      <c r="DN33" t="s">
        <v>4273</v>
      </c>
      <c r="DO33">
        <v>1</v>
      </c>
      <c r="DP33">
        <v>2.7263564869214975E-2</v>
      </c>
      <c r="DQ33" t="s">
        <v>687</v>
      </c>
      <c r="DR33">
        <v>1</v>
      </c>
      <c r="DS33">
        <v>2.9510161588167563E-2</v>
      </c>
      <c r="DT33" t="s">
        <v>10640</v>
      </c>
      <c r="DU33">
        <v>1</v>
      </c>
      <c r="DV33">
        <v>2.1876494647184375E-2</v>
      </c>
      <c r="DW33" t="s">
        <v>628</v>
      </c>
      <c r="DX33">
        <v>4</v>
      </c>
      <c r="DY33">
        <v>1.2065100508952669E-2</v>
      </c>
      <c r="DZ33" t="s">
        <v>89</v>
      </c>
      <c r="EA33">
        <v>3</v>
      </c>
      <c r="EB33">
        <v>2.4045071687185275E-2</v>
      </c>
      <c r="EC33" t="s">
        <v>24</v>
      </c>
      <c r="ED33">
        <v>11</v>
      </c>
      <c r="EE33">
        <v>1.122575592808718E-2</v>
      </c>
      <c r="EF33" t="s">
        <v>400</v>
      </c>
      <c r="EG33">
        <v>1</v>
      </c>
      <c r="EH33">
        <v>4.0519379523760092E-2</v>
      </c>
      <c r="EL33" t="s">
        <v>260</v>
      </c>
      <c r="EM33">
        <v>3</v>
      </c>
      <c r="EN33">
        <v>1.8711897572807921E-2</v>
      </c>
      <c r="EO33" t="s">
        <v>3</v>
      </c>
      <c r="EP33">
        <v>1</v>
      </c>
      <c r="EQ33">
        <v>3.4334709374132896E-2</v>
      </c>
      <c r="ER33" t="s">
        <v>102</v>
      </c>
      <c r="ES33">
        <v>1</v>
      </c>
      <c r="ET33">
        <v>4.2328679513998636E-2</v>
      </c>
      <c r="EU33" t="s">
        <v>163</v>
      </c>
      <c r="EV33">
        <v>3</v>
      </c>
      <c r="EW33">
        <v>2.2465187383564292E-2</v>
      </c>
      <c r="EX33" t="s">
        <v>81</v>
      </c>
      <c r="EY33">
        <v>1</v>
      </c>
      <c r="EZ33">
        <v>2.9226416752159697E-2</v>
      </c>
      <c r="FA33" t="s">
        <v>318</v>
      </c>
      <c r="FB33">
        <v>1</v>
      </c>
      <c r="FC33">
        <v>4.6345513380825515E-2</v>
      </c>
      <c r="FD33" t="s">
        <v>169</v>
      </c>
      <c r="FE33">
        <v>3</v>
      </c>
      <c r="FF33">
        <v>1.386242516104772E-2</v>
      </c>
      <c r="FG33" t="s">
        <v>561</v>
      </c>
      <c r="FH33">
        <v>1</v>
      </c>
      <c r="FI33">
        <v>4.2612399305712333E-2</v>
      </c>
      <c r="FJ33" t="s">
        <v>4736</v>
      </c>
      <c r="FK33">
        <v>1</v>
      </c>
      <c r="FL33">
        <v>3.7339388131967119E-2</v>
      </c>
      <c r="FM33" t="s">
        <v>4446</v>
      </c>
      <c r="FN33">
        <v>1</v>
      </c>
      <c r="FO33">
        <v>3.7593536580723987E-2</v>
      </c>
      <c r="FP33" t="s">
        <v>595</v>
      </c>
      <c r="FQ33">
        <v>1</v>
      </c>
      <c r="FR33">
        <v>2.8314602851464435E-2</v>
      </c>
      <c r="FS33" t="s">
        <v>16080</v>
      </c>
      <c r="FT33">
        <v>1</v>
      </c>
      <c r="FU33">
        <v>1.9667263810484534E-2</v>
      </c>
      <c r="FY33" t="s">
        <v>16125</v>
      </c>
      <c r="FZ33">
        <v>1</v>
      </c>
      <c r="GA33">
        <v>1.3571840644038964E-2</v>
      </c>
      <c r="GB33" t="s">
        <v>626</v>
      </c>
      <c r="GC33">
        <v>1</v>
      </c>
      <c r="GD33">
        <v>3.0493833641106482E-2</v>
      </c>
      <c r="GE33" t="s">
        <v>214</v>
      </c>
      <c r="GF33">
        <v>1</v>
      </c>
      <c r="GG33">
        <v>4.3578176365358622E-2</v>
      </c>
      <c r="GK33" t="s">
        <v>136</v>
      </c>
      <c r="GL33">
        <v>1</v>
      </c>
      <c r="GM33">
        <v>3.5961791657871542E-2</v>
      </c>
      <c r="GQ33" t="s">
        <v>29</v>
      </c>
      <c r="GR33">
        <v>2</v>
      </c>
      <c r="GS33">
        <v>4.3471641204205873E-2</v>
      </c>
      <c r="GT33" t="s">
        <v>307</v>
      </c>
      <c r="GU33">
        <v>2</v>
      </c>
      <c r="GV33">
        <v>3.5694789330780519E-2</v>
      </c>
      <c r="GW33" t="s">
        <v>702</v>
      </c>
      <c r="GX33">
        <v>1</v>
      </c>
      <c r="GY33">
        <v>4.2612334451352131E-2</v>
      </c>
      <c r="GZ33" t="s">
        <v>7303</v>
      </c>
      <c r="HA33">
        <v>1</v>
      </c>
      <c r="HB33">
        <v>3.5636387924330236E-2</v>
      </c>
      <c r="HI33" t="s">
        <v>38</v>
      </c>
      <c r="HJ33">
        <v>1</v>
      </c>
      <c r="HK33">
        <v>4.3050118081562096E-2</v>
      </c>
      <c r="HR33" t="s">
        <v>251</v>
      </c>
      <c r="HS33">
        <v>1</v>
      </c>
      <c r="HT33">
        <v>4.9754285655543365E-2</v>
      </c>
      <c r="ID33" t="s">
        <v>77</v>
      </c>
      <c r="IE33">
        <v>1</v>
      </c>
      <c r="IF33">
        <v>2.9946094708180947E-2</v>
      </c>
      <c r="IS33" t="s">
        <v>237</v>
      </c>
      <c r="IT33">
        <v>1</v>
      </c>
      <c r="IU33">
        <v>3.5855461566434307E-2</v>
      </c>
      <c r="IV33" t="s">
        <v>96</v>
      </c>
      <c r="IW33">
        <v>1</v>
      </c>
      <c r="IX33">
        <v>3.9173248039738054E-2</v>
      </c>
      <c r="IY33" t="s">
        <v>520</v>
      </c>
      <c r="IZ33">
        <v>1</v>
      </c>
      <c r="JA33">
        <v>4.6586866465879041E-2</v>
      </c>
      <c r="JH33" t="s">
        <v>72</v>
      </c>
      <c r="JI33">
        <v>2</v>
      </c>
      <c r="JJ33">
        <v>4.3554321352666639E-2</v>
      </c>
      <c r="JQ33" t="s">
        <v>124</v>
      </c>
      <c r="JR33">
        <v>1</v>
      </c>
      <c r="JS33">
        <v>4.0386387076075142E-2</v>
      </c>
      <c r="JT33" t="s">
        <v>2</v>
      </c>
      <c r="JU33">
        <v>2</v>
      </c>
      <c r="JV33">
        <v>3.4343880331585697E-2</v>
      </c>
      <c r="KI33" t="s">
        <v>174</v>
      </c>
      <c r="KJ33">
        <v>1</v>
      </c>
      <c r="KK33">
        <v>4.5734740186276698E-2</v>
      </c>
    </row>
    <row r="34" spans="1:297" x14ac:dyDescent="0.15">
      <c r="A34" t="s">
        <v>163</v>
      </c>
      <c r="B34">
        <v>225</v>
      </c>
      <c r="C34">
        <v>1.2842046215898885E-2</v>
      </c>
      <c r="D34">
        <v>1</v>
      </c>
      <c r="E34">
        <v>4</v>
      </c>
      <c r="F34">
        <v>1.2079238651378721E-2</v>
      </c>
      <c r="G34" t="s">
        <v>351</v>
      </c>
      <c r="H34">
        <v>24</v>
      </c>
      <c r="I34">
        <v>9.2663795174977581E-3</v>
      </c>
      <c r="J34" t="s">
        <v>706</v>
      </c>
      <c r="K34">
        <v>2</v>
      </c>
      <c r="L34">
        <v>1.5551001680442735E-2</v>
      </c>
      <c r="M34" t="s">
        <v>117</v>
      </c>
      <c r="N34">
        <v>18</v>
      </c>
      <c r="O34">
        <v>1.2600319409825367E-2</v>
      </c>
      <c r="P34" t="s">
        <v>1004</v>
      </c>
      <c r="Q34">
        <v>2</v>
      </c>
      <c r="R34">
        <v>1.4274205037685245E-2</v>
      </c>
      <c r="S34" t="s">
        <v>105</v>
      </c>
      <c r="T34">
        <v>1</v>
      </c>
      <c r="U34">
        <v>3.7121601095927326E-2</v>
      </c>
      <c r="V34" t="s">
        <v>91</v>
      </c>
      <c r="W34">
        <v>144</v>
      </c>
      <c r="X34">
        <v>9.4148989882243336E-3</v>
      </c>
      <c r="Y34" t="s">
        <v>5249</v>
      </c>
      <c r="Z34">
        <v>1</v>
      </c>
      <c r="AA34">
        <v>3.2223647367370892E-2</v>
      </c>
      <c r="AB34" t="s">
        <v>141</v>
      </c>
      <c r="AC34">
        <v>1</v>
      </c>
      <c r="AD34">
        <v>3.8524841962930295E-2</v>
      </c>
      <c r="AH34" t="s">
        <v>91</v>
      </c>
      <c r="AI34">
        <v>2</v>
      </c>
      <c r="AJ34">
        <v>4.3031908227672451E-2</v>
      </c>
      <c r="AK34" t="s">
        <v>190</v>
      </c>
      <c r="AL34">
        <v>79</v>
      </c>
      <c r="AM34">
        <v>1.0999956501836352E-2</v>
      </c>
      <c r="AN34" t="s">
        <v>117</v>
      </c>
      <c r="AO34">
        <v>9</v>
      </c>
      <c r="AP34">
        <v>1.0085843252654006E-2</v>
      </c>
      <c r="AQ34" t="s">
        <v>282</v>
      </c>
      <c r="AR34">
        <v>6</v>
      </c>
      <c r="AS34">
        <v>1.0498237792032607E-2</v>
      </c>
      <c r="AT34" t="s">
        <v>109</v>
      </c>
      <c r="AU34">
        <v>1</v>
      </c>
      <c r="AV34">
        <v>4.2087708265066137E-2</v>
      </c>
      <c r="AW34" t="s">
        <v>14319</v>
      </c>
      <c r="AX34">
        <v>1</v>
      </c>
      <c r="AY34">
        <v>1.7193773576650587E-2</v>
      </c>
      <c r="AZ34" t="s">
        <v>230</v>
      </c>
      <c r="BA34">
        <v>2</v>
      </c>
      <c r="BB34">
        <v>1.3183542006390219E-2</v>
      </c>
      <c r="BC34" t="s">
        <v>124</v>
      </c>
      <c r="BD34">
        <v>13</v>
      </c>
      <c r="BE34">
        <v>1.0133464884502943E-2</v>
      </c>
      <c r="BF34" t="s">
        <v>14656</v>
      </c>
      <c r="BG34">
        <v>1</v>
      </c>
      <c r="BH34">
        <v>1.663255248067683E-2</v>
      </c>
      <c r="BI34" t="s">
        <v>6531</v>
      </c>
      <c r="BJ34">
        <v>1</v>
      </c>
      <c r="BK34">
        <v>2.4099240092620221E-2</v>
      </c>
      <c r="BL34" t="s">
        <v>253</v>
      </c>
      <c r="BM34">
        <v>1</v>
      </c>
      <c r="BN34">
        <v>3.5736299474371486E-2</v>
      </c>
      <c r="BO34" t="s">
        <v>777</v>
      </c>
      <c r="BP34">
        <v>2</v>
      </c>
      <c r="BQ34">
        <v>1.7566729941504492E-2</v>
      </c>
      <c r="BR34" t="s">
        <v>12336</v>
      </c>
      <c r="BS34">
        <v>1</v>
      </c>
      <c r="BT34">
        <v>2.9502628145931475E-2</v>
      </c>
      <c r="BU34" t="s">
        <v>116</v>
      </c>
      <c r="BV34">
        <v>14</v>
      </c>
      <c r="BW34">
        <v>9.2981132913104569E-3</v>
      </c>
      <c r="BX34" t="s">
        <v>73</v>
      </c>
      <c r="BY34">
        <v>1</v>
      </c>
      <c r="BZ34">
        <v>4.3033931112685941E-2</v>
      </c>
      <c r="CA34" t="s">
        <v>6546</v>
      </c>
      <c r="CB34">
        <v>1</v>
      </c>
      <c r="CC34">
        <v>4.0996844701258785E-2</v>
      </c>
      <c r="CD34" t="s">
        <v>79</v>
      </c>
      <c r="CE34">
        <v>2</v>
      </c>
      <c r="CF34">
        <v>2.1939944666682521E-2</v>
      </c>
      <c r="CG34" t="s">
        <v>129</v>
      </c>
      <c r="CH34">
        <v>1</v>
      </c>
      <c r="CI34">
        <v>3.7930073830535885E-2</v>
      </c>
      <c r="CJ34" t="s">
        <v>260</v>
      </c>
      <c r="CK34">
        <v>3</v>
      </c>
      <c r="CL34">
        <v>2.2616989240176529E-2</v>
      </c>
      <c r="CM34" t="s">
        <v>103</v>
      </c>
      <c r="CN34">
        <v>1</v>
      </c>
      <c r="CO34">
        <v>3.8266121196122799E-2</v>
      </c>
      <c r="CP34" t="s">
        <v>4764</v>
      </c>
      <c r="CQ34">
        <v>1</v>
      </c>
      <c r="CR34">
        <v>2.2420686056318317E-2</v>
      </c>
      <c r="CS34" t="s">
        <v>5013</v>
      </c>
      <c r="CT34">
        <v>1</v>
      </c>
      <c r="CU34">
        <v>2.7556774300372351E-2</v>
      </c>
      <c r="CV34" t="s">
        <v>85</v>
      </c>
      <c r="CW34">
        <v>2</v>
      </c>
      <c r="CX34">
        <v>2.7717462151625738E-2</v>
      </c>
      <c r="CY34" t="s">
        <v>91</v>
      </c>
      <c r="CZ34">
        <v>11</v>
      </c>
      <c r="DA34">
        <v>1.0296544217466968E-2</v>
      </c>
      <c r="DB34" t="s">
        <v>573</v>
      </c>
      <c r="DC34">
        <v>1</v>
      </c>
      <c r="DD34">
        <v>4.8478543358784397E-2</v>
      </c>
      <c r="DE34" t="s">
        <v>820</v>
      </c>
      <c r="DF34">
        <v>1</v>
      </c>
      <c r="DG34">
        <v>4.3311825655185557E-2</v>
      </c>
      <c r="DH34" t="s">
        <v>409</v>
      </c>
      <c r="DI34">
        <v>1</v>
      </c>
      <c r="DJ34">
        <v>3.8488618727740176E-2</v>
      </c>
      <c r="DK34" t="s">
        <v>5735</v>
      </c>
      <c r="DL34">
        <v>1</v>
      </c>
      <c r="DM34">
        <v>3.8928298265242314E-2</v>
      </c>
      <c r="DN34" t="s">
        <v>910</v>
      </c>
      <c r="DO34">
        <v>1</v>
      </c>
      <c r="DP34">
        <v>2.7263564869214975E-2</v>
      </c>
      <c r="DQ34" t="s">
        <v>4412</v>
      </c>
      <c r="DR34">
        <v>1</v>
      </c>
      <c r="DS34">
        <v>2.9510161588167563E-2</v>
      </c>
      <c r="DT34" t="s">
        <v>6357</v>
      </c>
      <c r="DU34">
        <v>1</v>
      </c>
      <c r="DV34">
        <v>2.1876494647184375E-2</v>
      </c>
      <c r="DW34" t="s">
        <v>91</v>
      </c>
      <c r="DX34">
        <v>7</v>
      </c>
      <c r="DY34">
        <v>1.1635940364065945E-2</v>
      </c>
      <c r="DZ34" t="s">
        <v>131</v>
      </c>
      <c r="EA34">
        <v>2</v>
      </c>
      <c r="EB34">
        <v>2.3793620960788631E-2</v>
      </c>
      <c r="EC34" t="s">
        <v>197</v>
      </c>
      <c r="ED34">
        <v>12</v>
      </c>
      <c r="EE34">
        <v>1.119323087501708E-2</v>
      </c>
      <c r="EF34" t="s">
        <v>109</v>
      </c>
      <c r="EG34">
        <v>1</v>
      </c>
      <c r="EH34">
        <v>3.8946834513941798E-2</v>
      </c>
      <c r="EL34" t="s">
        <v>803</v>
      </c>
      <c r="EM34">
        <v>2</v>
      </c>
      <c r="EN34">
        <v>1.8421926246508406E-2</v>
      </c>
      <c r="EO34" t="s">
        <v>501</v>
      </c>
      <c r="EP34">
        <v>1</v>
      </c>
      <c r="EQ34">
        <v>3.4334709374132896E-2</v>
      </c>
      <c r="ER34" t="s">
        <v>91</v>
      </c>
      <c r="ES34">
        <v>1</v>
      </c>
      <c r="ET34">
        <v>3.8190818552059302E-2</v>
      </c>
      <c r="EU34" t="s">
        <v>4565</v>
      </c>
      <c r="EV34">
        <v>1</v>
      </c>
      <c r="EW34">
        <v>2.2090970084901872E-2</v>
      </c>
      <c r="EX34" t="s">
        <v>538</v>
      </c>
      <c r="EY34">
        <v>1</v>
      </c>
      <c r="EZ34">
        <v>2.8382963833537354E-2</v>
      </c>
      <c r="FA34" t="s">
        <v>875</v>
      </c>
      <c r="FB34">
        <v>1</v>
      </c>
      <c r="FC34">
        <v>4.5267499763841895E-2</v>
      </c>
      <c r="FD34" t="s">
        <v>5027</v>
      </c>
      <c r="FE34">
        <v>2</v>
      </c>
      <c r="FF34">
        <v>1.3478460199568429E-2</v>
      </c>
      <c r="FG34" t="s">
        <v>495</v>
      </c>
      <c r="FH34">
        <v>1</v>
      </c>
      <c r="FI34">
        <v>4.123809499971004E-2</v>
      </c>
      <c r="FJ34" t="s">
        <v>569</v>
      </c>
      <c r="FK34">
        <v>1</v>
      </c>
      <c r="FL34">
        <v>3.7339388131967119E-2</v>
      </c>
      <c r="FM34" t="s">
        <v>402</v>
      </c>
      <c r="FN34">
        <v>1</v>
      </c>
      <c r="FO34">
        <v>3.7593536580723987E-2</v>
      </c>
      <c r="FP34" t="s">
        <v>5075</v>
      </c>
      <c r="FQ34">
        <v>1</v>
      </c>
      <c r="FR34">
        <v>2.6816995124523429E-2</v>
      </c>
      <c r="FS34" t="s">
        <v>96</v>
      </c>
      <c r="FT34">
        <v>4</v>
      </c>
      <c r="FU34">
        <v>1.9242999037064307E-2</v>
      </c>
      <c r="FY34" t="s">
        <v>16126</v>
      </c>
      <c r="FZ34">
        <v>1</v>
      </c>
      <c r="GA34">
        <v>1.3571840644038964E-2</v>
      </c>
      <c r="GB34" t="s">
        <v>806</v>
      </c>
      <c r="GC34">
        <v>1</v>
      </c>
      <c r="GD34">
        <v>2.938107203590213E-2</v>
      </c>
      <c r="GE34" t="s">
        <v>264</v>
      </c>
      <c r="GF34">
        <v>1</v>
      </c>
      <c r="GG34">
        <v>4.2645489875875013E-2</v>
      </c>
      <c r="GK34" t="s">
        <v>353</v>
      </c>
      <c r="GL34">
        <v>1</v>
      </c>
      <c r="GM34">
        <v>3.4519018004591326E-2</v>
      </c>
      <c r="GQ34" t="s">
        <v>373</v>
      </c>
      <c r="GR34">
        <v>1</v>
      </c>
      <c r="GS34">
        <v>4.2604705660086492E-2</v>
      </c>
      <c r="GT34" t="s">
        <v>4559</v>
      </c>
      <c r="GU34">
        <v>1</v>
      </c>
      <c r="GV34">
        <v>3.5499433423456996E-2</v>
      </c>
      <c r="GW34" t="s">
        <v>409</v>
      </c>
      <c r="GX34">
        <v>1</v>
      </c>
      <c r="GY34">
        <v>4.044566713762527E-2</v>
      </c>
      <c r="GZ34" t="s">
        <v>568</v>
      </c>
      <c r="HA34">
        <v>1</v>
      </c>
      <c r="HB34">
        <v>3.5636387924330236E-2</v>
      </c>
      <c r="HI34" t="s">
        <v>236</v>
      </c>
      <c r="HJ34">
        <v>1</v>
      </c>
      <c r="HK34">
        <v>4.1479160521273595E-2</v>
      </c>
      <c r="HR34" t="s">
        <v>65</v>
      </c>
      <c r="HS34">
        <v>1</v>
      </c>
      <c r="HT34">
        <v>4.343024576057495E-2</v>
      </c>
      <c r="ID34" t="s">
        <v>66</v>
      </c>
      <c r="IE34">
        <v>1</v>
      </c>
      <c r="IF34">
        <v>2.570605850367038E-2</v>
      </c>
      <c r="IS34" t="s">
        <v>701</v>
      </c>
      <c r="IT34">
        <v>1</v>
      </c>
      <c r="IU34">
        <v>3.5855461566434307E-2</v>
      </c>
      <c r="IV34" t="s">
        <v>67</v>
      </c>
      <c r="IW34">
        <v>1</v>
      </c>
      <c r="IX34">
        <v>3.835686596990788E-2</v>
      </c>
      <c r="IY34" t="s">
        <v>353</v>
      </c>
      <c r="IZ34">
        <v>1</v>
      </c>
      <c r="JA34">
        <v>4.4717818778675131E-2</v>
      </c>
      <c r="JH34" t="s">
        <v>4523</v>
      </c>
      <c r="JI34">
        <v>1</v>
      </c>
      <c r="JJ34">
        <v>4.2645489875875013E-2</v>
      </c>
      <c r="JQ34" t="s">
        <v>96</v>
      </c>
      <c r="JR34">
        <v>1</v>
      </c>
      <c r="JS34">
        <v>3.7055775172725187E-2</v>
      </c>
      <c r="JT34" t="s">
        <v>735</v>
      </c>
      <c r="JU34">
        <v>1</v>
      </c>
      <c r="JV34">
        <v>3.3915908002174901E-2</v>
      </c>
      <c r="KI34" t="s">
        <v>98</v>
      </c>
      <c r="KJ34">
        <v>1</v>
      </c>
      <c r="KK34">
        <v>4.5734740186276698E-2</v>
      </c>
    </row>
    <row r="35" spans="1:297" x14ac:dyDescent="0.15">
      <c r="A35" t="s">
        <v>89</v>
      </c>
      <c r="B35">
        <v>173</v>
      </c>
      <c r="C35">
        <v>1.2070898494784869E-2</v>
      </c>
      <c r="D35" t="s">
        <v>14245</v>
      </c>
      <c r="E35">
        <v>2</v>
      </c>
      <c r="F35">
        <v>1.1951322358183565E-2</v>
      </c>
      <c r="G35" t="s">
        <v>197</v>
      </c>
      <c r="H35">
        <v>35</v>
      </c>
      <c r="I35">
        <v>8.8840447194695627E-3</v>
      </c>
      <c r="J35" t="s">
        <v>101</v>
      </c>
      <c r="K35">
        <v>4</v>
      </c>
      <c r="L35">
        <v>1.5286918893245835E-2</v>
      </c>
      <c r="M35" t="s">
        <v>382</v>
      </c>
      <c r="N35">
        <v>14</v>
      </c>
      <c r="O35">
        <v>1.2413112353083572E-2</v>
      </c>
      <c r="P35" t="s">
        <v>74</v>
      </c>
      <c r="Q35">
        <v>3</v>
      </c>
      <c r="R35">
        <v>1.4024291416905438E-2</v>
      </c>
      <c r="S35" t="s">
        <v>1</v>
      </c>
      <c r="T35">
        <v>1</v>
      </c>
      <c r="U35">
        <v>3.6100915134499659E-2</v>
      </c>
      <c r="V35" t="s">
        <v>197</v>
      </c>
      <c r="W35">
        <v>144</v>
      </c>
      <c r="X35">
        <v>9.2094444828302313E-3</v>
      </c>
      <c r="Y35" t="s">
        <v>5378</v>
      </c>
      <c r="Z35">
        <v>1</v>
      </c>
      <c r="AA35">
        <v>3.2223647367370892E-2</v>
      </c>
      <c r="AB35" t="s">
        <v>169</v>
      </c>
      <c r="AC35">
        <v>1</v>
      </c>
      <c r="AD35">
        <v>3.6261598020141776E-2</v>
      </c>
      <c r="AH35" t="s">
        <v>804</v>
      </c>
      <c r="AI35">
        <v>1</v>
      </c>
      <c r="AJ35">
        <v>4.1776237413701872E-2</v>
      </c>
      <c r="AK35" t="s">
        <v>104</v>
      </c>
      <c r="AL35">
        <v>77</v>
      </c>
      <c r="AM35">
        <v>1.0904887348832491E-2</v>
      </c>
      <c r="AN35" t="s">
        <v>4794</v>
      </c>
      <c r="AO35">
        <v>6</v>
      </c>
      <c r="AP35">
        <v>9.2193686538754177E-3</v>
      </c>
      <c r="AQ35" t="s">
        <v>8</v>
      </c>
      <c r="AR35">
        <v>7</v>
      </c>
      <c r="AS35">
        <v>1.0487908618545025E-2</v>
      </c>
      <c r="AT35" t="s">
        <v>3</v>
      </c>
      <c r="AU35">
        <v>1</v>
      </c>
      <c r="AV35">
        <v>4.2087708265066137E-2</v>
      </c>
      <c r="AW35" t="s">
        <v>14321</v>
      </c>
      <c r="AX35">
        <v>1</v>
      </c>
      <c r="AY35">
        <v>1.7193773576650587E-2</v>
      </c>
      <c r="AZ35" t="s">
        <v>282</v>
      </c>
      <c r="BA35">
        <v>3</v>
      </c>
      <c r="BB35">
        <v>1.2985731272736658E-2</v>
      </c>
      <c r="BC35" t="s">
        <v>774</v>
      </c>
      <c r="BD35">
        <v>8</v>
      </c>
      <c r="BE35">
        <v>9.9584532545431009E-3</v>
      </c>
      <c r="BF35" t="s">
        <v>14657</v>
      </c>
      <c r="BG35">
        <v>1</v>
      </c>
      <c r="BH35">
        <v>1.663255248067683E-2</v>
      </c>
      <c r="BI35" t="s">
        <v>251</v>
      </c>
      <c r="BJ35">
        <v>2</v>
      </c>
      <c r="BK35">
        <v>2.2881650087576092E-2</v>
      </c>
      <c r="BL35" t="s">
        <v>144</v>
      </c>
      <c r="BM35">
        <v>1</v>
      </c>
      <c r="BN35">
        <v>3.5736299474371486E-2</v>
      </c>
      <c r="BO35" t="s">
        <v>102</v>
      </c>
      <c r="BP35">
        <v>4</v>
      </c>
      <c r="BQ35">
        <v>1.7455125572782941E-2</v>
      </c>
      <c r="BR35" t="s">
        <v>5267</v>
      </c>
      <c r="BS35">
        <v>1</v>
      </c>
      <c r="BT35">
        <v>2.9502628145931475E-2</v>
      </c>
      <c r="BU35" t="s">
        <v>442</v>
      </c>
      <c r="BV35">
        <v>14</v>
      </c>
      <c r="BW35">
        <v>9.2981132913104569E-3</v>
      </c>
      <c r="BX35" t="s">
        <v>353</v>
      </c>
      <c r="BY35">
        <v>1</v>
      </c>
      <c r="BZ35">
        <v>4.0154776046157255E-2</v>
      </c>
      <c r="CA35" t="s">
        <v>397</v>
      </c>
      <c r="CB35">
        <v>1</v>
      </c>
      <c r="CC35">
        <v>3.8402152244116812E-2</v>
      </c>
      <c r="CD35" t="s">
        <v>579</v>
      </c>
      <c r="CE35">
        <v>2</v>
      </c>
      <c r="CF35">
        <v>2.1939944666682521E-2</v>
      </c>
      <c r="CG35" t="s">
        <v>150</v>
      </c>
      <c r="CH35">
        <v>1</v>
      </c>
      <c r="CI35">
        <v>3.6799711550897375E-2</v>
      </c>
      <c r="CJ35" t="s">
        <v>77</v>
      </c>
      <c r="CK35">
        <v>4</v>
      </c>
      <c r="CL35">
        <v>2.2394470825248362E-2</v>
      </c>
      <c r="CM35" t="s">
        <v>163</v>
      </c>
      <c r="CN35">
        <v>1</v>
      </c>
      <c r="CO35">
        <v>3.2502824299624936E-2</v>
      </c>
      <c r="CP35" t="s">
        <v>4651</v>
      </c>
      <c r="CQ35">
        <v>1</v>
      </c>
      <c r="CR35">
        <v>2.2420686056318317E-2</v>
      </c>
      <c r="CS35" t="s">
        <v>5148</v>
      </c>
      <c r="CT35">
        <v>1</v>
      </c>
      <c r="CU35">
        <v>2.7556774300372351E-2</v>
      </c>
      <c r="CV35" t="s">
        <v>1</v>
      </c>
      <c r="CW35">
        <v>2</v>
      </c>
      <c r="CX35">
        <v>2.6955349967093083E-2</v>
      </c>
      <c r="CY35" t="s">
        <v>442</v>
      </c>
      <c r="CZ35">
        <v>7</v>
      </c>
      <c r="DA35">
        <v>1.0235331205783847E-2</v>
      </c>
      <c r="DB35" t="s">
        <v>67</v>
      </c>
      <c r="DC35">
        <v>2</v>
      </c>
      <c r="DD35">
        <v>4.7946082462384854E-2</v>
      </c>
      <c r="DE35" t="s">
        <v>249</v>
      </c>
      <c r="DF35">
        <v>1</v>
      </c>
      <c r="DG35">
        <v>4.1573925106588291E-2</v>
      </c>
      <c r="DH35" t="s">
        <v>414</v>
      </c>
      <c r="DI35">
        <v>1</v>
      </c>
      <c r="DJ35">
        <v>3.7856026580106603E-2</v>
      </c>
      <c r="DK35" t="s">
        <v>418</v>
      </c>
      <c r="DL35">
        <v>1</v>
      </c>
      <c r="DM35">
        <v>3.8928298265242314E-2</v>
      </c>
      <c r="DN35" t="s">
        <v>879</v>
      </c>
      <c r="DO35">
        <v>1</v>
      </c>
      <c r="DP35">
        <v>2.6420680743952367E-2</v>
      </c>
      <c r="DQ35" t="s">
        <v>5558</v>
      </c>
      <c r="DR35">
        <v>1</v>
      </c>
      <c r="DS35">
        <v>2.9510161588167563E-2</v>
      </c>
      <c r="DT35" t="s">
        <v>6590</v>
      </c>
      <c r="DU35">
        <v>1</v>
      </c>
      <c r="DV35">
        <v>2.1876494647184375E-2</v>
      </c>
      <c r="DW35" t="s">
        <v>833</v>
      </c>
      <c r="DX35">
        <v>4</v>
      </c>
      <c r="DY35">
        <v>1.1357727584043964E-2</v>
      </c>
      <c r="DZ35" t="s">
        <v>356</v>
      </c>
      <c r="EA35">
        <v>2</v>
      </c>
      <c r="EB35">
        <v>2.28388944791558E-2</v>
      </c>
      <c r="EC35" t="s">
        <v>138</v>
      </c>
      <c r="ED35">
        <v>10</v>
      </c>
      <c r="EE35">
        <v>1.0823777622223474E-2</v>
      </c>
      <c r="EF35" t="s">
        <v>211</v>
      </c>
      <c r="EG35">
        <v>1</v>
      </c>
      <c r="EH35">
        <v>3.8946834513941798E-2</v>
      </c>
      <c r="EL35" t="s">
        <v>99</v>
      </c>
      <c r="EM35">
        <v>2</v>
      </c>
      <c r="EN35">
        <v>1.7767453022006774E-2</v>
      </c>
      <c r="EO35" t="s">
        <v>77</v>
      </c>
      <c r="EP35">
        <v>2</v>
      </c>
      <c r="EQ35">
        <v>3.3886370327678439E-2</v>
      </c>
      <c r="ER35" t="s">
        <v>72</v>
      </c>
      <c r="ES35">
        <v>1</v>
      </c>
      <c r="ET35">
        <v>3.5387886099041643E-2</v>
      </c>
      <c r="EU35" t="s">
        <v>10536</v>
      </c>
      <c r="EV35">
        <v>1</v>
      </c>
      <c r="EW35">
        <v>2.2090970084901872E-2</v>
      </c>
      <c r="EX35" t="s">
        <v>547</v>
      </c>
      <c r="EY35">
        <v>1</v>
      </c>
      <c r="EZ35">
        <v>2.8382963833537354E-2</v>
      </c>
      <c r="FA35" t="s">
        <v>819</v>
      </c>
      <c r="FB35">
        <v>1</v>
      </c>
      <c r="FC35">
        <v>4.4259085371067347E-2</v>
      </c>
      <c r="FD35" t="s">
        <v>315</v>
      </c>
      <c r="FE35">
        <v>3</v>
      </c>
      <c r="FF35">
        <v>1.3281784823965515E-2</v>
      </c>
      <c r="FG35" t="s">
        <v>282</v>
      </c>
      <c r="FH35">
        <v>1</v>
      </c>
      <c r="FI35">
        <v>3.9962042071457447E-2</v>
      </c>
      <c r="FJ35" t="s">
        <v>4662</v>
      </c>
      <c r="FK35">
        <v>1</v>
      </c>
      <c r="FL35">
        <v>3.5976822901104648E-2</v>
      </c>
      <c r="FM35">
        <v>3</v>
      </c>
      <c r="FN35">
        <v>1</v>
      </c>
      <c r="FO35">
        <v>3.7593536580723987E-2</v>
      </c>
      <c r="FP35" t="s">
        <v>4916</v>
      </c>
      <c r="FQ35">
        <v>1</v>
      </c>
      <c r="FR35">
        <v>2.6816995124523429E-2</v>
      </c>
      <c r="FS35" t="s">
        <v>228</v>
      </c>
      <c r="FT35">
        <v>2</v>
      </c>
      <c r="FU35">
        <v>1.9051217039241588E-2</v>
      </c>
      <c r="FY35" t="s">
        <v>16127</v>
      </c>
      <c r="FZ35">
        <v>1</v>
      </c>
      <c r="GA35">
        <v>1.3571840644038964E-2</v>
      </c>
      <c r="GB35" t="s">
        <v>5317</v>
      </c>
      <c r="GC35">
        <v>1</v>
      </c>
      <c r="GD35">
        <v>2.938107203590213E-2</v>
      </c>
      <c r="GE35" t="s">
        <v>857</v>
      </c>
      <c r="GF35">
        <v>1</v>
      </c>
      <c r="GG35">
        <v>4.2645489875875013E-2</v>
      </c>
      <c r="GK35" t="s">
        <v>242</v>
      </c>
      <c r="GL35">
        <v>1</v>
      </c>
      <c r="GM35">
        <v>3.3619135646915002E-2</v>
      </c>
      <c r="GQ35" t="s">
        <v>675</v>
      </c>
      <c r="GR35">
        <v>1</v>
      </c>
      <c r="GS35">
        <v>4.2604705660086492E-2</v>
      </c>
      <c r="GT35" t="s">
        <v>5211</v>
      </c>
      <c r="GU35">
        <v>1</v>
      </c>
      <c r="GV35">
        <v>3.4401928052021309E-2</v>
      </c>
      <c r="GW35" t="s">
        <v>384</v>
      </c>
      <c r="GX35">
        <v>1</v>
      </c>
      <c r="GY35">
        <v>4.044566713762527E-2</v>
      </c>
      <c r="GZ35" t="s">
        <v>4442</v>
      </c>
      <c r="HA35">
        <v>1</v>
      </c>
      <c r="HB35">
        <v>3.4669594846667678E-2</v>
      </c>
      <c r="HI35" t="s">
        <v>6382</v>
      </c>
      <c r="HJ35">
        <v>1</v>
      </c>
      <c r="HK35">
        <v>4.1479160521273595E-2</v>
      </c>
      <c r="HR35" t="s">
        <v>307</v>
      </c>
      <c r="HS35">
        <v>1</v>
      </c>
      <c r="HT35">
        <v>3.9845346229708485E-2</v>
      </c>
      <c r="IS35" t="s">
        <v>628</v>
      </c>
      <c r="IT35">
        <v>1</v>
      </c>
      <c r="IU35">
        <v>3.5088061290276903E-2</v>
      </c>
      <c r="IV35" t="s">
        <v>33</v>
      </c>
      <c r="IW35">
        <v>1</v>
      </c>
      <c r="IX35">
        <v>3.7174431222397761E-2</v>
      </c>
      <c r="IY35" t="s">
        <v>89</v>
      </c>
      <c r="IZ35">
        <v>1</v>
      </c>
      <c r="JA35">
        <v>4.2443194720561885E-2</v>
      </c>
      <c r="JH35" t="s">
        <v>420</v>
      </c>
      <c r="JI35">
        <v>1</v>
      </c>
      <c r="JJ35">
        <v>4.176612966295272E-2</v>
      </c>
      <c r="JT35" t="s">
        <v>91</v>
      </c>
      <c r="JU35">
        <v>2</v>
      </c>
      <c r="JV35">
        <v>3.3209407436573302E-2</v>
      </c>
      <c r="KI35" t="s">
        <v>104</v>
      </c>
      <c r="KJ35">
        <v>1</v>
      </c>
      <c r="KK35">
        <v>4.4946599178521215E-2</v>
      </c>
    </row>
    <row r="36" spans="1:297" x14ac:dyDescent="0.15">
      <c r="A36" t="s">
        <v>139</v>
      </c>
      <c r="B36">
        <v>123</v>
      </c>
      <c r="C36">
        <v>1.1553809494244813E-2</v>
      </c>
      <c r="D36" t="s">
        <v>579</v>
      </c>
      <c r="E36">
        <v>5</v>
      </c>
      <c r="F36">
        <v>1.1928967782524611E-2</v>
      </c>
      <c r="G36" t="s">
        <v>103</v>
      </c>
      <c r="H36">
        <v>28</v>
      </c>
      <c r="I36">
        <v>8.5541388642938008E-3</v>
      </c>
      <c r="J36" t="s">
        <v>4334</v>
      </c>
      <c r="K36">
        <v>2</v>
      </c>
      <c r="L36">
        <v>1.4819028055682259E-2</v>
      </c>
      <c r="M36" t="s">
        <v>358</v>
      </c>
      <c r="N36">
        <v>17</v>
      </c>
      <c r="O36">
        <v>1.241248774822278E-2</v>
      </c>
      <c r="P36" t="s">
        <v>354</v>
      </c>
      <c r="Q36">
        <v>3</v>
      </c>
      <c r="R36">
        <v>1.4024291416905438E-2</v>
      </c>
      <c r="S36" t="s">
        <v>100</v>
      </c>
      <c r="T36">
        <v>1</v>
      </c>
      <c r="U36">
        <v>3.6100915134499659E-2</v>
      </c>
      <c r="V36" t="s">
        <v>442</v>
      </c>
      <c r="W36">
        <v>90</v>
      </c>
      <c r="X36">
        <v>9.1918036593533134E-3</v>
      </c>
      <c r="Y36" t="s">
        <v>9736</v>
      </c>
      <c r="Z36">
        <v>1</v>
      </c>
      <c r="AA36">
        <v>3.2223647367370892E-2</v>
      </c>
      <c r="AB36" t="s">
        <v>135</v>
      </c>
      <c r="AC36">
        <v>1</v>
      </c>
      <c r="AD36">
        <v>3.4742747872858949E-2</v>
      </c>
      <c r="AH36" t="s">
        <v>326</v>
      </c>
      <c r="AI36">
        <v>1</v>
      </c>
      <c r="AJ36">
        <v>3.9895513573919864E-2</v>
      </c>
      <c r="AK36" t="s">
        <v>442</v>
      </c>
      <c r="AL36">
        <v>76</v>
      </c>
      <c r="AM36">
        <v>1.0582236634678008E-2</v>
      </c>
      <c r="AN36" t="s">
        <v>70</v>
      </c>
      <c r="AO36">
        <v>9</v>
      </c>
      <c r="AP36">
        <v>9.084714505891614E-3</v>
      </c>
      <c r="AQ36" t="s">
        <v>65</v>
      </c>
      <c r="AR36">
        <v>7</v>
      </c>
      <c r="AS36">
        <v>1.0220878791190822E-2</v>
      </c>
      <c r="AT36" t="s">
        <v>211</v>
      </c>
      <c r="AU36">
        <v>1</v>
      </c>
      <c r="AV36">
        <v>4.2087708265066137E-2</v>
      </c>
      <c r="AW36" t="s">
        <v>14322</v>
      </c>
      <c r="AX36">
        <v>1</v>
      </c>
      <c r="AY36">
        <v>1.7193773576650587E-2</v>
      </c>
      <c r="AZ36" t="s">
        <v>79</v>
      </c>
      <c r="BA36">
        <v>3</v>
      </c>
      <c r="BB36">
        <v>1.2985731272736658E-2</v>
      </c>
      <c r="BC36" t="s">
        <v>70</v>
      </c>
      <c r="BD36">
        <v>10</v>
      </c>
      <c r="BE36">
        <v>9.499116077568235E-3</v>
      </c>
      <c r="BF36" t="s">
        <v>14658</v>
      </c>
      <c r="BG36">
        <v>1</v>
      </c>
      <c r="BH36">
        <v>1.663255248067683E-2</v>
      </c>
      <c r="BI36" t="s">
        <v>5360</v>
      </c>
      <c r="BJ36">
        <v>1</v>
      </c>
      <c r="BK36">
        <v>2.2560833288065244E-2</v>
      </c>
      <c r="BL36" t="s">
        <v>4272</v>
      </c>
      <c r="BM36">
        <v>1</v>
      </c>
      <c r="BN36">
        <v>3.4905060058866039E-2</v>
      </c>
      <c r="BO36" t="s">
        <v>4310</v>
      </c>
      <c r="BP36">
        <v>2</v>
      </c>
      <c r="BQ36">
        <v>1.7023634499969308E-2</v>
      </c>
      <c r="BR36" t="s">
        <v>5515</v>
      </c>
      <c r="BS36">
        <v>1</v>
      </c>
      <c r="BT36">
        <v>2.7942183731146788E-2</v>
      </c>
      <c r="BU36" t="s">
        <v>1038</v>
      </c>
      <c r="BV36">
        <v>13</v>
      </c>
      <c r="BW36">
        <v>9.2647984212192273E-3</v>
      </c>
      <c r="BX36" t="s">
        <v>8</v>
      </c>
      <c r="BY36">
        <v>1</v>
      </c>
      <c r="BZ36">
        <v>3.9107974119880713E-2</v>
      </c>
      <c r="CA36" t="s">
        <v>5107</v>
      </c>
      <c r="CB36">
        <v>1</v>
      </c>
      <c r="CC36">
        <v>3.7293894339415365E-2</v>
      </c>
      <c r="CD36" t="s">
        <v>9593</v>
      </c>
      <c r="CE36">
        <v>1</v>
      </c>
      <c r="CF36">
        <v>2.0680763847393143E-2</v>
      </c>
      <c r="CG36" t="s">
        <v>85</v>
      </c>
      <c r="CH36">
        <v>1</v>
      </c>
      <c r="CI36">
        <v>3.5234062057151357E-2</v>
      </c>
      <c r="CJ36" t="s">
        <v>271</v>
      </c>
      <c r="CK36">
        <v>2</v>
      </c>
      <c r="CL36">
        <v>2.2266502158823202E-2</v>
      </c>
      <c r="CM36" t="s">
        <v>101</v>
      </c>
      <c r="CN36">
        <v>1</v>
      </c>
      <c r="CO36">
        <v>3.1793538762016599E-2</v>
      </c>
      <c r="CP36">
        <v>50</v>
      </c>
      <c r="CQ36">
        <v>1</v>
      </c>
      <c r="CR36">
        <v>2.2420686056318317E-2</v>
      </c>
      <c r="CS36" t="s">
        <v>4710</v>
      </c>
      <c r="CT36">
        <v>1</v>
      </c>
      <c r="CU36">
        <v>2.6299384253517494E-2</v>
      </c>
      <c r="CV36" t="s">
        <v>182</v>
      </c>
      <c r="CW36">
        <v>1</v>
      </c>
      <c r="CX36">
        <v>2.6638215157026607E-2</v>
      </c>
      <c r="CY36" t="s">
        <v>799</v>
      </c>
      <c r="CZ36">
        <v>6</v>
      </c>
      <c r="DA36">
        <v>1.019101780122013E-2</v>
      </c>
      <c r="DB36" t="s">
        <v>132</v>
      </c>
      <c r="DC36">
        <v>1</v>
      </c>
      <c r="DD36">
        <v>4.751305726467233E-2</v>
      </c>
      <c r="DE36" t="s">
        <v>391</v>
      </c>
      <c r="DF36">
        <v>1</v>
      </c>
      <c r="DG36">
        <v>4.1573925106588291E-2</v>
      </c>
      <c r="DH36" t="s">
        <v>283</v>
      </c>
      <c r="DI36">
        <v>1</v>
      </c>
      <c r="DJ36">
        <v>3.7247311612641325E-2</v>
      </c>
      <c r="DK36" t="s">
        <v>84</v>
      </c>
      <c r="DL36">
        <v>2</v>
      </c>
      <c r="DM36">
        <v>3.8744267065315537E-2</v>
      </c>
      <c r="DN36" t="s">
        <v>5268</v>
      </c>
      <c r="DO36">
        <v>1</v>
      </c>
      <c r="DP36">
        <v>2.6420680743952367E-2</v>
      </c>
      <c r="DQ36" t="s">
        <v>103</v>
      </c>
      <c r="DR36">
        <v>2</v>
      </c>
      <c r="DS36">
        <v>2.9008188648673737E-2</v>
      </c>
      <c r="DT36" t="s">
        <v>6335</v>
      </c>
      <c r="DU36">
        <v>1</v>
      </c>
      <c r="DV36">
        <v>2.1876494647184375E-2</v>
      </c>
      <c r="DW36" t="s">
        <v>458</v>
      </c>
      <c r="DX36">
        <v>4</v>
      </c>
      <c r="DY36">
        <v>1.0942884581631233E-2</v>
      </c>
      <c r="DZ36" t="s">
        <v>773</v>
      </c>
      <c r="EA36">
        <v>2</v>
      </c>
      <c r="EB36">
        <v>2.1979808997979987E-2</v>
      </c>
      <c r="EC36" t="s">
        <v>468</v>
      </c>
      <c r="ED36">
        <v>7</v>
      </c>
      <c r="EE36">
        <v>1.0605377334257815E-2</v>
      </c>
      <c r="EF36" t="s">
        <v>797</v>
      </c>
      <c r="EG36">
        <v>1</v>
      </c>
      <c r="EH36">
        <v>3.8218623108427885E-2</v>
      </c>
      <c r="EL36" t="s">
        <v>10503</v>
      </c>
      <c r="EM36">
        <v>1</v>
      </c>
      <c r="EN36">
        <v>1.7669147501540097E-2</v>
      </c>
      <c r="EO36" t="s">
        <v>281</v>
      </c>
      <c r="EP36">
        <v>1</v>
      </c>
      <c r="EQ36">
        <v>3.3692733529798263E-2</v>
      </c>
      <c r="EU36" t="s">
        <v>4796</v>
      </c>
      <c r="EV36">
        <v>1</v>
      </c>
      <c r="EW36">
        <v>2.2090970084901872E-2</v>
      </c>
      <c r="EX36" t="s">
        <v>548</v>
      </c>
      <c r="EY36">
        <v>1</v>
      </c>
      <c r="EZ36">
        <v>2.8382963833537354E-2</v>
      </c>
      <c r="FA36" t="s">
        <v>450</v>
      </c>
      <c r="FB36">
        <v>1</v>
      </c>
      <c r="FC36">
        <v>4.4259085371067347E-2</v>
      </c>
      <c r="FD36" t="s">
        <v>163</v>
      </c>
      <c r="FE36">
        <v>4</v>
      </c>
      <c r="FF36">
        <v>1.319769107630559E-2</v>
      </c>
      <c r="FG36" t="s">
        <v>129</v>
      </c>
      <c r="FH36">
        <v>1</v>
      </c>
      <c r="FI36">
        <v>3.9962042071457447E-2</v>
      </c>
      <c r="FJ36" t="s">
        <v>9681</v>
      </c>
      <c r="FK36">
        <v>1</v>
      </c>
      <c r="FL36">
        <v>3.5976822901104648E-2</v>
      </c>
      <c r="FM36" t="s">
        <v>124</v>
      </c>
      <c r="FN36">
        <v>2</v>
      </c>
      <c r="FO36">
        <v>3.6007140284693498E-2</v>
      </c>
      <c r="FP36" t="s">
        <v>9565</v>
      </c>
      <c r="FQ36">
        <v>1</v>
      </c>
      <c r="FR36">
        <v>2.6816995124523429E-2</v>
      </c>
      <c r="FS36" t="s">
        <v>67</v>
      </c>
      <c r="FT36">
        <v>4</v>
      </c>
      <c r="FU36">
        <v>1.8841969248375803E-2</v>
      </c>
      <c r="FY36" t="s">
        <v>16128</v>
      </c>
      <c r="FZ36">
        <v>1</v>
      </c>
      <c r="GA36">
        <v>1.3571840644038964E-2</v>
      </c>
      <c r="GB36" t="s">
        <v>629</v>
      </c>
      <c r="GC36">
        <v>1</v>
      </c>
      <c r="GD36">
        <v>2.938107203590213E-2</v>
      </c>
      <c r="GE36" t="s">
        <v>638</v>
      </c>
      <c r="GF36">
        <v>1</v>
      </c>
      <c r="GG36">
        <v>4.2645489875875013E-2</v>
      </c>
      <c r="GK36" t="s">
        <v>134</v>
      </c>
      <c r="GL36">
        <v>1</v>
      </c>
      <c r="GM36">
        <v>3.3185931917259354E-2</v>
      </c>
      <c r="GQ36" t="s">
        <v>587</v>
      </c>
      <c r="GR36">
        <v>1</v>
      </c>
      <c r="GS36">
        <v>4.1655609761004561E-2</v>
      </c>
      <c r="GT36" t="s">
        <v>549</v>
      </c>
      <c r="GU36">
        <v>1</v>
      </c>
      <c r="GV36">
        <v>3.2502745168750943E-2</v>
      </c>
      <c r="GW36" t="s">
        <v>543</v>
      </c>
      <c r="GX36">
        <v>1</v>
      </c>
      <c r="GY36">
        <v>4.044566713762527E-2</v>
      </c>
      <c r="GZ36" t="s">
        <v>91</v>
      </c>
      <c r="HA36">
        <v>2</v>
      </c>
      <c r="HB36">
        <v>3.3947394268497154E-2</v>
      </c>
      <c r="HI36" t="s">
        <v>4380</v>
      </c>
      <c r="HJ36">
        <v>1</v>
      </c>
      <c r="HK36">
        <v>3.8853942270518187E-2</v>
      </c>
      <c r="HR36" t="s">
        <v>5</v>
      </c>
      <c r="HS36">
        <v>1</v>
      </c>
      <c r="HT36">
        <v>3.8463406218759627E-2</v>
      </c>
      <c r="IS36" t="s">
        <v>67</v>
      </c>
      <c r="IT36">
        <v>2</v>
      </c>
      <c r="IU36">
        <v>3.3987096429032304E-2</v>
      </c>
      <c r="IY36" t="s">
        <v>70</v>
      </c>
      <c r="IZ36">
        <v>1</v>
      </c>
      <c r="JA36">
        <v>4.1385921637950691E-2</v>
      </c>
      <c r="JH36" t="s">
        <v>3</v>
      </c>
      <c r="JI36">
        <v>1</v>
      </c>
      <c r="JJ36">
        <v>4.0145198652832316E-2</v>
      </c>
      <c r="JT36" t="s">
        <v>1060</v>
      </c>
      <c r="JU36">
        <v>1</v>
      </c>
      <c r="JV36">
        <v>3.3045878570940809E-2</v>
      </c>
      <c r="KI36" t="s">
        <v>442</v>
      </c>
      <c r="KJ36">
        <v>1</v>
      </c>
      <c r="KK36">
        <v>4.4190636317035015E-2</v>
      </c>
    </row>
    <row r="37" spans="1:297" x14ac:dyDescent="0.15">
      <c r="A37" t="s">
        <v>91</v>
      </c>
      <c r="B37">
        <v>196</v>
      </c>
      <c r="C37">
        <v>1.1186849148071918E-2</v>
      </c>
      <c r="D37" t="s">
        <v>282</v>
      </c>
      <c r="E37">
        <v>5</v>
      </c>
      <c r="F37">
        <v>1.1928967782524611E-2</v>
      </c>
      <c r="G37" t="s">
        <v>76</v>
      </c>
      <c r="H37">
        <v>21</v>
      </c>
      <c r="I37">
        <v>8.5123461157665548E-3</v>
      </c>
      <c r="J37" t="s">
        <v>130</v>
      </c>
      <c r="K37">
        <v>2</v>
      </c>
      <c r="L37">
        <v>1.4819028055682259E-2</v>
      </c>
      <c r="M37" t="s">
        <v>33</v>
      </c>
      <c r="N37">
        <v>27</v>
      </c>
      <c r="O37">
        <v>1.2164071158298435E-2</v>
      </c>
      <c r="P37" t="s">
        <v>141</v>
      </c>
      <c r="Q37">
        <v>3</v>
      </c>
      <c r="R37">
        <v>1.3803435278215917E-2</v>
      </c>
      <c r="S37" t="s">
        <v>70</v>
      </c>
      <c r="T37">
        <v>1</v>
      </c>
      <c r="U37">
        <v>3.2517509858389824E-2</v>
      </c>
      <c r="V37" t="s">
        <v>150</v>
      </c>
      <c r="W37">
        <v>94</v>
      </c>
      <c r="X37">
        <v>8.7349112031361795E-3</v>
      </c>
      <c r="Y37" t="s">
        <v>9636</v>
      </c>
      <c r="Z37">
        <v>1</v>
      </c>
      <c r="AA37">
        <v>3.2223647367370892E-2</v>
      </c>
      <c r="AB37" t="s">
        <v>136</v>
      </c>
      <c r="AC37">
        <v>1</v>
      </c>
      <c r="AD37">
        <v>3.4742747872858949E-2</v>
      </c>
      <c r="AH37" t="s">
        <v>3</v>
      </c>
      <c r="AI37">
        <v>1</v>
      </c>
      <c r="AJ37">
        <v>3.6752646654001415E-2</v>
      </c>
      <c r="AK37" t="s">
        <v>70</v>
      </c>
      <c r="AL37">
        <v>98</v>
      </c>
      <c r="AM37">
        <v>1.0412889141255885E-2</v>
      </c>
      <c r="AN37" t="s">
        <v>495</v>
      </c>
      <c r="AO37">
        <v>7</v>
      </c>
      <c r="AP37">
        <v>8.9608277382961961E-3</v>
      </c>
      <c r="AQ37" t="s">
        <v>87</v>
      </c>
      <c r="AR37">
        <v>8</v>
      </c>
      <c r="AS37">
        <v>9.8815855840684412E-3</v>
      </c>
      <c r="AT37" t="s">
        <v>33</v>
      </c>
      <c r="AU37">
        <v>2</v>
      </c>
      <c r="AV37">
        <v>4.1971132025287794E-2</v>
      </c>
      <c r="AW37" t="s">
        <v>14323</v>
      </c>
      <c r="AX37">
        <v>1</v>
      </c>
      <c r="AY37">
        <v>1.7193773576650587E-2</v>
      </c>
      <c r="AZ37" t="s">
        <v>5</v>
      </c>
      <c r="BA37">
        <v>4</v>
      </c>
      <c r="BB37">
        <v>1.2796336304887149E-2</v>
      </c>
      <c r="BC37" t="s">
        <v>353</v>
      </c>
      <c r="BD37">
        <v>9</v>
      </c>
      <c r="BE37">
        <v>9.2374836913695097E-3</v>
      </c>
      <c r="BF37" t="s">
        <v>14659</v>
      </c>
      <c r="BG37">
        <v>1</v>
      </c>
      <c r="BH37">
        <v>1.663255248067683E-2</v>
      </c>
      <c r="BI37" t="s">
        <v>12994</v>
      </c>
      <c r="BJ37">
        <v>1</v>
      </c>
      <c r="BK37">
        <v>2.2560833288065244E-2</v>
      </c>
      <c r="BL37" t="s">
        <v>72</v>
      </c>
      <c r="BM37">
        <v>2</v>
      </c>
      <c r="BN37">
        <v>3.4108805878594356E-2</v>
      </c>
      <c r="BO37" t="s">
        <v>344</v>
      </c>
      <c r="BP37">
        <v>2</v>
      </c>
      <c r="BQ37">
        <v>1.608383266082521E-2</v>
      </c>
      <c r="BR37" t="s">
        <v>33</v>
      </c>
      <c r="BS37">
        <v>3</v>
      </c>
      <c r="BT37">
        <v>2.729591103742493E-2</v>
      </c>
      <c r="BU37" t="s">
        <v>150</v>
      </c>
      <c r="BV37">
        <v>15</v>
      </c>
      <c r="BW37">
        <v>9.0642206297089269E-3</v>
      </c>
      <c r="BX37" t="s">
        <v>89</v>
      </c>
      <c r="BY37">
        <v>1</v>
      </c>
      <c r="BZ37">
        <v>3.8112256483769855E-2</v>
      </c>
      <c r="CA37" t="s">
        <v>1040</v>
      </c>
      <c r="CB37">
        <v>1</v>
      </c>
      <c r="CC37">
        <v>3.7293894339415365E-2</v>
      </c>
      <c r="CD37" t="s">
        <v>6388</v>
      </c>
      <c r="CE37">
        <v>1</v>
      </c>
      <c r="CF37">
        <v>2.0680763847393143E-2</v>
      </c>
      <c r="CG37" t="s">
        <v>136</v>
      </c>
      <c r="CH37">
        <v>1</v>
      </c>
      <c r="CI37">
        <v>3.4742747872858949E-2</v>
      </c>
      <c r="CJ37" t="s">
        <v>382</v>
      </c>
      <c r="CK37">
        <v>2</v>
      </c>
      <c r="CL37">
        <v>2.2266502158823202E-2</v>
      </c>
      <c r="CM37" t="s">
        <v>29</v>
      </c>
      <c r="CN37">
        <v>1</v>
      </c>
      <c r="CO37">
        <v>3.1447570232829777E-2</v>
      </c>
      <c r="CP37" t="s">
        <v>251</v>
      </c>
      <c r="CQ37">
        <v>2</v>
      </c>
      <c r="CR37">
        <v>2.1287903315307111E-2</v>
      </c>
      <c r="CS37" t="s">
        <v>5218</v>
      </c>
      <c r="CT37">
        <v>1</v>
      </c>
      <c r="CU37">
        <v>2.6299384253517494E-2</v>
      </c>
      <c r="CV37" t="s">
        <v>5249</v>
      </c>
      <c r="CW37">
        <v>1</v>
      </c>
      <c r="CX37">
        <v>2.6638215157026607E-2</v>
      </c>
      <c r="CY37" t="s">
        <v>282</v>
      </c>
      <c r="CZ37">
        <v>7</v>
      </c>
      <c r="DA37">
        <v>9.5987257916736041E-3</v>
      </c>
      <c r="DB37" t="s">
        <v>672</v>
      </c>
      <c r="DC37">
        <v>1</v>
      </c>
      <c r="DD37">
        <v>4.6597105579180363E-2</v>
      </c>
      <c r="DE37" t="s">
        <v>396</v>
      </c>
      <c r="DF37">
        <v>1</v>
      </c>
      <c r="DG37">
        <v>4.0010121066635443E-2</v>
      </c>
      <c r="DH37" t="s">
        <v>140</v>
      </c>
      <c r="DI37">
        <v>1</v>
      </c>
      <c r="DJ37">
        <v>3.7247311612641325E-2</v>
      </c>
      <c r="DK37" t="s">
        <v>103</v>
      </c>
      <c r="DL37">
        <v>2</v>
      </c>
      <c r="DM37">
        <v>3.8266121196122799E-2</v>
      </c>
      <c r="DN37" t="s">
        <v>193</v>
      </c>
      <c r="DO37">
        <v>1</v>
      </c>
      <c r="DP37">
        <v>2.6420680743952367E-2</v>
      </c>
      <c r="DQ37" t="s">
        <v>4644</v>
      </c>
      <c r="DR37">
        <v>1</v>
      </c>
      <c r="DS37">
        <v>2.8433295518614964E-2</v>
      </c>
      <c r="DT37" t="s">
        <v>443</v>
      </c>
      <c r="DU37">
        <v>1</v>
      </c>
      <c r="DV37">
        <v>2.1876494647184375E-2</v>
      </c>
      <c r="DW37" t="s">
        <v>384</v>
      </c>
      <c r="DX37">
        <v>4</v>
      </c>
      <c r="DY37">
        <v>1.0386482529357522E-2</v>
      </c>
      <c r="DZ37" t="s">
        <v>526</v>
      </c>
      <c r="EA37">
        <v>2</v>
      </c>
      <c r="EB37">
        <v>2.1979808997979987E-2</v>
      </c>
      <c r="EC37" t="s">
        <v>136</v>
      </c>
      <c r="ED37">
        <v>8</v>
      </c>
      <c r="EE37">
        <v>1.0236315228457816E-2</v>
      </c>
      <c r="EF37" t="s">
        <v>110</v>
      </c>
      <c r="EG37">
        <v>1</v>
      </c>
      <c r="EH37">
        <v>3.7524294516862323E-2</v>
      </c>
      <c r="EL37" t="s">
        <v>7373</v>
      </c>
      <c r="EM37">
        <v>1</v>
      </c>
      <c r="EN37">
        <v>1.7669147501540097E-2</v>
      </c>
      <c r="EO37" t="s">
        <v>139</v>
      </c>
      <c r="EP37">
        <v>1</v>
      </c>
      <c r="EQ37">
        <v>3.3080628060918098E-2</v>
      </c>
      <c r="EU37" t="s">
        <v>6838</v>
      </c>
      <c r="EV37">
        <v>1</v>
      </c>
      <c r="EW37">
        <v>2.2090970084901872E-2</v>
      </c>
      <c r="EX37" t="s">
        <v>814</v>
      </c>
      <c r="EY37">
        <v>1</v>
      </c>
      <c r="EZ37">
        <v>2.7612951647788417E-2</v>
      </c>
      <c r="FA37" t="s">
        <v>1003</v>
      </c>
      <c r="FB37">
        <v>1</v>
      </c>
      <c r="FC37">
        <v>4.3311825655185557E-2</v>
      </c>
      <c r="FD37" t="s">
        <v>100</v>
      </c>
      <c r="FE37">
        <v>3</v>
      </c>
      <c r="FF37">
        <v>1.309925214383573E-2</v>
      </c>
      <c r="FG37" t="s">
        <v>66</v>
      </c>
      <c r="FH37">
        <v>2</v>
      </c>
      <c r="FI37">
        <v>3.9477161273493794E-2</v>
      </c>
      <c r="FJ37" t="s">
        <v>5144</v>
      </c>
      <c r="FK37">
        <v>1</v>
      </c>
      <c r="FL37">
        <v>3.4774955190325217E-2</v>
      </c>
      <c r="FM37" t="s">
        <v>168</v>
      </c>
      <c r="FN37">
        <v>1</v>
      </c>
      <c r="FO37">
        <v>3.4905060058866039E-2</v>
      </c>
      <c r="FP37" t="s">
        <v>6112</v>
      </c>
      <c r="FQ37">
        <v>1</v>
      </c>
      <c r="FR37">
        <v>2.6816995124523429E-2</v>
      </c>
      <c r="FS37" t="s">
        <v>519</v>
      </c>
      <c r="FT37">
        <v>2</v>
      </c>
      <c r="FU37">
        <v>1.8671797942608075E-2</v>
      </c>
      <c r="FY37" t="s">
        <v>16129</v>
      </c>
      <c r="FZ37">
        <v>1</v>
      </c>
      <c r="GA37">
        <v>1.3571840644038964E-2</v>
      </c>
      <c r="GB37" t="s">
        <v>886</v>
      </c>
      <c r="GC37">
        <v>1</v>
      </c>
      <c r="GD37">
        <v>2.8399546738765599E-2</v>
      </c>
      <c r="GE37" t="s">
        <v>131</v>
      </c>
      <c r="GF37">
        <v>1</v>
      </c>
      <c r="GG37">
        <v>4.2645489875875013E-2</v>
      </c>
      <c r="GK37" t="s">
        <v>65</v>
      </c>
      <c r="GL37">
        <v>1</v>
      </c>
      <c r="GM37">
        <v>3.2763167854468825E-2</v>
      </c>
      <c r="GQ37" t="s">
        <v>72</v>
      </c>
      <c r="GR37">
        <v>2</v>
      </c>
      <c r="GS37">
        <v>4.1632807175343109E-2</v>
      </c>
      <c r="GT37" t="s">
        <v>91</v>
      </c>
      <c r="GU37">
        <v>2</v>
      </c>
      <c r="GV37">
        <v>3.1825682126716076E-2</v>
      </c>
      <c r="GW37" t="s">
        <v>126</v>
      </c>
      <c r="GX37">
        <v>1</v>
      </c>
      <c r="GY37">
        <v>3.8524841962930295E-2</v>
      </c>
      <c r="GZ37" t="s">
        <v>455</v>
      </c>
      <c r="HA37">
        <v>1</v>
      </c>
      <c r="HB37">
        <v>3.3780231428072828E-2</v>
      </c>
      <c r="HI37" t="s">
        <v>736</v>
      </c>
      <c r="HJ37">
        <v>1</v>
      </c>
      <c r="HK37">
        <v>3.8853942270518187E-2</v>
      </c>
      <c r="HR37" t="s">
        <v>24</v>
      </c>
      <c r="HS37">
        <v>1</v>
      </c>
      <c r="HT37">
        <v>3.8020424940371382E-2</v>
      </c>
      <c r="IS37" t="s">
        <v>519</v>
      </c>
      <c r="IT37">
        <v>1</v>
      </c>
      <c r="IU37">
        <v>3.3680141858501905E-2</v>
      </c>
      <c r="IY37" t="s">
        <v>69</v>
      </c>
      <c r="IZ37">
        <v>1</v>
      </c>
      <c r="JA37">
        <v>4.0375654306795371E-2</v>
      </c>
      <c r="JH37" t="s">
        <v>871</v>
      </c>
      <c r="JI37">
        <v>1</v>
      </c>
      <c r="JJ37">
        <v>4.0145198652832316E-2</v>
      </c>
      <c r="JT37" t="s">
        <v>101</v>
      </c>
      <c r="JU37">
        <v>2</v>
      </c>
      <c r="JV37">
        <v>3.2484702648147394E-2</v>
      </c>
      <c r="KI37" t="s">
        <v>185</v>
      </c>
      <c r="KJ37">
        <v>1</v>
      </c>
      <c r="KK37">
        <v>4.4190636317035015E-2</v>
      </c>
    </row>
    <row r="38" spans="1:297" x14ac:dyDescent="0.15">
      <c r="A38" t="s">
        <v>33</v>
      </c>
      <c r="B38">
        <v>224</v>
      </c>
      <c r="C38">
        <v>1.0889129115770536E-2</v>
      </c>
      <c r="D38" t="s">
        <v>79</v>
      </c>
      <c r="E38">
        <v>5</v>
      </c>
      <c r="F38">
        <v>1.1928967782524611E-2</v>
      </c>
      <c r="G38" t="s">
        <v>69</v>
      </c>
      <c r="H38">
        <v>28</v>
      </c>
      <c r="I38">
        <v>8.4496018525517056E-3</v>
      </c>
      <c r="J38" t="s">
        <v>202</v>
      </c>
      <c r="K38">
        <v>3</v>
      </c>
      <c r="L38">
        <v>1.4702997942768454E-2</v>
      </c>
      <c r="M38" t="s">
        <v>1340</v>
      </c>
      <c r="N38">
        <v>12</v>
      </c>
      <c r="O38">
        <v>1.2037894674041059E-2</v>
      </c>
      <c r="P38" t="s">
        <v>222</v>
      </c>
      <c r="Q38">
        <v>2</v>
      </c>
      <c r="R38">
        <v>1.379735064231527E-2</v>
      </c>
      <c r="S38" t="s">
        <v>69</v>
      </c>
      <c r="T38">
        <v>1</v>
      </c>
      <c r="U38">
        <v>3.1723728383910646E-2</v>
      </c>
      <c r="V38" t="s">
        <v>105</v>
      </c>
      <c r="W38">
        <v>98</v>
      </c>
      <c r="X38">
        <v>8.7191674219751405E-3</v>
      </c>
      <c r="Y38" t="s">
        <v>10315</v>
      </c>
      <c r="Z38">
        <v>1</v>
      </c>
      <c r="AA38">
        <v>3.0753312231935778E-2</v>
      </c>
      <c r="AB38" t="s">
        <v>134</v>
      </c>
      <c r="AC38">
        <v>1</v>
      </c>
      <c r="AD38">
        <v>3.2060985072606497E-2</v>
      </c>
      <c r="AH38" t="s">
        <v>797</v>
      </c>
      <c r="AI38">
        <v>1</v>
      </c>
      <c r="AJ38">
        <v>3.6065461243164343E-2</v>
      </c>
      <c r="AK38" t="s">
        <v>267</v>
      </c>
      <c r="AL38">
        <v>97</v>
      </c>
      <c r="AM38">
        <v>9.933317229254824E-3</v>
      </c>
      <c r="AN38" t="s">
        <v>860</v>
      </c>
      <c r="AO38">
        <v>6</v>
      </c>
      <c r="AP38">
        <v>8.8494386036196814E-3</v>
      </c>
      <c r="AQ38" t="s">
        <v>309</v>
      </c>
      <c r="AR38">
        <v>5</v>
      </c>
      <c r="AS38">
        <v>9.6547145037487944E-3</v>
      </c>
      <c r="AT38" t="s">
        <v>110</v>
      </c>
      <c r="AU38">
        <v>1</v>
      </c>
      <c r="AV38">
        <v>4.0550447300480255E-2</v>
      </c>
      <c r="AW38" t="s">
        <v>14324</v>
      </c>
      <c r="AX38">
        <v>1</v>
      </c>
      <c r="AY38">
        <v>1.7193773576650587E-2</v>
      </c>
      <c r="AZ38" t="s">
        <v>859</v>
      </c>
      <c r="BA38">
        <v>2</v>
      </c>
      <c r="BB38">
        <v>1.2070651977563214E-2</v>
      </c>
      <c r="BC38" t="s">
        <v>500</v>
      </c>
      <c r="BD38">
        <v>6</v>
      </c>
      <c r="BE38">
        <v>9.0676681843063576E-3</v>
      </c>
      <c r="BF38" t="s">
        <v>14660</v>
      </c>
      <c r="BG38">
        <v>1</v>
      </c>
      <c r="BH38">
        <v>1.663255248067683E-2</v>
      </c>
      <c r="BI38" t="s">
        <v>4426</v>
      </c>
      <c r="BJ38">
        <v>1</v>
      </c>
      <c r="BK38">
        <v>2.2560833288065244E-2</v>
      </c>
      <c r="BL38" t="s">
        <v>489</v>
      </c>
      <c r="BM38">
        <v>1</v>
      </c>
      <c r="BN38">
        <v>3.3397070384721395E-2</v>
      </c>
      <c r="BO38" t="s">
        <v>315</v>
      </c>
      <c r="BP38">
        <v>3</v>
      </c>
      <c r="BQ38">
        <v>1.5849140137876375E-2</v>
      </c>
      <c r="BR38" t="s">
        <v>77</v>
      </c>
      <c r="BS38">
        <v>3</v>
      </c>
      <c r="BT38">
        <v>2.7014309212275121E-2</v>
      </c>
      <c r="BU38" t="s">
        <v>103</v>
      </c>
      <c r="BV38">
        <v>18</v>
      </c>
      <c r="BW38">
        <v>9.0100580383857196E-3</v>
      </c>
      <c r="BX38" t="s">
        <v>69</v>
      </c>
      <c r="BY38">
        <v>1</v>
      </c>
      <c r="BZ38">
        <v>3.6255689581612169E-2</v>
      </c>
      <c r="CA38" t="s">
        <v>297</v>
      </c>
      <c r="CB38">
        <v>1</v>
      </c>
      <c r="CC38">
        <v>3.7293894339415365E-2</v>
      </c>
      <c r="CD38" t="s">
        <v>4264</v>
      </c>
      <c r="CE38">
        <v>1</v>
      </c>
      <c r="CF38">
        <v>2.0680763847393143E-2</v>
      </c>
      <c r="CG38" t="s">
        <v>1</v>
      </c>
      <c r="CH38">
        <v>1</v>
      </c>
      <c r="CI38">
        <v>3.4265275381897983E-2</v>
      </c>
      <c r="CJ38" t="s">
        <v>139</v>
      </c>
      <c r="CK38">
        <v>2</v>
      </c>
      <c r="CL38">
        <v>2.1861980283737179E-2</v>
      </c>
      <c r="CP38" t="s">
        <v>7386</v>
      </c>
      <c r="CQ38">
        <v>1</v>
      </c>
      <c r="CR38">
        <v>2.0989431964518412E-2</v>
      </c>
      <c r="CS38" t="s">
        <v>1062</v>
      </c>
      <c r="CT38">
        <v>1</v>
      </c>
      <c r="CU38">
        <v>2.6299384253517494E-2</v>
      </c>
      <c r="CV38" t="s">
        <v>33</v>
      </c>
      <c r="CW38">
        <v>3</v>
      </c>
      <c r="CX38">
        <v>2.6022101855678433E-2</v>
      </c>
      <c r="CY38" t="s">
        <v>138</v>
      </c>
      <c r="CZ38">
        <v>9</v>
      </c>
      <c r="DA38">
        <v>9.5623300096334598E-3</v>
      </c>
      <c r="DB38" t="s">
        <v>702</v>
      </c>
      <c r="DC38">
        <v>1</v>
      </c>
      <c r="DD38">
        <v>4.4895138082674563E-2</v>
      </c>
      <c r="DE38" t="s">
        <v>498</v>
      </c>
      <c r="DF38">
        <v>1</v>
      </c>
      <c r="DG38">
        <v>3.7285849392498294E-2</v>
      </c>
      <c r="DH38" t="s">
        <v>141</v>
      </c>
      <c r="DI38">
        <v>1</v>
      </c>
      <c r="DJ38">
        <v>3.6660736706659473E-2</v>
      </c>
      <c r="DK38" t="s">
        <v>4585</v>
      </c>
      <c r="DL38">
        <v>1</v>
      </c>
      <c r="DM38">
        <v>3.7507751535194207E-2</v>
      </c>
      <c r="DN38" t="s">
        <v>24</v>
      </c>
      <c r="DO38">
        <v>2</v>
      </c>
      <c r="DP38">
        <v>2.615805235897551E-2</v>
      </c>
      <c r="DQ38" t="s">
        <v>785</v>
      </c>
      <c r="DR38">
        <v>1</v>
      </c>
      <c r="DS38">
        <v>2.8433295518614964E-2</v>
      </c>
      <c r="DT38" t="s">
        <v>444</v>
      </c>
      <c r="DU38">
        <v>1</v>
      </c>
      <c r="DV38">
        <v>2.1876494647184375E-2</v>
      </c>
      <c r="DW38" t="s">
        <v>190</v>
      </c>
      <c r="DX38">
        <v>4</v>
      </c>
      <c r="DY38">
        <v>1.0386482529357522E-2</v>
      </c>
      <c r="DZ38" t="s">
        <v>10486</v>
      </c>
      <c r="EA38">
        <v>1</v>
      </c>
      <c r="EB38">
        <v>2.10816438001208E-2</v>
      </c>
      <c r="EC38" t="s">
        <v>391</v>
      </c>
      <c r="ED38">
        <v>6</v>
      </c>
      <c r="EE38">
        <v>9.9652854188076803E-3</v>
      </c>
      <c r="EF38" t="s">
        <v>477</v>
      </c>
      <c r="EG38">
        <v>1</v>
      </c>
      <c r="EH38">
        <v>3.7524294516862323E-2</v>
      </c>
      <c r="EL38" t="s">
        <v>12833</v>
      </c>
      <c r="EM38">
        <v>1</v>
      </c>
      <c r="EN38">
        <v>1.7669147501540097E-2</v>
      </c>
      <c r="EO38" t="s">
        <v>504</v>
      </c>
      <c r="EP38">
        <v>1</v>
      </c>
      <c r="EQ38">
        <v>3.3080628060918098E-2</v>
      </c>
      <c r="EU38" t="s">
        <v>14118</v>
      </c>
      <c r="EV38">
        <v>1</v>
      </c>
      <c r="EW38">
        <v>2.2090970084901872E-2</v>
      </c>
      <c r="EX38" t="s">
        <v>668</v>
      </c>
      <c r="EY38">
        <v>1</v>
      </c>
      <c r="EZ38">
        <v>2.7612951647788417E-2</v>
      </c>
      <c r="FA38" t="s">
        <v>83</v>
      </c>
      <c r="FB38">
        <v>1</v>
      </c>
      <c r="FC38">
        <v>4.3311825655185557E-2</v>
      </c>
      <c r="FD38" t="s">
        <v>117</v>
      </c>
      <c r="FE38">
        <v>3</v>
      </c>
      <c r="FF38">
        <v>1.309925214383573E-2</v>
      </c>
      <c r="FG38" t="s">
        <v>149</v>
      </c>
      <c r="FH38">
        <v>1</v>
      </c>
      <c r="FI38">
        <v>3.8771124669695449E-2</v>
      </c>
      <c r="FJ38" t="s">
        <v>4617</v>
      </c>
      <c r="FK38">
        <v>1</v>
      </c>
      <c r="FL38">
        <v>3.3699847887694347E-2</v>
      </c>
      <c r="FM38" t="s">
        <v>576</v>
      </c>
      <c r="FN38">
        <v>1</v>
      </c>
      <c r="FO38">
        <v>3.4127487515039884E-2</v>
      </c>
      <c r="FP38" t="s">
        <v>5695</v>
      </c>
      <c r="FQ38">
        <v>1</v>
      </c>
      <c r="FR38">
        <v>2.6816995124523429E-2</v>
      </c>
      <c r="FS38" t="s">
        <v>833</v>
      </c>
      <c r="FT38">
        <v>2</v>
      </c>
      <c r="FU38">
        <v>1.8311844999537547E-2</v>
      </c>
      <c r="FY38" t="s">
        <v>16130</v>
      </c>
      <c r="FZ38">
        <v>1</v>
      </c>
      <c r="GA38">
        <v>1.3571840644038964E-2</v>
      </c>
      <c r="GB38" t="s">
        <v>6849</v>
      </c>
      <c r="GC38">
        <v>1</v>
      </c>
      <c r="GD38">
        <v>2.8399546738765599E-2</v>
      </c>
      <c r="GE38" t="s">
        <v>391</v>
      </c>
      <c r="GF38">
        <v>1</v>
      </c>
      <c r="GG38">
        <v>4.0934326258794625E-2</v>
      </c>
      <c r="GK38" t="s">
        <v>267</v>
      </c>
      <c r="GL38">
        <v>1</v>
      </c>
      <c r="GM38">
        <v>3.0789869899614609E-2</v>
      </c>
      <c r="GQ38" t="s">
        <v>264</v>
      </c>
      <c r="GR38">
        <v>1</v>
      </c>
      <c r="GS38">
        <v>4.0764071204880521E-2</v>
      </c>
      <c r="GT38" t="s">
        <v>124</v>
      </c>
      <c r="GU38">
        <v>2</v>
      </c>
      <c r="GV38">
        <v>3.1131173371141255E-2</v>
      </c>
      <c r="GW38" t="s">
        <v>521</v>
      </c>
      <c r="GX38">
        <v>1</v>
      </c>
      <c r="GY38">
        <v>3.7930073830535885E-2</v>
      </c>
      <c r="GZ38">
        <v>2</v>
      </c>
      <c r="HA38">
        <v>1</v>
      </c>
      <c r="HB38">
        <v>3.3780231428072828E-2</v>
      </c>
      <c r="HI38" t="s">
        <v>729</v>
      </c>
      <c r="HJ38">
        <v>1</v>
      </c>
      <c r="HK38">
        <v>3.6708982778824596E-2</v>
      </c>
      <c r="HR38" t="s">
        <v>67</v>
      </c>
      <c r="HS38">
        <v>1</v>
      </c>
      <c r="HT38">
        <v>3.1220704859227347E-2</v>
      </c>
      <c r="IS38" t="s">
        <v>279</v>
      </c>
      <c r="IT38">
        <v>1</v>
      </c>
      <c r="IU38">
        <v>3.3680141858501905E-2</v>
      </c>
      <c r="IY38" t="s">
        <v>102</v>
      </c>
      <c r="IZ38">
        <v>1</v>
      </c>
      <c r="JA38">
        <v>3.8480617739998758E-2</v>
      </c>
      <c r="JH38" t="s">
        <v>797</v>
      </c>
      <c r="JI38">
        <v>1</v>
      </c>
      <c r="JJ38">
        <v>3.939458074253336E-2</v>
      </c>
      <c r="JT38" t="s">
        <v>5172</v>
      </c>
      <c r="JU38">
        <v>1</v>
      </c>
      <c r="JV38">
        <v>3.2240357134487314E-2</v>
      </c>
      <c r="KI38" t="s">
        <v>188</v>
      </c>
      <c r="KJ38">
        <v>1</v>
      </c>
      <c r="KK38">
        <v>4.1442117703733648E-2</v>
      </c>
    </row>
    <row r="39" spans="1:297" x14ac:dyDescent="0.15">
      <c r="A39" t="s">
        <v>260</v>
      </c>
      <c r="B39">
        <v>167</v>
      </c>
      <c r="C39">
        <v>1.0819086577186382E-2</v>
      </c>
      <c r="D39" t="s">
        <v>177</v>
      </c>
      <c r="E39">
        <v>4</v>
      </c>
      <c r="F39">
        <v>1.1820711479453627E-2</v>
      </c>
      <c r="G39" t="s">
        <v>134</v>
      </c>
      <c r="H39">
        <v>26</v>
      </c>
      <c r="I39">
        <v>8.3542638188174572E-3</v>
      </c>
      <c r="J39" t="s">
        <v>536</v>
      </c>
      <c r="K39">
        <v>2</v>
      </c>
      <c r="L39">
        <v>1.448890774295811E-2</v>
      </c>
      <c r="M39" t="s">
        <v>130</v>
      </c>
      <c r="N39">
        <v>12</v>
      </c>
      <c r="O39">
        <v>1.2037894674041059E-2</v>
      </c>
      <c r="P39">
        <v>60</v>
      </c>
      <c r="Q39">
        <v>2</v>
      </c>
      <c r="R39">
        <v>1.379735064231527E-2</v>
      </c>
      <c r="S39" t="s">
        <v>138</v>
      </c>
      <c r="T39">
        <v>1</v>
      </c>
      <c r="U39">
        <v>3.0963735269289295E-2</v>
      </c>
      <c r="V39" t="s">
        <v>464</v>
      </c>
      <c r="W39">
        <v>87</v>
      </c>
      <c r="X39">
        <v>8.4634287950233773E-3</v>
      </c>
      <c r="Y39" t="s">
        <v>867</v>
      </c>
      <c r="Z39">
        <v>1</v>
      </c>
      <c r="AA39">
        <v>2.9510161588167563E-2</v>
      </c>
      <c r="AB39" t="s">
        <v>103</v>
      </c>
      <c r="AC39">
        <v>1</v>
      </c>
      <c r="AD39">
        <v>3.0483181291826641E-2</v>
      </c>
      <c r="AH39" t="s">
        <v>685</v>
      </c>
      <c r="AI39">
        <v>1</v>
      </c>
      <c r="AJ39">
        <v>3.6065461243164343E-2</v>
      </c>
      <c r="AK39" t="s">
        <v>65</v>
      </c>
      <c r="AL39">
        <v>89</v>
      </c>
      <c r="AM39">
        <v>9.6981882673427659E-3</v>
      </c>
      <c r="AN39" t="s">
        <v>464</v>
      </c>
      <c r="AO39">
        <v>7</v>
      </c>
      <c r="AP39">
        <v>8.8197116023781674E-3</v>
      </c>
      <c r="AQ39" t="s">
        <v>315</v>
      </c>
      <c r="AR39">
        <v>6</v>
      </c>
      <c r="AS39">
        <v>9.6160537505801946E-3</v>
      </c>
      <c r="AT39" t="s">
        <v>442</v>
      </c>
      <c r="AU39">
        <v>1</v>
      </c>
      <c r="AV39">
        <v>3.8488618727740176E-2</v>
      </c>
      <c r="AW39" t="s">
        <v>14325</v>
      </c>
      <c r="AX39">
        <v>1</v>
      </c>
      <c r="AY39">
        <v>1.7193773576650587E-2</v>
      </c>
      <c r="AZ39" t="s">
        <v>340</v>
      </c>
      <c r="BA39">
        <v>2</v>
      </c>
      <c r="BB39">
        <v>1.2070651977563214E-2</v>
      </c>
      <c r="BC39" t="s">
        <v>747</v>
      </c>
      <c r="BD39">
        <v>7</v>
      </c>
      <c r="BE39">
        <v>9.0181177832094894E-3</v>
      </c>
      <c r="BF39" t="s">
        <v>14661</v>
      </c>
      <c r="BG39">
        <v>1</v>
      </c>
      <c r="BH39">
        <v>1.663255248067683E-2</v>
      </c>
      <c r="BI39" t="s">
        <v>4865</v>
      </c>
      <c r="BJ39">
        <v>1</v>
      </c>
      <c r="BK39">
        <v>2.2560833288065244E-2</v>
      </c>
      <c r="BL39" t="s">
        <v>96</v>
      </c>
      <c r="BM39">
        <v>2</v>
      </c>
      <c r="BN39">
        <v>3.3037679069658599E-2</v>
      </c>
      <c r="BO39" t="s">
        <v>91</v>
      </c>
      <c r="BP39">
        <v>4</v>
      </c>
      <c r="BQ39">
        <v>1.574879115548837E-2</v>
      </c>
      <c r="BR39" t="s">
        <v>782</v>
      </c>
      <c r="BS39">
        <v>1</v>
      </c>
      <c r="BT39">
        <v>2.6667207809510745E-2</v>
      </c>
      <c r="BU39" t="s">
        <v>833</v>
      </c>
      <c r="BV39">
        <v>12</v>
      </c>
      <c r="BW39">
        <v>8.7150723487918746E-3</v>
      </c>
      <c r="BX39" t="s">
        <v>260</v>
      </c>
      <c r="BY39">
        <v>1</v>
      </c>
      <c r="BZ39">
        <v>3.5387126022044905E-2</v>
      </c>
      <c r="CA39" t="s">
        <v>560</v>
      </c>
      <c r="CB39">
        <v>1</v>
      </c>
      <c r="CC39">
        <v>3.6282134141861523E-2</v>
      </c>
      <c r="CD39" t="s">
        <v>6811</v>
      </c>
      <c r="CE39">
        <v>1</v>
      </c>
      <c r="CF39">
        <v>2.0680763847393143E-2</v>
      </c>
      <c r="CG39" t="s">
        <v>8</v>
      </c>
      <c r="CH39">
        <v>1</v>
      </c>
      <c r="CI39">
        <v>3.2479503930070423E-2</v>
      </c>
      <c r="CJ39" t="s">
        <v>4304</v>
      </c>
      <c r="CK39">
        <v>1</v>
      </c>
      <c r="CL39">
        <v>2.1356621762731072E-2</v>
      </c>
      <c r="CP39" t="s">
        <v>4866</v>
      </c>
      <c r="CQ39">
        <v>1</v>
      </c>
      <c r="CR39">
        <v>2.0989431964518412E-2</v>
      </c>
      <c r="CS39" t="s">
        <v>749</v>
      </c>
      <c r="CT39">
        <v>1</v>
      </c>
      <c r="CU39">
        <v>2.6299384253517494E-2</v>
      </c>
      <c r="CV39" t="s">
        <v>4817</v>
      </c>
      <c r="CW39">
        <v>1</v>
      </c>
      <c r="CX39">
        <v>2.5422738111733578E-2</v>
      </c>
      <c r="CY39" t="s">
        <v>169</v>
      </c>
      <c r="CZ39">
        <v>7</v>
      </c>
      <c r="DA39">
        <v>9.1764950872049965E-3</v>
      </c>
      <c r="DB39" t="s">
        <v>174</v>
      </c>
      <c r="DC39">
        <v>1</v>
      </c>
      <c r="DD39">
        <v>4.4101356608195384E-2</v>
      </c>
      <c r="DE39" t="s">
        <v>113</v>
      </c>
      <c r="DF39">
        <v>1</v>
      </c>
      <c r="DG39">
        <v>3.7285849392498294E-2</v>
      </c>
      <c r="DH39" t="s">
        <v>114</v>
      </c>
      <c r="DI39">
        <v>1</v>
      </c>
      <c r="DJ39">
        <v>3.3529188086644034E-2</v>
      </c>
      <c r="DK39" t="s">
        <v>66</v>
      </c>
      <c r="DL39">
        <v>3</v>
      </c>
      <c r="DM39">
        <v>3.5277463265675303E-2</v>
      </c>
      <c r="DN39" t="s">
        <v>4377</v>
      </c>
      <c r="DO39">
        <v>1</v>
      </c>
      <c r="DP39">
        <v>2.565819930551777E-2</v>
      </c>
      <c r="DQ39" t="s">
        <v>925</v>
      </c>
      <c r="DR39">
        <v>1</v>
      </c>
      <c r="DS39">
        <v>2.8433295518614964E-2</v>
      </c>
      <c r="DT39" t="s">
        <v>124</v>
      </c>
      <c r="DU39">
        <v>3</v>
      </c>
      <c r="DV39">
        <v>2.1761596919632722E-2</v>
      </c>
      <c r="DW39" t="s">
        <v>65</v>
      </c>
      <c r="DX39">
        <v>5</v>
      </c>
      <c r="DY39">
        <v>1.0160503632778688E-2</v>
      </c>
      <c r="DZ39" t="s">
        <v>9937</v>
      </c>
      <c r="EA39">
        <v>1</v>
      </c>
      <c r="EB39">
        <v>2.10816438001208E-2</v>
      </c>
      <c r="EC39" t="s">
        <v>519</v>
      </c>
      <c r="ED39">
        <v>6</v>
      </c>
      <c r="EE39">
        <v>9.9652854188076803E-3</v>
      </c>
      <c r="EF39" t="s">
        <v>99</v>
      </c>
      <c r="EG39">
        <v>1</v>
      </c>
      <c r="EH39">
        <v>3.6860835374014057E-2</v>
      </c>
      <c r="EL39" t="s">
        <v>25</v>
      </c>
      <c r="EM39">
        <v>2</v>
      </c>
      <c r="EN39">
        <v>1.746126874561256E-2</v>
      </c>
      <c r="EO39" t="s">
        <v>275</v>
      </c>
      <c r="EP39">
        <v>1</v>
      </c>
      <c r="EQ39">
        <v>3.1398610014735401E-2</v>
      </c>
      <c r="EU39" t="s">
        <v>10783</v>
      </c>
      <c r="EV39">
        <v>1</v>
      </c>
      <c r="EW39">
        <v>2.2090970084901872E-2</v>
      </c>
      <c r="EX39" t="s">
        <v>549</v>
      </c>
      <c r="EY39">
        <v>1</v>
      </c>
      <c r="EZ39">
        <v>2.7612951647788417E-2</v>
      </c>
      <c r="FA39" t="s">
        <v>4278</v>
      </c>
      <c r="FB39">
        <v>1</v>
      </c>
      <c r="FC39">
        <v>4.3311825655185557E-2</v>
      </c>
      <c r="FD39" t="s">
        <v>124</v>
      </c>
      <c r="FE39">
        <v>4</v>
      </c>
      <c r="FF39">
        <v>1.2909687445484062E-2</v>
      </c>
      <c r="FG39" t="s">
        <v>358</v>
      </c>
      <c r="FH39">
        <v>1</v>
      </c>
      <c r="FI39">
        <v>3.7654689723600199E-2</v>
      </c>
      <c r="FJ39" t="s">
        <v>5159</v>
      </c>
      <c r="FK39">
        <v>1</v>
      </c>
      <c r="FL39">
        <v>3.3699847887694347E-2</v>
      </c>
      <c r="FM39">
        <v>0</v>
      </c>
      <c r="FN39">
        <v>1</v>
      </c>
      <c r="FO39">
        <v>3.4127487515039884E-2</v>
      </c>
      <c r="FP39" t="s">
        <v>990</v>
      </c>
      <c r="FQ39">
        <v>1</v>
      </c>
      <c r="FR39">
        <v>2.5593360515168029E-2</v>
      </c>
      <c r="FS39" t="s">
        <v>526</v>
      </c>
      <c r="FT39">
        <v>2</v>
      </c>
      <c r="FU39">
        <v>1.7969457882559076E-2</v>
      </c>
      <c r="FY39" t="s">
        <v>16131</v>
      </c>
      <c r="FZ39">
        <v>1</v>
      </c>
      <c r="GA39">
        <v>1.3571840644038964E-2</v>
      </c>
      <c r="GB39" t="s">
        <v>802</v>
      </c>
      <c r="GC39">
        <v>1</v>
      </c>
      <c r="GD39">
        <v>2.8399546738765599E-2</v>
      </c>
      <c r="GE39" t="s">
        <v>4281</v>
      </c>
      <c r="GF39">
        <v>1</v>
      </c>
      <c r="GG39">
        <v>4.0145198652832316E-2</v>
      </c>
      <c r="GK39" t="s">
        <v>307</v>
      </c>
      <c r="GL39">
        <v>1</v>
      </c>
      <c r="GM39">
        <v>3.0058769962762539E-2</v>
      </c>
      <c r="GQ39" t="s">
        <v>173</v>
      </c>
      <c r="GR39">
        <v>1</v>
      </c>
      <c r="GS39">
        <v>4.0764071204880521E-2</v>
      </c>
      <c r="GT39" t="s">
        <v>197</v>
      </c>
      <c r="GU39">
        <v>2</v>
      </c>
      <c r="GV39">
        <v>3.1131173371141255E-2</v>
      </c>
      <c r="GW39" t="s">
        <v>372</v>
      </c>
      <c r="GX39">
        <v>1</v>
      </c>
      <c r="GY39">
        <v>3.5740044483417138E-2</v>
      </c>
      <c r="GZ39" t="s">
        <v>706</v>
      </c>
      <c r="HA39">
        <v>1</v>
      </c>
      <c r="HB39">
        <v>3.3780231428072828E-2</v>
      </c>
      <c r="HI39" t="s">
        <v>735</v>
      </c>
      <c r="HJ39">
        <v>1</v>
      </c>
      <c r="HK39">
        <v>3.6708982778824596E-2</v>
      </c>
      <c r="HR39" t="s">
        <v>66</v>
      </c>
      <c r="HS39">
        <v>1</v>
      </c>
      <c r="HT39">
        <v>2.570605850367038E-2</v>
      </c>
      <c r="IS39" t="s">
        <v>349</v>
      </c>
      <c r="IT39">
        <v>1</v>
      </c>
      <c r="IU39">
        <v>3.3030859651064566E-2</v>
      </c>
      <c r="IY39" t="s">
        <v>87</v>
      </c>
      <c r="IZ39">
        <v>1</v>
      </c>
      <c r="JA39">
        <v>3.5904965801203233E-2</v>
      </c>
      <c r="JH39" t="s">
        <v>139</v>
      </c>
      <c r="JI39">
        <v>1</v>
      </c>
      <c r="JJ39">
        <v>3.8678888194304241E-2</v>
      </c>
      <c r="JT39" t="s">
        <v>542</v>
      </c>
      <c r="JU39">
        <v>1</v>
      </c>
      <c r="JV39">
        <v>3.2240357134487314E-2</v>
      </c>
      <c r="KI39" t="s">
        <v>66</v>
      </c>
      <c r="KJ39">
        <v>2</v>
      </c>
      <c r="KK39">
        <v>4.093927835769727E-2</v>
      </c>
    </row>
    <row r="40" spans="1:297" x14ac:dyDescent="0.15">
      <c r="A40" t="s">
        <v>70</v>
      </c>
      <c r="B40">
        <v>158</v>
      </c>
      <c r="C40">
        <v>1.0749670361555509E-2</v>
      </c>
      <c r="D40" t="s">
        <v>87</v>
      </c>
      <c r="E40">
        <v>7</v>
      </c>
      <c r="F40">
        <v>1.1789690263081657E-2</v>
      </c>
      <c r="G40" t="s">
        <v>89</v>
      </c>
      <c r="H40">
        <v>26</v>
      </c>
      <c r="I40">
        <v>8.2478367182474612E-3</v>
      </c>
      <c r="J40" t="s">
        <v>72</v>
      </c>
      <c r="K40">
        <v>4</v>
      </c>
      <c r="L40">
        <v>1.4480976408814995E-2</v>
      </c>
      <c r="M40" t="s">
        <v>124</v>
      </c>
      <c r="N40">
        <v>23</v>
      </c>
      <c r="O40">
        <v>1.1900559349632946E-2</v>
      </c>
      <c r="P40" t="s">
        <v>119</v>
      </c>
      <c r="Q40">
        <v>3</v>
      </c>
      <c r="R40">
        <v>1.3384450228700016E-2</v>
      </c>
      <c r="S40" t="s">
        <v>102</v>
      </c>
      <c r="T40">
        <v>1</v>
      </c>
      <c r="U40">
        <v>3.0234771081427594E-2</v>
      </c>
      <c r="V40" t="s">
        <v>134</v>
      </c>
      <c r="W40">
        <v>103</v>
      </c>
      <c r="X40">
        <v>8.3387376968213009E-3</v>
      </c>
      <c r="Y40" t="s">
        <v>7281</v>
      </c>
      <c r="Z40">
        <v>1</v>
      </c>
      <c r="AA40">
        <v>2.9510161588167563E-2</v>
      </c>
      <c r="AB40" t="s">
        <v>260</v>
      </c>
      <c r="AC40">
        <v>1</v>
      </c>
      <c r="AD40">
        <v>2.938930805220679E-2</v>
      </c>
      <c r="AH40" t="s">
        <v>162</v>
      </c>
      <c r="AI40">
        <v>1</v>
      </c>
      <c r="AJ40">
        <v>3.6065461243164343E-2</v>
      </c>
      <c r="AK40" t="s">
        <v>307</v>
      </c>
      <c r="AL40">
        <v>93</v>
      </c>
      <c r="AM40">
        <v>9.297557449679323E-3</v>
      </c>
      <c r="AN40" t="s">
        <v>2</v>
      </c>
      <c r="AO40">
        <v>10</v>
      </c>
      <c r="AP40">
        <v>8.7573087320007882E-3</v>
      </c>
      <c r="AQ40" t="s">
        <v>7329</v>
      </c>
      <c r="AR40">
        <v>4</v>
      </c>
      <c r="AS40">
        <v>9.5081183065724925E-3</v>
      </c>
      <c r="AT40" t="s">
        <v>185</v>
      </c>
      <c r="AU40">
        <v>1</v>
      </c>
      <c r="AV40">
        <v>3.8488618727740176E-2</v>
      </c>
      <c r="AW40" t="s">
        <v>14326</v>
      </c>
      <c r="AX40">
        <v>1</v>
      </c>
      <c r="AY40">
        <v>1.7193773576650587E-2</v>
      </c>
      <c r="AZ40" t="s">
        <v>85</v>
      </c>
      <c r="BA40">
        <v>3</v>
      </c>
      <c r="BB40">
        <v>1.2062725307767487E-2</v>
      </c>
      <c r="BC40">
        <v>0</v>
      </c>
      <c r="BD40">
        <v>6</v>
      </c>
      <c r="BE40">
        <v>8.865669683093302E-3</v>
      </c>
      <c r="BF40" t="s">
        <v>1008</v>
      </c>
      <c r="BG40">
        <v>2</v>
      </c>
      <c r="BH40">
        <v>1.6450782444699559E-2</v>
      </c>
      <c r="BI40" t="s">
        <v>372</v>
      </c>
      <c r="BJ40">
        <v>2</v>
      </c>
      <c r="BK40">
        <v>2.2552541438733809E-2</v>
      </c>
      <c r="BL40" t="s">
        <v>420</v>
      </c>
      <c r="BM40">
        <v>1</v>
      </c>
      <c r="BN40">
        <v>3.270841479628827E-2</v>
      </c>
      <c r="BO40" t="s">
        <v>848</v>
      </c>
      <c r="BP40">
        <v>2</v>
      </c>
      <c r="BQ40">
        <v>1.5671241384157496E-2</v>
      </c>
      <c r="BR40" t="s">
        <v>4170</v>
      </c>
      <c r="BS40">
        <v>1</v>
      </c>
      <c r="BT40">
        <v>2.5589231027501942E-2</v>
      </c>
      <c r="BU40" t="s">
        <v>315</v>
      </c>
      <c r="BV40">
        <v>15</v>
      </c>
      <c r="BW40">
        <v>8.5575652289118179E-3</v>
      </c>
      <c r="BX40" t="s">
        <v>5</v>
      </c>
      <c r="BY40">
        <v>1</v>
      </c>
      <c r="BZ40">
        <v>3.3753601375646203E-2</v>
      </c>
      <c r="CA40" t="s">
        <v>4994</v>
      </c>
      <c r="CB40">
        <v>1</v>
      </c>
      <c r="CC40">
        <v>3.5351404982866916E-2</v>
      </c>
      <c r="CD40" t="s">
        <v>4391</v>
      </c>
      <c r="CE40">
        <v>1</v>
      </c>
      <c r="CF40">
        <v>2.0680763847393143E-2</v>
      </c>
      <c r="CG40" t="s">
        <v>111</v>
      </c>
      <c r="CH40">
        <v>1</v>
      </c>
      <c r="CI40">
        <v>3.0864077153725938E-2</v>
      </c>
      <c r="CJ40" t="s">
        <v>14391</v>
      </c>
      <c r="CK40">
        <v>1</v>
      </c>
      <c r="CL40">
        <v>2.1356621762731072E-2</v>
      </c>
      <c r="CP40" t="s">
        <v>7317</v>
      </c>
      <c r="CQ40">
        <v>1</v>
      </c>
      <c r="CR40">
        <v>2.0989431964518412E-2</v>
      </c>
      <c r="CS40" t="s">
        <v>366</v>
      </c>
      <c r="CT40">
        <v>1</v>
      </c>
      <c r="CU40">
        <v>2.6299384253517494E-2</v>
      </c>
      <c r="CV40" t="s">
        <v>843</v>
      </c>
      <c r="CW40">
        <v>1</v>
      </c>
      <c r="CX40">
        <v>2.5422738111733578E-2</v>
      </c>
      <c r="CY40" t="s">
        <v>5865</v>
      </c>
      <c r="CZ40">
        <v>3</v>
      </c>
      <c r="DA40">
        <v>9.0294540540958573E-3</v>
      </c>
      <c r="DB40" t="s">
        <v>334</v>
      </c>
      <c r="DC40">
        <v>1</v>
      </c>
      <c r="DD40">
        <v>4.4101356608195384E-2</v>
      </c>
      <c r="DE40" t="s">
        <v>126</v>
      </c>
      <c r="DF40">
        <v>1</v>
      </c>
      <c r="DG40">
        <v>3.5515088684576368E-2</v>
      </c>
      <c r="DH40" t="s">
        <v>135</v>
      </c>
      <c r="DI40">
        <v>1</v>
      </c>
      <c r="DJ40">
        <v>3.3061647169333512E-2</v>
      </c>
      <c r="DK40" t="s">
        <v>4333</v>
      </c>
      <c r="DL40">
        <v>1</v>
      </c>
      <c r="DM40">
        <v>3.5133883968021765E-2</v>
      </c>
      <c r="DN40" t="s">
        <v>4628</v>
      </c>
      <c r="DO40">
        <v>1</v>
      </c>
      <c r="DP40">
        <v>2.4962108289600729E-2</v>
      </c>
      <c r="DQ40" t="s">
        <v>307</v>
      </c>
      <c r="DR40">
        <v>2</v>
      </c>
      <c r="DS40">
        <v>2.7634675610926852E-2</v>
      </c>
      <c r="DT40" t="s">
        <v>29</v>
      </c>
      <c r="DU40">
        <v>3</v>
      </c>
      <c r="DV40">
        <v>2.1524793217616502E-2</v>
      </c>
      <c r="DW40" t="s">
        <v>6095</v>
      </c>
      <c r="DX40">
        <v>3</v>
      </c>
      <c r="DY40">
        <v>9.9245511268549122E-3</v>
      </c>
      <c r="DZ40" t="s">
        <v>10863</v>
      </c>
      <c r="EA40">
        <v>1</v>
      </c>
      <c r="EB40">
        <v>2.10816438001208E-2</v>
      </c>
      <c r="EC40" t="s">
        <v>860</v>
      </c>
      <c r="ED40">
        <v>6</v>
      </c>
      <c r="EE40">
        <v>9.9652854188076803E-3</v>
      </c>
      <c r="EF40" t="s">
        <v>453</v>
      </c>
      <c r="EG40">
        <v>1</v>
      </c>
      <c r="EH40">
        <v>3.6860835374014057E-2</v>
      </c>
      <c r="EL40" t="s">
        <v>517</v>
      </c>
      <c r="EM40">
        <v>2</v>
      </c>
      <c r="EN40">
        <v>1.7167585331797776E-2</v>
      </c>
      <c r="EO40" t="s">
        <v>414</v>
      </c>
      <c r="EP40">
        <v>1</v>
      </c>
      <c r="EQ40">
        <v>3.0882547999560646E-2</v>
      </c>
      <c r="EU40" t="s">
        <v>5957</v>
      </c>
      <c r="EV40">
        <v>1</v>
      </c>
      <c r="EW40">
        <v>2.2090970084901872E-2</v>
      </c>
      <c r="EX40" t="s">
        <v>91</v>
      </c>
      <c r="EY40">
        <v>2</v>
      </c>
      <c r="EZ40">
        <v>2.7037747647475609E-2</v>
      </c>
      <c r="FA40" t="s">
        <v>593</v>
      </c>
      <c r="FB40">
        <v>1</v>
      </c>
      <c r="FC40">
        <v>4.3311825655185557E-2</v>
      </c>
      <c r="FD40" t="s">
        <v>101</v>
      </c>
      <c r="FE40">
        <v>4</v>
      </c>
      <c r="FF40">
        <v>1.2909687445484062E-2</v>
      </c>
      <c r="FG40" t="s">
        <v>105</v>
      </c>
      <c r="FH40">
        <v>1</v>
      </c>
      <c r="FI40">
        <v>3.7121601095927326E-2</v>
      </c>
      <c r="FJ40" t="s">
        <v>1108</v>
      </c>
      <c r="FK40">
        <v>1</v>
      </c>
      <c r="FL40">
        <v>3.2727295032548169E-2</v>
      </c>
      <c r="FM40" t="s">
        <v>4278</v>
      </c>
      <c r="FN40">
        <v>1</v>
      </c>
      <c r="FO40">
        <v>3.3397070384721395E-2</v>
      </c>
      <c r="FP40" t="s">
        <v>4567</v>
      </c>
      <c r="FQ40">
        <v>1</v>
      </c>
      <c r="FR40">
        <v>2.5593360515168029E-2</v>
      </c>
      <c r="FS40" t="s">
        <v>1038</v>
      </c>
      <c r="FT40">
        <v>2</v>
      </c>
      <c r="FU40">
        <v>1.7969457882559076E-2</v>
      </c>
      <c r="FY40" t="s">
        <v>16132</v>
      </c>
      <c r="FZ40">
        <v>1</v>
      </c>
      <c r="GA40">
        <v>1.3571840644038964E-2</v>
      </c>
      <c r="GB40" t="s">
        <v>7330</v>
      </c>
      <c r="GC40">
        <v>1</v>
      </c>
      <c r="GD40">
        <v>2.8399546738765599E-2</v>
      </c>
      <c r="GE40" t="s">
        <v>871</v>
      </c>
      <c r="GF40">
        <v>1</v>
      </c>
      <c r="GG40">
        <v>4.0145198652832316E-2</v>
      </c>
      <c r="GK40" t="s">
        <v>5</v>
      </c>
      <c r="GL40">
        <v>1</v>
      </c>
      <c r="GM40">
        <v>2.9016253814151998E-2</v>
      </c>
      <c r="GQ40" t="s">
        <v>433</v>
      </c>
      <c r="GR40">
        <v>1</v>
      </c>
      <c r="GS40">
        <v>3.9923506295469507E-2</v>
      </c>
      <c r="GT40" t="s">
        <v>4913</v>
      </c>
      <c r="GU40">
        <v>1</v>
      </c>
      <c r="GV40">
        <v>3.0897008920550341E-2</v>
      </c>
      <c r="GW40" t="s">
        <v>315</v>
      </c>
      <c r="GX40">
        <v>1</v>
      </c>
      <c r="GY40">
        <v>3.4742747872858949E-2</v>
      </c>
      <c r="GZ40" t="s">
        <v>4810</v>
      </c>
      <c r="HA40">
        <v>1</v>
      </c>
      <c r="HB40">
        <v>3.2956809515253697E-2</v>
      </c>
      <c r="HI40" t="s">
        <v>4248</v>
      </c>
      <c r="HJ40">
        <v>1</v>
      </c>
      <c r="HK40">
        <v>3.5767303865018286E-2</v>
      </c>
      <c r="IS40" t="s">
        <v>1038</v>
      </c>
      <c r="IT40">
        <v>1</v>
      </c>
      <c r="IU40">
        <v>3.2413262636261625E-2</v>
      </c>
      <c r="IY40" t="s">
        <v>91</v>
      </c>
      <c r="IZ40">
        <v>1</v>
      </c>
      <c r="JA40">
        <v>3.4718925956417547E-2</v>
      </c>
      <c r="JH40" t="s">
        <v>86</v>
      </c>
      <c r="JI40">
        <v>1</v>
      </c>
      <c r="JJ40">
        <v>3.7340251625233009E-2</v>
      </c>
      <c r="JT40" t="s">
        <v>906</v>
      </c>
      <c r="JU40">
        <v>1</v>
      </c>
      <c r="JV40">
        <v>3.2240357134487314E-2</v>
      </c>
      <c r="KI40" t="s">
        <v>169</v>
      </c>
      <c r="KJ40">
        <v>1</v>
      </c>
      <c r="KK40">
        <v>3.9619153392377121E-2</v>
      </c>
    </row>
    <row r="41" spans="1:297" x14ac:dyDescent="0.15">
      <c r="A41" t="s">
        <v>130</v>
      </c>
      <c r="B41">
        <v>96</v>
      </c>
      <c r="C41">
        <v>1.0391313975305235E-2</v>
      </c>
      <c r="D41" t="s">
        <v>5130</v>
      </c>
      <c r="E41">
        <v>3</v>
      </c>
      <c r="F41">
        <v>1.1703390310019546E-2</v>
      </c>
      <c r="G41" t="s">
        <v>104</v>
      </c>
      <c r="H41">
        <v>20</v>
      </c>
      <c r="I41">
        <v>8.2456815207750823E-3</v>
      </c>
      <c r="J41" t="s">
        <v>10899</v>
      </c>
      <c r="K41">
        <v>1</v>
      </c>
      <c r="L41">
        <v>1.4335473621452922E-2</v>
      </c>
      <c r="M41" t="s">
        <v>3</v>
      </c>
      <c r="N41">
        <v>13</v>
      </c>
      <c r="O41">
        <v>1.1746084785887572E-2</v>
      </c>
      <c r="P41" t="s">
        <v>1094</v>
      </c>
      <c r="Q41">
        <v>2</v>
      </c>
      <c r="R41">
        <v>1.3370789850178323E-2</v>
      </c>
      <c r="S41" t="s">
        <v>91</v>
      </c>
      <c r="T41">
        <v>1</v>
      </c>
      <c r="U41">
        <v>2.7279156108613783E-2</v>
      </c>
      <c r="V41" t="s">
        <v>860</v>
      </c>
      <c r="W41">
        <v>72</v>
      </c>
      <c r="X41">
        <v>8.1991289061056644E-3</v>
      </c>
      <c r="Y41" t="s">
        <v>9945</v>
      </c>
      <c r="Z41">
        <v>1</v>
      </c>
      <c r="AA41">
        <v>2.9510161588167563E-2</v>
      </c>
      <c r="AB41" t="s">
        <v>87</v>
      </c>
      <c r="AC41">
        <v>1</v>
      </c>
      <c r="AD41">
        <v>2.6776584665304103E-2</v>
      </c>
      <c r="AH41" t="s">
        <v>504</v>
      </c>
      <c r="AI41">
        <v>1</v>
      </c>
      <c r="AJ41">
        <v>3.5410249755348955E-2</v>
      </c>
      <c r="AK41" t="s">
        <v>228</v>
      </c>
      <c r="AL41">
        <v>58</v>
      </c>
      <c r="AM41">
        <v>9.1876711885477726E-3</v>
      </c>
      <c r="AN41" t="s">
        <v>138</v>
      </c>
      <c r="AO41">
        <v>9</v>
      </c>
      <c r="AP41">
        <v>8.6506222703557675E-3</v>
      </c>
      <c r="AQ41" t="s">
        <v>138</v>
      </c>
      <c r="AR41">
        <v>7</v>
      </c>
      <c r="AS41">
        <v>9.4900580340589562E-3</v>
      </c>
      <c r="AT41" t="s">
        <v>113</v>
      </c>
      <c r="AU41">
        <v>1</v>
      </c>
      <c r="AV41">
        <v>3.8488618727740176E-2</v>
      </c>
      <c r="AW41" t="s">
        <v>14327</v>
      </c>
      <c r="AX41">
        <v>1</v>
      </c>
      <c r="AY41">
        <v>1.7193773576650587E-2</v>
      </c>
      <c r="AZ41" t="s">
        <v>114</v>
      </c>
      <c r="BA41">
        <v>3</v>
      </c>
      <c r="BB41">
        <v>1.2062725307767487E-2</v>
      </c>
      <c r="BC41" t="s">
        <v>468</v>
      </c>
      <c r="BD41">
        <v>7</v>
      </c>
      <c r="BE41">
        <v>8.8627096971731975E-3</v>
      </c>
      <c r="BF41" t="s">
        <v>83</v>
      </c>
      <c r="BG41">
        <v>2</v>
      </c>
      <c r="BH41">
        <v>1.6450782444699559E-2</v>
      </c>
      <c r="BI41" t="s">
        <v>73</v>
      </c>
      <c r="BJ41">
        <v>2</v>
      </c>
      <c r="BK41">
        <v>2.2552541438733809E-2</v>
      </c>
      <c r="BL41" t="s">
        <v>67</v>
      </c>
      <c r="BM41">
        <v>2</v>
      </c>
      <c r="BN41">
        <v>3.2349164071006652E-2</v>
      </c>
      <c r="BO41" t="s">
        <v>176</v>
      </c>
      <c r="BP41">
        <v>2</v>
      </c>
      <c r="BQ41">
        <v>1.5671241384157496E-2</v>
      </c>
      <c r="BR41" t="s">
        <v>512</v>
      </c>
      <c r="BS41">
        <v>1</v>
      </c>
      <c r="BT41">
        <v>2.5589231027501942E-2</v>
      </c>
      <c r="BU41" t="s">
        <v>519</v>
      </c>
      <c r="BV41">
        <v>11</v>
      </c>
      <c r="BW41">
        <v>8.1458511759081986E-3</v>
      </c>
      <c r="BX41" t="s">
        <v>101</v>
      </c>
      <c r="BY41">
        <v>1</v>
      </c>
      <c r="BZ41">
        <v>3.0495843302342451E-2</v>
      </c>
      <c r="CA41" t="s">
        <v>906</v>
      </c>
      <c r="CB41">
        <v>1</v>
      </c>
      <c r="CC41">
        <v>3.4489684376428291E-2</v>
      </c>
      <c r="CD41" t="s">
        <v>5983</v>
      </c>
      <c r="CE41">
        <v>1</v>
      </c>
      <c r="CF41">
        <v>2.0680763847393143E-2</v>
      </c>
      <c r="CG41" t="s">
        <v>69</v>
      </c>
      <c r="CH41">
        <v>1</v>
      </c>
      <c r="CI41">
        <v>3.011065744913553E-2</v>
      </c>
      <c r="CJ41" t="s">
        <v>4830</v>
      </c>
      <c r="CK41">
        <v>1</v>
      </c>
      <c r="CL41">
        <v>2.1356621762731072E-2</v>
      </c>
      <c r="CP41" t="s">
        <v>9601</v>
      </c>
      <c r="CQ41">
        <v>1</v>
      </c>
      <c r="CR41">
        <v>2.0989431964518412E-2</v>
      </c>
      <c r="CS41" t="s">
        <v>65</v>
      </c>
      <c r="CT41">
        <v>2</v>
      </c>
      <c r="CU41">
        <v>2.5758628520065142E-2</v>
      </c>
      <c r="CV41" t="s">
        <v>9885</v>
      </c>
      <c r="CW41">
        <v>1</v>
      </c>
      <c r="CX41">
        <v>2.4395066912885188E-2</v>
      </c>
      <c r="CY41" t="s">
        <v>520</v>
      </c>
      <c r="CZ41">
        <v>7</v>
      </c>
      <c r="DA41">
        <v>8.7921292104722708E-3</v>
      </c>
      <c r="DB41" t="s">
        <v>388</v>
      </c>
      <c r="DC41">
        <v>1</v>
      </c>
      <c r="DD41">
        <v>4.123809499971004E-2</v>
      </c>
      <c r="DE41" t="s">
        <v>351</v>
      </c>
      <c r="DF41">
        <v>1</v>
      </c>
      <c r="DG41">
        <v>3.5515088684576368E-2</v>
      </c>
      <c r="DH41" t="s">
        <v>100</v>
      </c>
      <c r="DI41">
        <v>1</v>
      </c>
      <c r="DJ41">
        <v>3.2607278185999691E-2</v>
      </c>
      <c r="DK41" t="s">
        <v>4247</v>
      </c>
      <c r="DL41">
        <v>1</v>
      </c>
      <c r="DM41">
        <v>3.5133883968021765E-2</v>
      </c>
      <c r="DN41" t="s">
        <v>4446</v>
      </c>
      <c r="DO41">
        <v>1</v>
      </c>
      <c r="DP41">
        <v>2.4962108289600729E-2</v>
      </c>
      <c r="DQ41" t="s">
        <v>9488</v>
      </c>
      <c r="DR41">
        <v>1</v>
      </c>
      <c r="DS41">
        <v>2.7483432327837676E-2</v>
      </c>
      <c r="DT41" t="s">
        <v>12511</v>
      </c>
      <c r="DU41">
        <v>1</v>
      </c>
      <c r="DV41">
        <v>2.0479979732369907E-2</v>
      </c>
      <c r="DW41" t="s">
        <v>70</v>
      </c>
      <c r="DX41">
        <v>5</v>
      </c>
      <c r="DY41">
        <v>9.9074023507607755E-3</v>
      </c>
      <c r="DZ41" t="s">
        <v>774</v>
      </c>
      <c r="EA41">
        <v>2</v>
      </c>
      <c r="EB41">
        <v>2.0483213400170737E-2</v>
      </c>
      <c r="EC41" t="s">
        <v>464</v>
      </c>
      <c r="ED41">
        <v>7</v>
      </c>
      <c r="EE41">
        <v>9.9318100690950154E-3</v>
      </c>
      <c r="EF41" t="s">
        <v>442</v>
      </c>
      <c r="EG41">
        <v>1</v>
      </c>
      <c r="EH41">
        <v>3.5616333748058074E-2</v>
      </c>
      <c r="EL41" t="s">
        <v>190</v>
      </c>
      <c r="EM41">
        <v>2</v>
      </c>
      <c r="EN41">
        <v>1.7167585331797776E-2</v>
      </c>
      <c r="EO41" t="s">
        <v>126</v>
      </c>
      <c r="EP41">
        <v>1</v>
      </c>
      <c r="EQ41">
        <v>2.9907443102801152E-2</v>
      </c>
      <c r="EU41" t="s">
        <v>529</v>
      </c>
      <c r="EV41">
        <v>1</v>
      </c>
      <c r="EW41">
        <v>2.2090970084901872E-2</v>
      </c>
      <c r="EX41" t="s">
        <v>4732</v>
      </c>
      <c r="EY41">
        <v>1</v>
      </c>
      <c r="EZ41">
        <v>2.6904609102004907E-2</v>
      </c>
      <c r="FA41" t="s">
        <v>152</v>
      </c>
      <c r="FB41">
        <v>1</v>
      </c>
      <c r="FC41">
        <v>4.241872543893635E-2</v>
      </c>
      <c r="FD41" t="s">
        <v>554</v>
      </c>
      <c r="FE41">
        <v>2</v>
      </c>
      <c r="FF41">
        <v>1.2812582532928005E-2</v>
      </c>
      <c r="FG41" t="s">
        <v>117</v>
      </c>
      <c r="FH41">
        <v>1</v>
      </c>
      <c r="FI41">
        <v>3.6100915134499659E-2</v>
      </c>
      <c r="FJ41" t="s">
        <v>845</v>
      </c>
      <c r="FK41">
        <v>1</v>
      </c>
      <c r="FL41">
        <v>3.2727295032548169E-2</v>
      </c>
      <c r="FM41" t="s">
        <v>433</v>
      </c>
      <c r="FN41">
        <v>1</v>
      </c>
      <c r="FO41">
        <v>3.270841479628827E-2</v>
      </c>
      <c r="FP41" t="s">
        <v>1074</v>
      </c>
      <c r="FQ41">
        <v>1</v>
      </c>
      <c r="FR41">
        <v>2.5593360515168029E-2</v>
      </c>
      <c r="FS41" t="s">
        <v>26</v>
      </c>
      <c r="FT41">
        <v>2</v>
      </c>
      <c r="FU41">
        <v>1.7331059439010116E-2</v>
      </c>
      <c r="FY41" t="s">
        <v>16133</v>
      </c>
      <c r="FZ41">
        <v>1</v>
      </c>
      <c r="GA41">
        <v>1.3571840644038964E-2</v>
      </c>
      <c r="GB41" t="s">
        <v>467</v>
      </c>
      <c r="GC41">
        <v>1</v>
      </c>
      <c r="GD41">
        <v>2.8399546738765599E-2</v>
      </c>
      <c r="GE41" t="s">
        <v>33</v>
      </c>
      <c r="GF41">
        <v>2</v>
      </c>
      <c r="GG41">
        <v>4.0034002854889901E-2</v>
      </c>
      <c r="GK41" t="s">
        <v>24</v>
      </c>
      <c r="GL41">
        <v>1</v>
      </c>
      <c r="GM41">
        <v>2.8682074955017005E-2</v>
      </c>
      <c r="GQ41" t="s">
        <v>139</v>
      </c>
      <c r="GR41">
        <v>1</v>
      </c>
      <c r="GS41">
        <v>3.697246665632023E-2</v>
      </c>
      <c r="GT41" t="s">
        <v>1083</v>
      </c>
      <c r="GU41">
        <v>1</v>
      </c>
      <c r="GV41">
        <v>3.0178333175894596E-2</v>
      </c>
      <c r="GW41" t="s">
        <v>520</v>
      </c>
      <c r="GX41">
        <v>1</v>
      </c>
      <c r="GY41">
        <v>3.4742747872858949E-2</v>
      </c>
      <c r="GZ41" t="s">
        <v>432</v>
      </c>
      <c r="HA41">
        <v>1</v>
      </c>
      <c r="HB41">
        <v>3.2956809515253697E-2</v>
      </c>
      <c r="HI41" t="s">
        <v>321</v>
      </c>
      <c r="HJ41">
        <v>1</v>
      </c>
      <c r="HK41">
        <v>3.5767303865018286E-2</v>
      </c>
      <c r="IS41" t="s">
        <v>162</v>
      </c>
      <c r="IT41">
        <v>1</v>
      </c>
      <c r="IU41">
        <v>3.2413262636261625E-2</v>
      </c>
      <c r="IY41" t="s">
        <v>29</v>
      </c>
      <c r="IZ41">
        <v>1</v>
      </c>
      <c r="JA41">
        <v>3.359172274870454E-2</v>
      </c>
      <c r="JH41" t="s">
        <v>283</v>
      </c>
      <c r="JI41">
        <v>1</v>
      </c>
      <c r="JJ41">
        <v>3.5528204922827114E-2</v>
      </c>
      <c r="JT41" t="s">
        <v>1096</v>
      </c>
      <c r="JU41">
        <v>1</v>
      </c>
      <c r="JV41">
        <v>3.2240357134487314E-2</v>
      </c>
      <c r="KI41" t="s">
        <v>358</v>
      </c>
      <c r="KJ41">
        <v>1</v>
      </c>
      <c r="KK41">
        <v>3.9049307861511312E-2</v>
      </c>
    </row>
    <row r="42" spans="1:297" x14ac:dyDescent="0.15">
      <c r="A42" t="s">
        <v>247</v>
      </c>
      <c r="B42">
        <v>81</v>
      </c>
      <c r="C42">
        <v>1.0313603373839028E-2</v>
      </c>
      <c r="D42" t="s">
        <v>70</v>
      </c>
      <c r="E42">
        <v>6</v>
      </c>
      <c r="F42">
        <v>1.1648063232856058E-2</v>
      </c>
      <c r="G42" t="s">
        <v>519</v>
      </c>
      <c r="H42">
        <v>18</v>
      </c>
      <c r="I42">
        <v>8.1354105185645845E-3</v>
      </c>
      <c r="J42" t="s">
        <v>10903</v>
      </c>
      <c r="K42">
        <v>1</v>
      </c>
      <c r="L42">
        <v>1.4335473621452922E-2</v>
      </c>
      <c r="M42" t="s">
        <v>103</v>
      </c>
      <c r="N42">
        <v>18</v>
      </c>
      <c r="O42">
        <v>1.1209535502742346E-2</v>
      </c>
      <c r="P42" t="s">
        <v>1009</v>
      </c>
      <c r="Q42">
        <v>3</v>
      </c>
      <c r="R42">
        <v>1.3185321750017884E-2</v>
      </c>
      <c r="S42" t="s">
        <v>197</v>
      </c>
      <c r="T42">
        <v>1</v>
      </c>
      <c r="U42">
        <v>2.6683862889549645E-2</v>
      </c>
      <c r="V42" t="s">
        <v>774</v>
      </c>
      <c r="W42">
        <v>80</v>
      </c>
      <c r="X42">
        <v>8.1704921416473897E-3</v>
      </c>
      <c r="Y42" t="s">
        <v>38</v>
      </c>
      <c r="Z42">
        <v>1</v>
      </c>
      <c r="AA42">
        <v>2.9510161588167563E-2</v>
      </c>
      <c r="AB42" t="s">
        <v>163</v>
      </c>
      <c r="AC42">
        <v>1</v>
      </c>
      <c r="AD42">
        <v>2.5892080374277489E-2</v>
      </c>
      <c r="AH42" t="s">
        <v>139</v>
      </c>
      <c r="AI42">
        <v>1</v>
      </c>
      <c r="AJ42">
        <v>3.5410249755348955E-2</v>
      </c>
      <c r="AK42" t="s">
        <v>103</v>
      </c>
      <c r="AL42">
        <v>84</v>
      </c>
      <c r="AM42">
        <v>8.8151853473154868E-3</v>
      </c>
      <c r="AN42" t="s">
        <v>773</v>
      </c>
      <c r="AO42">
        <v>6</v>
      </c>
      <c r="AP42">
        <v>8.5165667902372556E-3</v>
      </c>
      <c r="AQ42" t="s">
        <v>468</v>
      </c>
      <c r="AR42">
        <v>5</v>
      </c>
      <c r="AS42">
        <v>9.488336026740209E-3</v>
      </c>
      <c r="AT42" t="s">
        <v>66</v>
      </c>
      <c r="AU42">
        <v>2</v>
      </c>
      <c r="AV42">
        <v>3.5656790827671814E-2</v>
      </c>
      <c r="AW42" t="s">
        <v>431</v>
      </c>
      <c r="AX42">
        <v>2</v>
      </c>
      <c r="AY42">
        <v>1.6008821548675462E-2</v>
      </c>
      <c r="AZ42" t="s">
        <v>887</v>
      </c>
      <c r="BA42">
        <v>2</v>
      </c>
      <c r="BB42">
        <v>1.1474324396026433E-2</v>
      </c>
      <c r="BC42" t="s">
        <v>372</v>
      </c>
      <c r="BD42">
        <v>8</v>
      </c>
      <c r="BE42">
        <v>8.7998440251293112E-3</v>
      </c>
      <c r="BF42" t="s">
        <v>67</v>
      </c>
      <c r="BG42">
        <v>4</v>
      </c>
      <c r="BH42">
        <v>1.5934603073552236E-2</v>
      </c>
      <c r="BI42" t="s">
        <v>304</v>
      </c>
      <c r="BJ42">
        <v>1</v>
      </c>
      <c r="BK42">
        <v>2.1367552264994601E-2</v>
      </c>
      <c r="BL42" t="s">
        <v>356</v>
      </c>
      <c r="BM42">
        <v>1</v>
      </c>
      <c r="BN42">
        <v>3.2057002491827115E-2</v>
      </c>
      <c r="BO42" t="s">
        <v>321</v>
      </c>
      <c r="BP42">
        <v>2</v>
      </c>
      <c r="BQ42">
        <v>1.5671241384157496E-2</v>
      </c>
      <c r="BR42" t="s">
        <v>696</v>
      </c>
      <c r="BS42">
        <v>1</v>
      </c>
      <c r="BT42">
        <v>2.5589231027501942E-2</v>
      </c>
      <c r="BU42" t="s">
        <v>70</v>
      </c>
      <c r="BV42">
        <v>16</v>
      </c>
      <c r="BW42">
        <v>8.1090144261389604E-3</v>
      </c>
      <c r="BX42" t="s">
        <v>124</v>
      </c>
      <c r="BY42">
        <v>1</v>
      </c>
      <c r="BZ42">
        <v>3.0495843302342451E-2</v>
      </c>
      <c r="CA42" t="s">
        <v>473</v>
      </c>
      <c r="CB42">
        <v>1</v>
      </c>
      <c r="CC42">
        <v>3.4489684376428291E-2</v>
      </c>
      <c r="CD42" t="s">
        <v>5939</v>
      </c>
      <c r="CE42">
        <v>1</v>
      </c>
      <c r="CF42">
        <v>2.0680763847393143E-2</v>
      </c>
      <c r="CG42" t="s">
        <v>138</v>
      </c>
      <c r="CH42">
        <v>1</v>
      </c>
      <c r="CI42">
        <v>2.938930805220679E-2</v>
      </c>
      <c r="CJ42" t="s">
        <v>6617</v>
      </c>
      <c r="CK42">
        <v>1</v>
      </c>
      <c r="CL42">
        <v>2.1356621762731072E-2</v>
      </c>
      <c r="CP42" t="s">
        <v>5186</v>
      </c>
      <c r="CQ42">
        <v>1</v>
      </c>
      <c r="CR42">
        <v>2.0989431964518412E-2</v>
      </c>
      <c r="CS42" t="s">
        <v>1041</v>
      </c>
      <c r="CT42">
        <v>1</v>
      </c>
      <c r="CU42">
        <v>2.5236276116777777E-2</v>
      </c>
      <c r="CV42" t="s">
        <v>878</v>
      </c>
      <c r="CW42">
        <v>1</v>
      </c>
      <c r="CX42">
        <v>2.4395066912885188E-2</v>
      </c>
      <c r="CY42" t="s">
        <v>315</v>
      </c>
      <c r="CZ42">
        <v>7</v>
      </c>
      <c r="DA42">
        <v>8.7921292104722708E-3</v>
      </c>
      <c r="DB42" t="s">
        <v>126</v>
      </c>
      <c r="DC42">
        <v>1</v>
      </c>
      <c r="DD42">
        <v>4.0588672782372992E-2</v>
      </c>
      <c r="DE42" t="s">
        <v>114</v>
      </c>
      <c r="DF42">
        <v>1</v>
      </c>
      <c r="DG42">
        <v>3.248140095893641E-2</v>
      </c>
      <c r="DH42" t="s">
        <v>134</v>
      </c>
      <c r="DI42">
        <v>1</v>
      </c>
      <c r="DJ42">
        <v>3.0509647085222313E-2</v>
      </c>
      <c r="DK42" t="s">
        <v>419</v>
      </c>
      <c r="DL42">
        <v>1</v>
      </c>
      <c r="DM42">
        <v>3.5133883968021765E-2</v>
      </c>
      <c r="DN42" t="s">
        <v>91</v>
      </c>
      <c r="DO42">
        <v>2</v>
      </c>
      <c r="DP42">
        <v>2.4442123873317949E-2</v>
      </c>
      <c r="DQ42" t="s">
        <v>102</v>
      </c>
      <c r="DR42">
        <v>2</v>
      </c>
      <c r="DS42">
        <v>2.7308825492902346E-2</v>
      </c>
      <c r="DT42" t="s">
        <v>5309</v>
      </c>
      <c r="DU42">
        <v>1</v>
      </c>
      <c r="DV42">
        <v>2.0479979732369907E-2</v>
      </c>
      <c r="DW42" t="s">
        <v>141</v>
      </c>
      <c r="DX42">
        <v>4</v>
      </c>
      <c r="DY42">
        <v>9.8932129523955931E-3</v>
      </c>
      <c r="DZ42" t="s">
        <v>456</v>
      </c>
      <c r="EA42">
        <v>2</v>
      </c>
      <c r="EB42">
        <v>2.0483213400170737E-2</v>
      </c>
      <c r="EC42" t="s">
        <v>431</v>
      </c>
      <c r="ED42">
        <v>6</v>
      </c>
      <c r="EE42">
        <v>9.7731757020003765E-3</v>
      </c>
      <c r="EF42" t="s">
        <v>275</v>
      </c>
      <c r="EG42">
        <v>1</v>
      </c>
      <c r="EH42">
        <v>3.5616333748058074E-2</v>
      </c>
      <c r="EL42" t="s">
        <v>2</v>
      </c>
      <c r="EM42">
        <v>3</v>
      </c>
      <c r="EN42">
        <v>1.704840102790945E-2</v>
      </c>
      <c r="EO42" t="s">
        <v>579</v>
      </c>
      <c r="EP42">
        <v>1</v>
      </c>
      <c r="EQ42">
        <v>2.9445715210547594E-2</v>
      </c>
      <c r="EU42" t="s">
        <v>531</v>
      </c>
      <c r="EV42">
        <v>1</v>
      </c>
      <c r="EW42">
        <v>2.2090970084901872E-2</v>
      </c>
      <c r="EX42">
        <v>2</v>
      </c>
      <c r="EY42">
        <v>1</v>
      </c>
      <c r="EZ42">
        <v>2.6904609102004907E-2</v>
      </c>
      <c r="FA42" t="s">
        <v>338</v>
      </c>
      <c r="FB42">
        <v>1</v>
      </c>
      <c r="FC42">
        <v>4.241872543893635E-2</v>
      </c>
      <c r="FD42" t="s">
        <v>353</v>
      </c>
      <c r="FE42">
        <v>3</v>
      </c>
      <c r="FF42">
        <v>1.2748924576209755E-2</v>
      </c>
      <c r="FG42" t="s">
        <v>118</v>
      </c>
      <c r="FH42">
        <v>1</v>
      </c>
      <c r="FI42">
        <v>3.6100915134499659E-2</v>
      </c>
      <c r="FJ42" t="s">
        <v>568</v>
      </c>
      <c r="FK42">
        <v>1</v>
      </c>
      <c r="FL42">
        <v>3.2727295032548169E-2</v>
      </c>
      <c r="FM42" t="s">
        <v>266</v>
      </c>
      <c r="FN42">
        <v>1</v>
      </c>
      <c r="FO42">
        <v>3.270841479628827E-2</v>
      </c>
      <c r="FP42" t="s">
        <v>9740</v>
      </c>
      <c r="FQ42">
        <v>1</v>
      </c>
      <c r="FR42">
        <v>2.5593360515168029E-2</v>
      </c>
      <c r="FS42" t="s">
        <v>12542</v>
      </c>
      <c r="FT42">
        <v>1</v>
      </c>
      <c r="FU42">
        <v>1.7235168440098758E-2</v>
      </c>
      <c r="FY42" t="s">
        <v>16134</v>
      </c>
      <c r="FZ42">
        <v>1</v>
      </c>
      <c r="GA42">
        <v>1.3571840644038964E-2</v>
      </c>
      <c r="GB42" t="s">
        <v>102</v>
      </c>
      <c r="GC42">
        <v>2</v>
      </c>
      <c r="GD42">
        <v>2.8219119675999091E-2</v>
      </c>
      <c r="GE42" t="s">
        <v>364</v>
      </c>
      <c r="GF42">
        <v>1</v>
      </c>
      <c r="GG42">
        <v>3.7340251625233009E-2</v>
      </c>
      <c r="GK42" t="s">
        <v>101</v>
      </c>
      <c r="GL42">
        <v>1</v>
      </c>
      <c r="GM42">
        <v>2.6215724944118949E-2</v>
      </c>
      <c r="GQ42" t="s">
        <v>86</v>
      </c>
      <c r="GR42">
        <v>1</v>
      </c>
      <c r="GS42">
        <v>3.5692887582943318E-2</v>
      </c>
      <c r="GT42" t="s">
        <v>500</v>
      </c>
      <c r="GU42">
        <v>1</v>
      </c>
      <c r="GV42">
        <v>3.0178333175894596E-2</v>
      </c>
      <c r="GW42" t="s">
        <v>118</v>
      </c>
      <c r="GX42">
        <v>1</v>
      </c>
      <c r="GY42">
        <v>3.4265275381897983E-2</v>
      </c>
      <c r="GZ42" t="s">
        <v>29</v>
      </c>
      <c r="HA42">
        <v>2</v>
      </c>
      <c r="HB42">
        <v>3.2845240020955548E-2</v>
      </c>
      <c r="HI42" t="s">
        <v>327</v>
      </c>
      <c r="HJ42">
        <v>1</v>
      </c>
      <c r="HK42">
        <v>3.489544536909215E-2</v>
      </c>
      <c r="IS42" t="s">
        <v>26</v>
      </c>
      <c r="IT42">
        <v>1</v>
      </c>
      <c r="IU42">
        <v>3.1261721139986605E-2</v>
      </c>
      <c r="IY42" t="s">
        <v>72</v>
      </c>
      <c r="IZ42">
        <v>1</v>
      </c>
      <c r="JA42">
        <v>3.2170805544583313E-2</v>
      </c>
      <c r="JH42" t="s">
        <v>126</v>
      </c>
      <c r="JI42">
        <v>1</v>
      </c>
      <c r="JJ42">
        <v>3.4968702704813656E-2</v>
      </c>
      <c r="JT42" t="s">
        <v>432</v>
      </c>
      <c r="JU42">
        <v>1</v>
      </c>
      <c r="JV42">
        <v>3.2240357134487314E-2</v>
      </c>
      <c r="KI42" t="s">
        <v>136</v>
      </c>
      <c r="KJ42">
        <v>1</v>
      </c>
      <c r="KK42">
        <v>3.7959668972197734E-2</v>
      </c>
    </row>
    <row r="43" spans="1:297" x14ac:dyDescent="0.15">
      <c r="A43" t="s">
        <v>117</v>
      </c>
      <c r="B43">
        <v>127</v>
      </c>
      <c r="C43">
        <v>9.5927408345436796E-3</v>
      </c>
      <c r="D43" t="s">
        <v>4197</v>
      </c>
      <c r="E43">
        <v>4</v>
      </c>
      <c r="F43">
        <v>1.157696557821717E-2</v>
      </c>
      <c r="G43" t="s">
        <v>315</v>
      </c>
      <c r="H43">
        <v>23</v>
      </c>
      <c r="I43">
        <v>8.0084778093204665E-3</v>
      </c>
      <c r="J43" t="s">
        <v>10905</v>
      </c>
      <c r="K43">
        <v>1</v>
      </c>
      <c r="L43">
        <v>1.4335473621452922E-2</v>
      </c>
      <c r="M43" t="s">
        <v>134</v>
      </c>
      <c r="N43">
        <v>17</v>
      </c>
      <c r="O43">
        <v>1.1134753472238338E-2</v>
      </c>
      <c r="P43" t="s">
        <v>1040</v>
      </c>
      <c r="Q43">
        <v>2</v>
      </c>
      <c r="R43">
        <v>1.2984918676881462E-2</v>
      </c>
      <c r="S43" t="s">
        <v>29</v>
      </c>
      <c r="T43">
        <v>1</v>
      </c>
      <c r="U43">
        <v>2.6393496445410707E-2</v>
      </c>
      <c r="V43" t="s">
        <v>138</v>
      </c>
      <c r="W43">
        <v>108</v>
      </c>
      <c r="X43">
        <v>8.0149227865894141E-3</v>
      </c>
      <c r="Y43" t="s">
        <v>5235</v>
      </c>
      <c r="Z43">
        <v>1</v>
      </c>
      <c r="AA43">
        <v>2.8433295518614964E-2</v>
      </c>
      <c r="AB43" t="s">
        <v>91</v>
      </c>
      <c r="AC43">
        <v>1</v>
      </c>
      <c r="AD43">
        <v>2.5892080374277489E-2</v>
      </c>
      <c r="AH43" t="s">
        <v>86</v>
      </c>
      <c r="AI43">
        <v>1</v>
      </c>
      <c r="AJ43">
        <v>3.4184737403382334E-2</v>
      </c>
      <c r="AK43" t="s">
        <v>74</v>
      </c>
      <c r="AL43">
        <v>65</v>
      </c>
      <c r="AM43">
        <v>8.7587038043496646E-3</v>
      </c>
      <c r="AN43" t="s">
        <v>396</v>
      </c>
      <c r="AO43">
        <v>6</v>
      </c>
      <c r="AP43">
        <v>8.5165667902372556E-3</v>
      </c>
      <c r="AQ43" t="s">
        <v>124</v>
      </c>
      <c r="AR43">
        <v>8</v>
      </c>
      <c r="AS43">
        <v>9.3466540848461625E-3</v>
      </c>
      <c r="AT43" t="s">
        <v>358</v>
      </c>
      <c r="AU43">
        <v>1</v>
      </c>
      <c r="AV43">
        <v>3.4010687492284052E-2</v>
      </c>
      <c r="AW43" t="s">
        <v>871</v>
      </c>
      <c r="AX43">
        <v>2</v>
      </c>
      <c r="AY43">
        <v>1.6008821548675462E-2</v>
      </c>
      <c r="AZ43" t="s">
        <v>231</v>
      </c>
      <c r="BA43">
        <v>2</v>
      </c>
      <c r="BB43">
        <v>1.1474324396026433E-2</v>
      </c>
      <c r="BC43" t="s">
        <v>4911</v>
      </c>
      <c r="BD43">
        <v>5</v>
      </c>
      <c r="BE43">
        <v>8.6139412962807672E-3</v>
      </c>
      <c r="BF43" t="s">
        <v>260</v>
      </c>
      <c r="BG43">
        <v>3</v>
      </c>
      <c r="BH43">
        <v>1.5435927374601194E-2</v>
      </c>
      <c r="BI43" t="s">
        <v>10653</v>
      </c>
      <c r="BJ43">
        <v>1</v>
      </c>
      <c r="BK43">
        <v>2.1367552264994601E-2</v>
      </c>
      <c r="BL43" t="s">
        <v>281</v>
      </c>
      <c r="BM43">
        <v>1</v>
      </c>
      <c r="BN43">
        <v>3.0851177689935765E-2</v>
      </c>
      <c r="BO43" t="s">
        <v>117</v>
      </c>
      <c r="BP43">
        <v>3</v>
      </c>
      <c r="BQ43">
        <v>1.5631324078855525E-2</v>
      </c>
      <c r="BR43" t="s">
        <v>4638</v>
      </c>
      <c r="BS43">
        <v>1</v>
      </c>
      <c r="BT43">
        <v>2.4655445065092697E-2</v>
      </c>
      <c r="BU43" t="s">
        <v>134</v>
      </c>
      <c r="BV43">
        <v>15</v>
      </c>
      <c r="BW43">
        <v>7.8970141356127874E-3</v>
      </c>
      <c r="BX43" t="s">
        <v>96</v>
      </c>
      <c r="BY43">
        <v>1</v>
      </c>
      <c r="BZ43">
        <v>2.7980891456955752E-2</v>
      </c>
      <c r="CA43" t="s">
        <v>75</v>
      </c>
      <c r="CB43">
        <v>1</v>
      </c>
      <c r="CC43">
        <v>3.2936993764515234E-2</v>
      </c>
      <c r="CD43" t="s">
        <v>6423</v>
      </c>
      <c r="CE43">
        <v>1</v>
      </c>
      <c r="CF43">
        <v>2.0680763847393143E-2</v>
      </c>
      <c r="CG43" t="s">
        <v>260</v>
      </c>
      <c r="CH43">
        <v>1</v>
      </c>
      <c r="CI43">
        <v>2.938930805220679E-2</v>
      </c>
      <c r="CJ43" t="s">
        <v>4418</v>
      </c>
      <c r="CK43">
        <v>1</v>
      </c>
      <c r="CL43">
        <v>2.1356621762731072E-2</v>
      </c>
      <c r="CP43" t="s">
        <v>10212</v>
      </c>
      <c r="CQ43">
        <v>1</v>
      </c>
      <c r="CR43">
        <v>2.0989431964518412E-2</v>
      </c>
      <c r="CS43" t="s">
        <v>236</v>
      </c>
      <c r="CT43">
        <v>1</v>
      </c>
      <c r="CU43">
        <v>2.431536996074659E-2</v>
      </c>
      <c r="CV43" t="s">
        <v>5726</v>
      </c>
      <c r="CW43">
        <v>1</v>
      </c>
      <c r="CX43">
        <v>2.4395066912885188E-2</v>
      </c>
      <c r="CY43" t="s">
        <v>117</v>
      </c>
      <c r="CZ43">
        <v>7</v>
      </c>
      <c r="DA43">
        <v>8.6712982430906058E-3</v>
      </c>
      <c r="DB43" t="s">
        <v>251</v>
      </c>
      <c r="DC43">
        <v>1</v>
      </c>
      <c r="DD43">
        <v>3.8204183628363655E-2</v>
      </c>
      <c r="DE43" t="s">
        <v>100</v>
      </c>
      <c r="DF43">
        <v>1</v>
      </c>
      <c r="DG43">
        <v>3.1588300742687203E-2</v>
      </c>
      <c r="DH43" t="s">
        <v>125</v>
      </c>
      <c r="DI43">
        <v>1</v>
      </c>
      <c r="DJ43">
        <v>3.0120976898463273E-2</v>
      </c>
      <c r="DK43" t="s">
        <v>422</v>
      </c>
      <c r="DL43">
        <v>1</v>
      </c>
      <c r="DM43">
        <v>3.5133883968021765E-2</v>
      </c>
      <c r="DN43" t="s">
        <v>71</v>
      </c>
      <c r="DO43">
        <v>1</v>
      </c>
      <c r="DP43">
        <v>2.4321766628212439E-2</v>
      </c>
      <c r="DQ43" t="s">
        <v>4903</v>
      </c>
      <c r="DR43">
        <v>1</v>
      </c>
      <c r="DS43">
        <v>2.6633750749951984E-2</v>
      </c>
      <c r="DT43" t="s">
        <v>5604</v>
      </c>
      <c r="DU43">
        <v>1</v>
      </c>
      <c r="DV43">
        <v>2.0479979732369907E-2</v>
      </c>
      <c r="DW43" t="s">
        <v>4634</v>
      </c>
      <c r="DX43">
        <v>3</v>
      </c>
      <c r="DY43">
        <v>9.4574101791704505E-3</v>
      </c>
      <c r="DZ43" t="s">
        <v>74</v>
      </c>
      <c r="EA43">
        <v>2</v>
      </c>
      <c r="EB43">
        <v>1.9822603605010834E-2</v>
      </c>
      <c r="EC43" t="s">
        <v>773</v>
      </c>
      <c r="ED43">
        <v>6</v>
      </c>
      <c r="EE43">
        <v>9.590441004736586E-3</v>
      </c>
      <c r="EF43" t="s">
        <v>116</v>
      </c>
      <c r="EG43">
        <v>1</v>
      </c>
      <c r="EH43">
        <v>3.5616333748058074E-2</v>
      </c>
      <c r="EL43" t="s">
        <v>388</v>
      </c>
      <c r="EM43">
        <v>2</v>
      </c>
      <c r="EN43">
        <v>1.66139087768616E-2</v>
      </c>
      <c r="EO43" t="s">
        <v>73</v>
      </c>
      <c r="EP43">
        <v>1</v>
      </c>
      <c r="EQ43">
        <v>2.7745560848968565E-2</v>
      </c>
      <c r="EU43" t="s">
        <v>72</v>
      </c>
      <c r="EV43">
        <v>3</v>
      </c>
      <c r="EW43">
        <v>2.0816403587671554E-2</v>
      </c>
      <c r="EX43" t="s">
        <v>539</v>
      </c>
      <c r="EY43">
        <v>1</v>
      </c>
      <c r="EZ43">
        <v>2.6904609102004907E-2</v>
      </c>
      <c r="FA43" t="s">
        <v>323</v>
      </c>
      <c r="FB43">
        <v>1</v>
      </c>
      <c r="FC43">
        <v>4.0010121066635443E-2</v>
      </c>
      <c r="FD43" t="s">
        <v>1083</v>
      </c>
      <c r="FE43">
        <v>2</v>
      </c>
      <c r="FF43">
        <v>1.2514557170133398E-2</v>
      </c>
      <c r="FG43" t="s">
        <v>111</v>
      </c>
      <c r="FH43">
        <v>1</v>
      </c>
      <c r="FI43">
        <v>3.2517509858389824E-2</v>
      </c>
      <c r="FJ43" t="s">
        <v>807</v>
      </c>
      <c r="FK43">
        <v>1</v>
      </c>
      <c r="FL43">
        <v>3.1839423838776436E-2</v>
      </c>
      <c r="FM43" t="s">
        <v>156</v>
      </c>
      <c r="FN43">
        <v>1</v>
      </c>
      <c r="FO43">
        <v>3.1439010993181936E-2</v>
      </c>
      <c r="FP43" t="s">
        <v>10130</v>
      </c>
      <c r="FQ43">
        <v>1</v>
      </c>
      <c r="FR43">
        <v>2.5593360515168029E-2</v>
      </c>
      <c r="FS43" t="s">
        <v>6862</v>
      </c>
      <c r="FT43">
        <v>1</v>
      </c>
      <c r="FU43">
        <v>1.7235168440098758E-2</v>
      </c>
      <c r="FY43" t="s">
        <v>16135</v>
      </c>
      <c r="FZ43">
        <v>1</v>
      </c>
      <c r="GA43">
        <v>1.3571840644038964E-2</v>
      </c>
      <c r="GB43" t="s">
        <v>1084</v>
      </c>
      <c r="GC43">
        <v>1</v>
      </c>
      <c r="GD43">
        <v>2.7521542441617048E-2</v>
      </c>
      <c r="GE43" t="s">
        <v>495</v>
      </c>
      <c r="GF43">
        <v>1</v>
      </c>
      <c r="GG43">
        <v>3.5528204922827114E-2</v>
      </c>
      <c r="GK43" t="s">
        <v>72</v>
      </c>
      <c r="GL43">
        <v>1</v>
      </c>
      <c r="GM43">
        <v>2.4833604280029221E-2</v>
      </c>
      <c r="GQ43" t="s">
        <v>498</v>
      </c>
      <c r="GR43">
        <v>1</v>
      </c>
      <c r="GS43">
        <v>3.5092564134116037E-2</v>
      </c>
      <c r="GT43" t="s">
        <v>237</v>
      </c>
      <c r="GU43">
        <v>1</v>
      </c>
      <c r="GV43">
        <v>2.9506056914044898E-2</v>
      </c>
      <c r="GW43" t="s">
        <v>125</v>
      </c>
      <c r="GX43">
        <v>1</v>
      </c>
      <c r="GY43">
        <v>3.1652551994995302E-2</v>
      </c>
      <c r="GZ43" t="s">
        <v>326</v>
      </c>
      <c r="HA43">
        <v>1</v>
      </c>
      <c r="HB43">
        <v>3.1473127374981223E-2</v>
      </c>
      <c r="HI43" t="s">
        <v>231</v>
      </c>
      <c r="HJ43">
        <v>1</v>
      </c>
      <c r="HK43">
        <v>3.489544536909215E-2</v>
      </c>
      <c r="IS43" t="s">
        <v>334</v>
      </c>
      <c r="IT43">
        <v>1</v>
      </c>
      <c r="IU43">
        <v>3.1261721139986605E-2</v>
      </c>
      <c r="IY43" t="s">
        <v>77</v>
      </c>
      <c r="IZ43">
        <v>1</v>
      </c>
      <c r="JA43">
        <v>2.9265501646631383E-2</v>
      </c>
      <c r="JH43" t="s">
        <v>315</v>
      </c>
      <c r="JI43">
        <v>1</v>
      </c>
      <c r="JJ43">
        <v>3.1535724992287351E-2</v>
      </c>
      <c r="JT43" t="s">
        <v>875</v>
      </c>
      <c r="JU43">
        <v>1</v>
      </c>
      <c r="JV43">
        <v>3.1490434618324799E-2</v>
      </c>
      <c r="KI43" t="s">
        <v>353</v>
      </c>
      <c r="KJ43">
        <v>1</v>
      </c>
      <c r="KK43">
        <v>3.6436741227068623E-2</v>
      </c>
    </row>
    <row r="44" spans="1:297" x14ac:dyDescent="0.15">
      <c r="A44" t="s">
        <v>100</v>
      </c>
      <c r="B44">
        <v>126</v>
      </c>
      <c r="C44">
        <v>9.5172074421456983E-3</v>
      </c>
      <c r="D44" t="s">
        <v>91</v>
      </c>
      <c r="E44">
        <v>7</v>
      </c>
      <c r="F44">
        <v>1.1400244343898297E-2</v>
      </c>
      <c r="G44" t="s">
        <v>860</v>
      </c>
      <c r="H44">
        <v>17</v>
      </c>
      <c r="I44">
        <v>7.6834432675332185E-3</v>
      </c>
      <c r="J44" t="s">
        <v>10907</v>
      </c>
      <c r="K44">
        <v>1</v>
      </c>
      <c r="L44">
        <v>1.4335473621452922E-2</v>
      </c>
      <c r="M44" t="s">
        <v>138</v>
      </c>
      <c r="N44">
        <v>18</v>
      </c>
      <c r="O44">
        <v>1.080728710230042E-2</v>
      </c>
      <c r="P44" t="s">
        <v>549</v>
      </c>
      <c r="Q44">
        <v>2</v>
      </c>
      <c r="R44">
        <v>1.2632645895546928E-2</v>
      </c>
      <c r="S44" t="s">
        <v>67</v>
      </c>
      <c r="T44">
        <v>1</v>
      </c>
      <c r="U44">
        <v>2.3973041231192427E-2</v>
      </c>
      <c r="V44" t="s">
        <v>70</v>
      </c>
      <c r="W44">
        <v>102</v>
      </c>
      <c r="X44">
        <v>7.9494978091642493E-3</v>
      </c>
      <c r="Y44" t="s">
        <v>5153</v>
      </c>
      <c r="Z44">
        <v>1</v>
      </c>
      <c r="AA44">
        <v>2.8433295518614964E-2</v>
      </c>
      <c r="AB44" t="s">
        <v>101</v>
      </c>
      <c r="AC44">
        <v>1</v>
      </c>
      <c r="AD44">
        <v>2.5327056301945428E-2</v>
      </c>
      <c r="AH44" t="s">
        <v>185</v>
      </c>
      <c r="AI44">
        <v>1</v>
      </c>
      <c r="AJ44">
        <v>3.3609779734082967E-2</v>
      </c>
      <c r="AK44" t="s">
        <v>857</v>
      </c>
      <c r="AL44">
        <v>53</v>
      </c>
      <c r="AM44">
        <v>8.572395415006968E-3</v>
      </c>
      <c r="AN44" t="s">
        <v>202</v>
      </c>
      <c r="AO44">
        <v>8</v>
      </c>
      <c r="AP44">
        <v>8.497963334253459E-3</v>
      </c>
      <c r="AQ44" t="s">
        <v>384</v>
      </c>
      <c r="AR44">
        <v>5</v>
      </c>
      <c r="AS44">
        <v>9.3287504344014491E-3</v>
      </c>
      <c r="AT44" t="s">
        <v>114</v>
      </c>
      <c r="AU44">
        <v>1</v>
      </c>
      <c r="AV44">
        <v>3.3529188086644034E-2</v>
      </c>
      <c r="AW44" t="s">
        <v>307</v>
      </c>
      <c r="AX44">
        <v>3</v>
      </c>
      <c r="AY44">
        <v>1.576702350807483E-2</v>
      </c>
      <c r="AZ44" t="s">
        <v>4212</v>
      </c>
      <c r="BA44">
        <v>2</v>
      </c>
      <c r="BB44">
        <v>1.1207427407682326E-2</v>
      </c>
      <c r="BC44" t="s">
        <v>4692</v>
      </c>
      <c r="BD44">
        <v>5</v>
      </c>
      <c r="BE44">
        <v>8.6139412962807672E-3</v>
      </c>
      <c r="BF44" t="s">
        <v>307</v>
      </c>
      <c r="BG44">
        <v>3</v>
      </c>
      <c r="BH44">
        <v>1.5252372889116898E-2</v>
      </c>
      <c r="BI44" t="s">
        <v>242</v>
      </c>
      <c r="BJ44">
        <v>2</v>
      </c>
      <c r="BK44">
        <v>2.0495088041434812E-2</v>
      </c>
      <c r="BL44" t="s">
        <v>499</v>
      </c>
      <c r="BM44">
        <v>1</v>
      </c>
      <c r="BN44">
        <v>3.0851177689935765E-2</v>
      </c>
      <c r="BO44" t="s">
        <v>493</v>
      </c>
      <c r="BP44">
        <v>2</v>
      </c>
      <c r="BQ44">
        <v>1.4600935380145929E-2</v>
      </c>
      <c r="BR44" t="s">
        <v>260</v>
      </c>
      <c r="BS44">
        <v>2</v>
      </c>
      <c r="BT44">
        <v>2.4251317133988821E-2</v>
      </c>
      <c r="BU44" t="s">
        <v>110</v>
      </c>
      <c r="BV44">
        <v>11</v>
      </c>
      <c r="BW44">
        <v>7.6970233951927456E-3</v>
      </c>
      <c r="BX44" t="s">
        <v>77</v>
      </c>
      <c r="BY44">
        <v>1</v>
      </c>
      <c r="BZ44">
        <v>2.6279225968403687E-2</v>
      </c>
      <c r="CA44" t="s">
        <v>72</v>
      </c>
      <c r="CB44">
        <v>2</v>
      </c>
      <c r="CC44">
        <v>3.2918963813061995E-2</v>
      </c>
      <c r="CD44" t="s">
        <v>5149</v>
      </c>
      <c r="CE44">
        <v>1</v>
      </c>
      <c r="CF44">
        <v>2.0680763847393143E-2</v>
      </c>
      <c r="CG44" t="s">
        <v>307</v>
      </c>
      <c r="CH44">
        <v>1</v>
      </c>
      <c r="CI44">
        <v>2.9039828608092625E-2</v>
      </c>
      <c r="CJ44" t="s">
        <v>13304</v>
      </c>
      <c r="CK44">
        <v>1</v>
      </c>
      <c r="CL44">
        <v>2.1356621762731072E-2</v>
      </c>
      <c r="CP44" t="s">
        <v>7311</v>
      </c>
      <c r="CQ44">
        <v>1</v>
      </c>
      <c r="CR44">
        <v>2.0989431964518412E-2</v>
      </c>
      <c r="CS44" t="s">
        <v>254</v>
      </c>
      <c r="CT44">
        <v>1</v>
      </c>
      <c r="CU44">
        <v>2.431536996074659E-2</v>
      </c>
      <c r="CV44" t="s">
        <v>6294</v>
      </c>
      <c r="CW44">
        <v>1</v>
      </c>
      <c r="CX44">
        <v>2.4395066912885188E-2</v>
      </c>
      <c r="CY44" t="s">
        <v>1099</v>
      </c>
      <c r="CZ44">
        <v>4</v>
      </c>
      <c r="DA44">
        <v>8.6414917752653322E-3</v>
      </c>
      <c r="DB44" t="s">
        <v>70</v>
      </c>
      <c r="DC44">
        <v>1</v>
      </c>
      <c r="DD44">
        <v>3.2517509858389824E-2</v>
      </c>
      <c r="DE44" t="s">
        <v>242</v>
      </c>
      <c r="DF44">
        <v>1</v>
      </c>
      <c r="DG44">
        <v>2.9942042685533674E-2</v>
      </c>
      <c r="DH44" t="s">
        <v>69</v>
      </c>
      <c r="DI44">
        <v>1</v>
      </c>
      <c r="DJ44">
        <v>2.8653690153209618E-2</v>
      </c>
      <c r="DK44" t="s">
        <v>423</v>
      </c>
      <c r="DL44">
        <v>1</v>
      </c>
      <c r="DM44">
        <v>3.4119945884997033E-2</v>
      </c>
      <c r="DN44" t="s">
        <v>460</v>
      </c>
      <c r="DO44">
        <v>1</v>
      </c>
      <c r="DP44">
        <v>2.4321766628212439E-2</v>
      </c>
      <c r="DQ44" t="s">
        <v>5209</v>
      </c>
      <c r="DR44">
        <v>1</v>
      </c>
      <c r="DS44">
        <v>2.6633750749951984E-2</v>
      </c>
      <c r="DT44" t="s">
        <v>13314</v>
      </c>
      <c r="DU44">
        <v>1</v>
      </c>
      <c r="DV44">
        <v>2.0479979732369907E-2</v>
      </c>
      <c r="DW44" t="s">
        <v>6674</v>
      </c>
      <c r="DX44">
        <v>2</v>
      </c>
      <c r="DY44">
        <v>9.1814490203878159E-3</v>
      </c>
      <c r="DZ44" t="s">
        <v>15091</v>
      </c>
      <c r="EA44">
        <v>1</v>
      </c>
      <c r="EB44">
        <v>1.9341450203090051E-2</v>
      </c>
      <c r="EC44" t="s">
        <v>150</v>
      </c>
      <c r="ED44">
        <v>7</v>
      </c>
      <c r="EE44">
        <v>9.4870667106870272E-3</v>
      </c>
      <c r="EF44" t="s">
        <v>190</v>
      </c>
      <c r="EG44">
        <v>1</v>
      </c>
      <c r="EH44">
        <v>3.5616333748058074E-2</v>
      </c>
      <c r="EL44" t="s">
        <v>74</v>
      </c>
      <c r="EM44">
        <v>2</v>
      </c>
      <c r="EN44">
        <v>1.66139087768616E-2</v>
      </c>
      <c r="EO44" t="s">
        <v>353</v>
      </c>
      <c r="EP44">
        <v>1</v>
      </c>
      <c r="EQ44">
        <v>2.5889263503443494E-2</v>
      </c>
      <c r="EU44" t="s">
        <v>10490</v>
      </c>
      <c r="EV44">
        <v>1</v>
      </c>
      <c r="EW44">
        <v>2.0680763847393143E-2</v>
      </c>
      <c r="EX44" t="s">
        <v>197</v>
      </c>
      <c r="EY44">
        <v>2</v>
      </c>
      <c r="EZ44">
        <v>2.6447722509996111E-2</v>
      </c>
      <c r="FA44" t="s">
        <v>99</v>
      </c>
      <c r="FB44">
        <v>1</v>
      </c>
      <c r="FC44">
        <v>3.8588687032170964E-2</v>
      </c>
      <c r="FD44" t="s">
        <v>15989</v>
      </c>
      <c r="FE44">
        <v>1</v>
      </c>
      <c r="FF44">
        <v>1.2106199105805815E-2</v>
      </c>
      <c r="FG44" t="s">
        <v>102</v>
      </c>
      <c r="FH44">
        <v>1</v>
      </c>
      <c r="FI44">
        <v>3.0234771081427594E-2</v>
      </c>
      <c r="FJ44" t="s">
        <v>571</v>
      </c>
      <c r="FK44">
        <v>1</v>
      </c>
      <c r="FL44">
        <v>3.1839423838776436E-2</v>
      </c>
      <c r="FM44" t="s">
        <v>255</v>
      </c>
      <c r="FN44">
        <v>1</v>
      </c>
      <c r="FO44">
        <v>3.1439010993181936E-2</v>
      </c>
      <c r="FP44" t="s">
        <v>586</v>
      </c>
      <c r="FQ44">
        <v>1</v>
      </c>
      <c r="FR44">
        <v>2.5593360515168029E-2</v>
      </c>
      <c r="FS44" t="s">
        <v>12743</v>
      </c>
      <c r="FT44">
        <v>1</v>
      </c>
      <c r="FU44">
        <v>1.7235168440098758E-2</v>
      </c>
      <c r="FY44" t="s">
        <v>16136</v>
      </c>
      <c r="FZ44">
        <v>1</v>
      </c>
      <c r="GA44">
        <v>1.3571840644038964E-2</v>
      </c>
      <c r="GB44" t="s">
        <v>5829</v>
      </c>
      <c r="GC44">
        <v>1</v>
      </c>
      <c r="GD44">
        <v>2.7521542441617048E-2</v>
      </c>
      <c r="GE44" t="s">
        <v>283</v>
      </c>
      <c r="GF44">
        <v>1</v>
      </c>
      <c r="GG44">
        <v>3.5528204922827114E-2</v>
      </c>
      <c r="GK44" t="s">
        <v>67</v>
      </c>
      <c r="GL44">
        <v>1</v>
      </c>
      <c r="GM44">
        <v>2.3552461560469751E-2</v>
      </c>
      <c r="GQ44" t="s">
        <v>579</v>
      </c>
      <c r="GR44">
        <v>1</v>
      </c>
      <c r="GS44">
        <v>3.2909917000023783E-2</v>
      </c>
      <c r="GT44" t="s">
        <v>205</v>
      </c>
      <c r="GU44">
        <v>1</v>
      </c>
      <c r="GV44">
        <v>2.9506056914044898E-2</v>
      </c>
      <c r="GW44" t="s">
        <v>65</v>
      </c>
      <c r="GX44">
        <v>1</v>
      </c>
      <c r="GY44">
        <v>3.1652551994995302E-2</v>
      </c>
      <c r="GZ44" t="s">
        <v>634</v>
      </c>
      <c r="HA44">
        <v>1</v>
      </c>
      <c r="HB44">
        <v>3.1473127374981223E-2</v>
      </c>
      <c r="HI44" t="s">
        <v>686</v>
      </c>
      <c r="HJ44">
        <v>1</v>
      </c>
      <c r="HK44">
        <v>3.4083764528069188E-2</v>
      </c>
      <c r="IS44" t="s">
        <v>388</v>
      </c>
      <c r="IT44">
        <v>1</v>
      </c>
      <c r="IU44">
        <v>2.9232067341566609E-2</v>
      </c>
      <c r="IY44" t="s">
        <v>66</v>
      </c>
      <c r="IZ44">
        <v>1</v>
      </c>
      <c r="JA44">
        <v>2.5121829901314237E-2</v>
      </c>
      <c r="JH44" t="s">
        <v>325</v>
      </c>
      <c r="JI44">
        <v>1</v>
      </c>
      <c r="JJ44">
        <v>2.8730777964688047E-2</v>
      </c>
      <c r="JT44" t="s">
        <v>4517</v>
      </c>
      <c r="JU44">
        <v>1</v>
      </c>
      <c r="JV44">
        <v>3.1490434618324799E-2</v>
      </c>
      <c r="KI44" t="s">
        <v>8</v>
      </c>
      <c r="KJ44">
        <v>1</v>
      </c>
      <c r="KK44">
        <v>3.5486865405076944E-2</v>
      </c>
    </row>
    <row r="45" spans="1:297" x14ac:dyDescent="0.15">
      <c r="A45" t="s">
        <v>126</v>
      </c>
      <c r="B45">
        <v>112</v>
      </c>
      <c r="C45">
        <v>9.5113826150212358E-3</v>
      </c>
      <c r="D45" t="s">
        <v>163</v>
      </c>
      <c r="E45">
        <v>7</v>
      </c>
      <c r="F45">
        <v>1.1400244343898297E-2</v>
      </c>
      <c r="G45" t="s">
        <v>125</v>
      </c>
      <c r="H45">
        <v>24</v>
      </c>
      <c r="I45">
        <v>7.6133877399207324E-3</v>
      </c>
      <c r="J45" t="s">
        <v>10908</v>
      </c>
      <c r="K45">
        <v>1</v>
      </c>
      <c r="L45">
        <v>1.4335473621452922E-2</v>
      </c>
      <c r="M45" t="s">
        <v>70</v>
      </c>
      <c r="N45">
        <v>17</v>
      </c>
      <c r="O45">
        <v>1.071906834667144E-2</v>
      </c>
      <c r="P45" t="s">
        <v>735</v>
      </c>
      <c r="Q45">
        <v>2</v>
      </c>
      <c r="R45">
        <v>1.2632645895546928E-2</v>
      </c>
      <c r="S45" t="s">
        <v>66</v>
      </c>
      <c r="T45">
        <v>1</v>
      </c>
      <c r="U45">
        <v>1.9738580636746897E-2</v>
      </c>
      <c r="V45" t="s">
        <v>104</v>
      </c>
      <c r="W45">
        <v>75</v>
      </c>
      <c r="X45">
        <v>7.7908721024186143E-3</v>
      </c>
      <c r="Y45" t="s">
        <v>6670</v>
      </c>
      <c r="Z45">
        <v>1</v>
      </c>
      <c r="AA45">
        <v>2.7483432327837676E-2</v>
      </c>
      <c r="AB45" t="s">
        <v>29</v>
      </c>
      <c r="AC45">
        <v>1</v>
      </c>
      <c r="AD45">
        <v>2.5051454253271183E-2</v>
      </c>
      <c r="AH45" t="s">
        <v>388</v>
      </c>
      <c r="AI45">
        <v>1</v>
      </c>
      <c r="AJ45">
        <v>3.2525821408222001E-2</v>
      </c>
      <c r="AK45" t="s">
        <v>141</v>
      </c>
      <c r="AL45">
        <v>64</v>
      </c>
      <c r="AM45">
        <v>8.4881434970256048E-3</v>
      </c>
      <c r="AN45" t="s">
        <v>91</v>
      </c>
      <c r="AO45">
        <v>10</v>
      </c>
      <c r="AP45">
        <v>8.4680307210774509E-3</v>
      </c>
      <c r="AQ45" t="s">
        <v>686</v>
      </c>
      <c r="AR45">
        <v>4</v>
      </c>
      <c r="AS45">
        <v>9.0605785297447426E-3</v>
      </c>
      <c r="AT45" t="s">
        <v>117</v>
      </c>
      <c r="AU45">
        <v>1</v>
      </c>
      <c r="AV45">
        <v>3.2607278185999691E-2</v>
      </c>
      <c r="AW45" t="s">
        <v>803</v>
      </c>
      <c r="AX45">
        <v>2</v>
      </c>
      <c r="AY45">
        <v>1.5709495388126798E-2</v>
      </c>
      <c r="AZ45" t="s">
        <v>134</v>
      </c>
      <c r="BA45">
        <v>3</v>
      </c>
      <c r="BB45">
        <v>1.0976391407836269E-2</v>
      </c>
      <c r="BC45" t="s">
        <v>315</v>
      </c>
      <c r="BD45">
        <v>8</v>
      </c>
      <c r="BE45">
        <v>8.5542915993685031E-3</v>
      </c>
      <c r="BF45" t="s">
        <v>6843</v>
      </c>
      <c r="BG45">
        <v>1</v>
      </c>
      <c r="BH45">
        <v>1.4575735921151771E-2</v>
      </c>
      <c r="BI45" t="s">
        <v>202</v>
      </c>
      <c r="BJ45">
        <v>2</v>
      </c>
      <c r="BK45">
        <v>2.0495088041434812E-2</v>
      </c>
      <c r="BL45" t="s">
        <v>458</v>
      </c>
      <c r="BM45">
        <v>1</v>
      </c>
      <c r="BN45">
        <v>3.0290695573852722E-2</v>
      </c>
      <c r="BO45" t="s">
        <v>14738</v>
      </c>
      <c r="BP45">
        <v>1</v>
      </c>
      <c r="BQ45">
        <v>1.4446314912340443E-2</v>
      </c>
      <c r="BR45" t="s">
        <v>4199</v>
      </c>
      <c r="BS45">
        <v>1</v>
      </c>
      <c r="BT45">
        <v>2.3831787473090012E-2</v>
      </c>
      <c r="BU45" t="s">
        <v>141</v>
      </c>
      <c r="BV45">
        <v>12</v>
      </c>
      <c r="BW45">
        <v>7.5913131393695104E-3</v>
      </c>
      <c r="CA45" t="s">
        <v>335</v>
      </c>
      <c r="CB45">
        <v>1</v>
      </c>
      <c r="CC45">
        <v>3.1567423582464262E-2</v>
      </c>
      <c r="CD45" t="s">
        <v>114</v>
      </c>
      <c r="CE45">
        <v>2</v>
      </c>
      <c r="CF45">
        <v>2.0380486876195394E-2</v>
      </c>
      <c r="CG45" t="s">
        <v>197</v>
      </c>
      <c r="CH45">
        <v>1</v>
      </c>
      <c r="CI45">
        <v>2.5327056301945428E-2</v>
      </c>
      <c r="CJ45" t="s">
        <v>5866</v>
      </c>
      <c r="CK45">
        <v>1</v>
      </c>
      <c r="CL45">
        <v>2.1356621762731072E-2</v>
      </c>
      <c r="CP45" t="s">
        <v>372</v>
      </c>
      <c r="CQ45">
        <v>2</v>
      </c>
      <c r="CR45">
        <v>2.0981717656931454E-2</v>
      </c>
      <c r="CS45" t="s">
        <v>4188</v>
      </c>
      <c r="CT45">
        <v>1</v>
      </c>
      <c r="CU45">
        <v>2.431536996074659E-2</v>
      </c>
      <c r="CV45" t="s">
        <v>5424</v>
      </c>
      <c r="CW45">
        <v>1</v>
      </c>
      <c r="CX45">
        <v>2.3504857628721707E-2</v>
      </c>
      <c r="CY45" t="s">
        <v>4474</v>
      </c>
      <c r="CZ45">
        <v>5</v>
      </c>
      <c r="DA45">
        <v>8.4925148343501095E-3</v>
      </c>
      <c r="DB45" t="s">
        <v>69</v>
      </c>
      <c r="DC45">
        <v>1</v>
      </c>
      <c r="DD45">
        <v>3.1723728383910646E-2</v>
      </c>
      <c r="DE45" t="s">
        <v>125</v>
      </c>
      <c r="DF45">
        <v>1</v>
      </c>
      <c r="DG45">
        <v>2.9179696370386296E-2</v>
      </c>
      <c r="DH45" t="s">
        <v>260</v>
      </c>
      <c r="DI45">
        <v>1</v>
      </c>
      <c r="DJ45">
        <v>2.7967244759358075E-2</v>
      </c>
      <c r="DK45" t="s">
        <v>4449</v>
      </c>
      <c r="DL45">
        <v>1</v>
      </c>
      <c r="DM45">
        <v>3.3194292938298842E-2</v>
      </c>
      <c r="DN45" t="s">
        <v>4210</v>
      </c>
      <c r="DO45">
        <v>1</v>
      </c>
      <c r="DP45">
        <v>2.4321766628212439E-2</v>
      </c>
      <c r="DQ45" t="s">
        <v>7303</v>
      </c>
      <c r="DR45">
        <v>1</v>
      </c>
      <c r="DS45">
        <v>2.5865120267659039E-2</v>
      </c>
      <c r="DT45" t="s">
        <v>412</v>
      </c>
      <c r="DU45">
        <v>1</v>
      </c>
      <c r="DV45">
        <v>2.0479979732369907E-2</v>
      </c>
      <c r="DW45" t="s">
        <v>5243</v>
      </c>
      <c r="DX45">
        <v>2</v>
      </c>
      <c r="DY45">
        <v>9.1814490203878159E-3</v>
      </c>
      <c r="DZ45" t="s">
        <v>10630</v>
      </c>
      <c r="EA45">
        <v>1</v>
      </c>
      <c r="EB45">
        <v>1.9341450203090051E-2</v>
      </c>
      <c r="EC45" t="s">
        <v>251</v>
      </c>
      <c r="ED45">
        <v>7</v>
      </c>
      <c r="EE45">
        <v>9.3483395644934804E-3</v>
      </c>
      <c r="EF45" t="s">
        <v>140</v>
      </c>
      <c r="EG45">
        <v>1</v>
      </c>
      <c r="EH45">
        <v>3.4467661492294958E-2</v>
      </c>
      <c r="EL45" t="s">
        <v>91</v>
      </c>
      <c r="EM45">
        <v>3</v>
      </c>
      <c r="EN45">
        <v>1.6485245418155093E-2</v>
      </c>
      <c r="EO45" t="s">
        <v>89</v>
      </c>
      <c r="EP45">
        <v>1</v>
      </c>
      <c r="EQ45">
        <v>2.4572375890851615E-2</v>
      </c>
      <c r="EU45" t="s">
        <v>4811</v>
      </c>
      <c r="EV45">
        <v>1</v>
      </c>
      <c r="EW45">
        <v>2.0680763847393143E-2</v>
      </c>
      <c r="EX45" t="s">
        <v>124</v>
      </c>
      <c r="EY45">
        <v>2</v>
      </c>
      <c r="EZ45">
        <v>2.6447722509996111E-2</v>
      </c>
      <c r="FA45" t="s">
        <v>442</v>
      </c>
      <c r="FB45">
        <v>1</v>
      </c>
      <c r="FC45">
        <v>3.7285849392498294E-2</v>
      </c>
      <c r="FD45" t="s">
        <v>15991</v>
      </c>
      <c r="FE45">
        <v>1</v>
      </c>
      <c r="FF45">
        <v>1.2106199105805815E-2</v>
      </c>
      <c r="FG45" t="s">
        <v>5</v>
      </c>
      <c r="FH45">
        <v>1</v>
      </c>
      <c r="FI45">
        <v>2.9534401203690427E-2</v>
      </c>
      <c r="FJ45" t="s">
        <v>196</v>
      </c>
      <c r="FK45">
        <v>1</v>
      </c>
      <c r="FL45">
        <v>3.1839423838776436E-2</v>
      </c>
      <c r="FM45" t="s">
        <v>281</v>
      </c>
      <c r="FN45">
        <v>1</v>
      </c>
      <c r="FO45">
        <v>3.0851177689935765E-2</v>
      </c>
      <c r="FP45" t="s">
        <v>325</v>
      </c>
      <c r="FQ45">
        <v>2</v>
      </c>
      <c r="FR45">
        <v>2.5067121714157356E-2</v>
      </c>
      <c r="FS45" t="s">
        <v>10075</v>
      </c>
      <c r="FT45">
        <v>1</v>
      </c>
      <c r="FU45">
        <v>1.7235168440098758E-2</v>
      </c>
      <c r="FY45" t="s">
        <v>613</v>
      </c>
      <c r="FZ45">
        <v>1</v>
      </c>
      <c r="GA45">
        <v>1.3571840644038964E-2</v>
      </c>
      <c r="GB45" t="s">
        <v>24</v>
      </c>
      <c r="GC45">
        <v>2</v>
      </c>
      <c r="GD45">
        <v>2.7247971207266155E-2</v>
      </c>
      <c r="GE45" t="s">
        <v>114</v>
      </c>
      <c r="GF45">
        <v>1</v>
      </c>
      <c r="GG45">
        <v>3.1981687098029697E-2</v>
      </c>
      <c r="GK45" t="s">
        <v>77</v>
      </c>
      <c r="GL45">
        <v>1</v>
      </c>
      <c r="GM45">
        <v>2.2590913551785628E-2</v>
      </c>
      <c r="GQ45" t="s">
        <v>73</v>
      </c>
      <c r="GR45">
        <v>1</v>
      </c>
      <c r="GS45">
        <v>3.1009744478258987E-2</v>
      </c>
      <c r="GT45" t="s">
        <v>628</v>
      </c>
      <c r="GU45">
        <v>1</v>
      </c>
      <c r="GV45">
        <v>2.887455043679037E-2</v>
      </c>
      <c r="GW45" t="s">
        <v>267</v>
      </c>
      <c r="GX45">
        <v>1</v>
      </c>
      <c r="GY45">
        <v>2.9746145496237848E-2</v>
      </c>
      <c r="GZ45" t="s">
        <v>493</v>
      </c>
      <c r="HA45">
        <v>1</v>
      </c>
      <c r="HB45">
        <v>3.1473127374981223E-2</v>
      </c>
      <c r="HI45" t="s">
        <v>740</v>
      </c>
      <c r="HJ45">
        <v>1</v>
      </c>
      <c r="HK45">
        <v>3.4083764528069188E-2</v>
      </c>
      <c r="IS45" t="s">
        <v>521</v>
      </c>
      <c r="IT45">
        <v>1</v>
      </c>
      <c r="IU45">
        <v>2.8327523493691355E-2</v>
      </c>
      <c r="JH45" t="s">
        <v>111</v>
      </c>
      <c r="JI45">
        <v>1</v>
      </c>
      <c r="JJ45">
        <v>2.8015085416458928E-2</v>
      </c>
      <c r="JT45" t="s">
        <v>576</v>
      </c>
      <c r="JU45">
        <v>1</v>
      </c>
      <c r="JV45">
        <v>3.0788928953785981E-2</v>
      </c>
      <c r="KI45" t="s">
        <v>134</v>
      </c>
      <c r="KJ45">
        <v>1</v>
      </c>
      <c r="KK45">
        <v>3.5029594801551545E-2</v>
      </c>
    </row>
    <row r="46" spans="1:297" x14ac:dyDescent="0.15">
      <c r="A46" t="s">
        <v>495</v>
      </c>
      <c r="B46">
        <v>107</v>
      </c>
      <c r="C46">
        <v>9.2321563698211304E-3</v>
      </c>
      <c r="D46" t="s">
        <v>382</v>
      </c>
      <c r="E46">
        <v>4</v>
      </c>
      <c r="F46">
        <v>1.0919606602407967E-2</v>
      </c>
      <c r="G46" t="s">
        <v>747</v>
      </c>
      <c r="H46">
        <v>18</v>
      </c>
      <c r="I46">
        <v>7.5512429864210886E-3</v>
      </c>
      <c r="J46" t="s">
        <v>10916</v>
      </c>
      <c r="K46">
        <v>1</v>
      </c>
      <c r="L46">
        <v>1.4335473621452922E-2</v>
      </c>
      <c r="M46" t="s">
        <v>495</v>
      </c>
      <c r="N46">
        <v>13</v>
      </c>
      <c r="O46">
        <v>1.0395198462530786E-2</v>
      </c>
      <c r="P46" t="s">
        <v>315</v>
      </c>
      <c r="Q46">
        <v>3</v>
      </c>
      <c r="R46">
        <v>1.2448312496955534E-2</v>
      </c>
      <c r="V46" t="s">
        <v>282</v>
      </c>
      <c r="W46">
        <v>81</v>
      </c>
      <c r="X46">
        <v>7.7580921393593403E-3</v>
      </c>
      <c r="Y46" t="s">
        <v>4799</v>
      </c>
      <c r="Z46">
        <v>1</v>
      </c>
      <c r="AA46">
        <v>2.7483432327837676E-2</v>
      </c>
      <c r="AB46" t="s">
        <v>33</v>
      </c>
      <c r="AC46">
        <v>1</v>
      </c>
      <c r="AD46">
        <v>2.205262869125291E-2</v>
      </c>
      <c r="AH46" t="s">
        <v>354</v>
      </c>
      <c r="AI46">
        <v>1</v>
      </c>
      <c r="AJ46">
        <v>3.2525821408222001E-2</v>
      </c>
      <c r="AK46" t="s">
        <v>113</v>
      </c>
      <c r="AL46">
        <v>58</v>
      </c>
      <c r="AM46">
        <v>8.0759174317279539E-3</v>
      </c>
      <c r="AN46" t="s">
        <v>747</v>
      </c>
      <c r="AO46">
        <v>6</v>
      </c>
      <c r="AP46">
        <v>8.213999900417766E-3</v>
      </c>
      <c r="AQ46" t="s">
        <v>202</v>
      </c>
      <c r="AR46">
        <v>6</v>
      </c>
      <c r="AS46">
        <v>8.9896359587528785E-3</v>
      </c>
      <c r="AT46" t="s">
        <v>8</v>
      </c>
      <c r="AU46">
        <v>1</v>
      </c>
      <c r="AV46">
        <v>3.0907915030228307E-2</v>
      </c>
      <c r="AW46" t="s">
        <v>102</v>
      </c>
      <c r="AX46">
        <v>3</v>
      </c>
      <c r="AY46">
        <v>1.558110902355778E-2</v>
      </c>
      <c r="AZ46" t="s">
        <v>1019</v>
      </c>
      <c r="BA46">
        <v>2</v>
      </c>
      <c r="BB46">
        <v>1.0957761948736209E-2</v>
      </c>
      <c r="BC46" t="s">
        <v>520</v>
      </c>
      <c r="BD46">
        <v>8</v>
      </c>
      <c r="BE46">
        <v>8.5542915993685031E-3</v>
      </c>
      <c r="BF46" t="s">
        <v>12290</v>
      </c>
      <c r="BG46">
        <v>1</v>
      </c>
      <c r="BH46">
        <v>1.4575735921151771E-2</v>
      </c>
      <c r="BI46" t="s">
        <v>1053</v>
      </c>
      <c r="BJ46">
        <v>1</v>
      </c>
      <c r="BK46">
        <v>2.0392570677861155E-2</v>
      </c>
      <c r="BL46" t="s">
        <v>26</v>
      </c>
      <c r="BM46">
        <v>1</v>
      </c>
      <c r="BN46">
        <v>2.975513216938484E-2</v>
      </c>
      <c r="BO46" t="s">
        <v>14739</v>
      </c>
      <c r="BP46">
        <v>1</v>
      </c>
      <c r="BQ46">
        <v>1.4446314912340443E-2</v>
      </c>
      <c r="BR46" t="s">
        <v>127</v>
      </c>
      <c r="BS46">
        <v>1</v>
      </c>
      <c r="BT46">
        <v>2.3831787473090012E-2</v>
      </c>
      <c r="BU46" t="s">
        <v>8</v>
      </c>
      <c r="BV46">
        <v>14</v>
      </c>
      <c r="BW46">
        <v>7.4667604359137689E-3</v>
      </c>
      <c r="CA46" t="s">
        <v>266</v>
      </c>
      <c r="CB46">
        <v>1</v>
      </c>
      <c r="CC46">
        <v>3.1567423582464262E-2</v>
      </c>
      <c r="CD46" t="s">
        <v>100</v>
      </c>
      <c r="CE46">
        <v>2</v>
      </c>
      <c r="CF46">
        <v>1.9820110269921382E-2</v>
      </c>
      <c r="CG46" t="s">
        <v>96</v>
      </c>
      <c r="CH46">
        <v>1</v>
      </c>
      <c r="CI46">
        <v>2.3238367481200541E-2</v>
      </c>
      <c r="CJ46" t="s">
        <v>24</v>
      </c>
      <c r="CK46">
        <v>3</v>
      </c>
      <c r="CL46">
        <v>2.1324499205686555E-2</v>
      </c>
      <c r="CP46" t="s">
        <v>135</v>
      </c>
      <c r="CQ46">
        <v>2</v>
      </c>
      <c r="CR46">
        <v>2.0396240044762964E-2</v>
      </c>
      <c r="CS46" t="s">
        <v>674</v>
      </c>
      <c r="CT46">
        <v>1</v>
      </c>
      <c r="CU46">
        <v>2.431536996074659E-2</v>
      </c>
      <c r="CV46" t="s">
        <v>5473</v>
      </c>
      <c r="CW46">
        <v>1</v>
      </c>
      <c r="CX46">
        <v>2.3504857628721707E-2</v>
      </c>
      <c r="CY46" t="s">
        <v>167</v>
      </c>
      <c r="CZ46">
        <v>5</v>
      </c>
      <c r="DA46">
        <v>8.3173971448894796E-3</v>
      </c>
      <c r="DB46" t="s">
        <v>87</v>
      </c>
      <c r="DC46">
        <v>1</v>
      </c>
      <c r="DD46">
        <v>2.821104455808825E-2</v>
      </c>
      <c r="DE46" t="s">
        <v>65</v>
      </c>
      <c r="DF46">
        <v>1</v>
      </c>
      <c r="DG46">
        <v>2.9179696370386296E-2</v>
      </c>
      <c r="DH46" t="s">
        <v>5</v>
      </c>
      <c r="DI46">
        <v>1</v>
      </c>
      <c r="DJ46">
        <v>2.6676233345268772E-2</v>
      </c>
      <c r="DK46" t="s">
        <v>460</v>
      </c>
      <c r="DL46">
        <v>1</v>
      </c>
      <c r="DM46">
        <v>3.2342774771559092E-2</v>
      </c>
      <c r="DN46" t="s">
        <v>166</v>
      </c>
      <c r="DO46">
        <v>1</v>
      </c>
      <c r="DP46">
        <v>2.3728902850982662E-2</v>
      </c>
      <c r="DQ46" t="s">
        <v>2</v>
      </c>
      <c r="DR46">
        <v>2</v>
      </c>
      <c r="DS46">
        <v>2.5480943471821647E-2</v>
      </c>
      <c r="DT46" t="s">
        <v>5899</v>
      </c>
      <c r="DU46">
        <v>1</v>
      </c>
      <c r="DV46">
        <v>2.0479979732369907E-2</v>
      </c>
      <c r="DW46" t="s">
        <v>5309</v>
      </c>
      <c r="DX46">
        <v>2</v>
      </c>
      <c r="DY46">
        <v>9.1814490203878159E-3</v>
      </c>
      <c r="DZ46" t="s">
        <v>218</v>
      </c>
      <c r="EA46">
        <v>1</v>
      </c>
      <c r="EB46">
        <v>1.9341450203090051E-2</v>
      </c>
      <c r="EC46" t="s">
        <v>85</v>
      </c>
      <c r="ED46">
        <v>7</v>
      </c>
      <c r="EE46">
        <v>9.083437971038397E-3</v>
      </c>
      <c r="EF46" t="s">
        <v>495</v>
      </c>
      <c r="EG46">
        <v>1</v>
      </c>
      <c r="EH46">
        <v>3.4467661492294958E-2</v>
      </c>
      <c r="EL46" t="s">
        <v>6160</v>
      </c>
      <c r="EM46">
        <v>1</v>
      </c>
      <c r="EN46">
        <v>1.6210639918417202E-2</v>
      </c>
      <c r="EO46" t="s">
        <v>111</v>
      </c>
      <c r="EP46">
        <v>1</v>
      </c>
      <c r="EQ46">
        <v>2.396027042197145E-2</v>
      </c>
      <c r="EU46" t="s">
        <v>6674</v>
      </c>
      <c r="EV46">
        <v>1</v>
      </c>
      <c r="EW46">
        <v>2.0680763847393143E-2</v>
      </c>
      <c r="EX46" t="s">
        <v>542</v>
      </c>
      <c r="EY46">
        <v>1</v>
      </c>
      <c r="EZ46">
        <v>2.6248786339582591E-2</v>
      </c>
      <c r="FA46" t="s">
        <v>140</v>
      </c>
      <c r="FB46">
        <v>1</v>
      </c>
      <c r="FC46">
        <v>3.6083333124746285E-2</v>
      </c>
      <c r="FD46" t="s">
        <v>15992</v>
      </c>
      <c r="FE46">
        <v>1</v>
      </c>
      <c r="FF46">
        <v>1.2106199105805815E-2</v>
      </c>
      <c r="FG46" t="s">
        <v>72</v>
      </c>
      <c r="FH46">
        <v>1</v>
      </c>
      <c r="FI46">
        <v>2.5277061499315457E-2</v>
      </c>
      <c r="FJ46" t="s">
        <v>121</v>
      </c>
      <c r="FK46">
        <v>1</v>
      </c>
      <c r="FL46">
        <v>3.1022661515577084E-2</v>
      </c>
      <c r="FM46" t="s">
        <v>155</v>
      </c>
      <c r="FN46">
        <v>1</v>
      </c>
      <c r="FO46">
        <v>3.0851177689935765E-2</v>
      </c>
      <c r="FP46" t="s">
        <v>4638</v>
      </c>
      <c r="FQ46">
        <v>1</v>
      </c>
      <c r="FR46">
        <v>2.3662608351062119E-2</v>
      </c>
      <c r="FS46" t="s">
        <v>190</v>
      </c>
      <c r="FT46">
        <v>2</v>
      </c>
      <c r="FU46">
        <v>1.6745925341192215E-2</v>
      </c>
      <c r="FY46" t="s">
        <v>616</v>
      </c>
      <c r="FZ46">
        <v>1</v>
      </c>
      <c r="GA46">
        <v>1.3571840644038964E-2</v>
      </c>
      <c r="GB46" t="s">
        <v>297</v>
      </c>
      <c r="GC46">
        <v>1</v>
      </c>
      <c r="GD46">
        <v>2.6727290943247675E-2</v>
      </c>
      <c r="GE46" t="s">
        <v>315</v>
      </c>
      <c r="GF46">
        <v>1</v>
      </c>
      <c r="GG46">
        <v>3.1535724992287351E-2</v>
      </c>
      <c r="GQ46" t="s">
        <v>520</v>
      </c>
      <c r="GR46">
        <v>1</v>
      </c>
      <c r="GS46">
        <v>3.0144443007333498E-2</v>
      </c>
      <c r="GT46" t="s">
        <v>96</v>
      </c>
      <c r="GU46">
        <v>2</v>
      </c>
      <c r="GV46">
        <v>2.8563826695642329E-2</v>
      </c>
      <c r="GW46" t="s">
        <v>87</v>
      </c>
      <c r="GX46">
        <v>1</v>
      </c>
      <c r="GY46">
        <v>2.6776584665304103E-2</v>
      </c>
      <c r="GZ46" t="s">
        <v>701</v>
      </c>
      <c r="HA46">
        <v>1</v>
      </c>
      <c r="HB46">
        <v>3.1473127374981223E-2</v>
      </c>
      <c r="HI46" t="s">
        <v>157</v>
      </c>
      <c r="HJ46">
        <v>1</v>
      </c>
      <c r="HK46">
        <v>3.3324487808803649E-2</v>
      </c>
      <c r="IS46" t="s">
        <v>372</v>
      </c>
      <c r="IT46">
        <v>1</v>
      </c>
      <c r="IU46">
        <v>2.669193195596976E-2</v>
      </c>
      <c r="JH46" t="s">
        <v>267</v>
      </c>
      <c r="JI46">
        <v>1</v>
      </c>
      <c r="JJ46">
        <v>2.7000347450431277E-2</v>
      </c>
      <c r="JT46" t="s">
        <v>634</v>
      </c>
      <c r="JU46">
        <v>1</v>
      </c>
      <c r="JV46">
        <v>3.0788928953785981E-2</v>
      </c>
      <c r="KI46" t="s">
        <v>84</v>
      </c>
      <c r="KJ46">
        <v>1</v>
      </c>
      <c r="KK46">
        <v>3.3721862075367225E-2</v>
      </c>
    </row>
    <row r="47" spans="1:297" x14ac:dyDescent="0.15">
      <c r="A47" t="s">
        <v>402</v>
      </c>
      <c r="B47">
        <v>79</v>
      </c>
      <c r="C47">
        <v>9.209819516525582E-3</v>
      </c>
      <c r="D47" t="s">
        <v>288</v>
      </c>
      <c r="E47">
        <v>4</v>
      </c>
      <c r="F47">
        <v>1.0919606602407967E-2</v>
      </c>
      <c r="G47" t="s">
        <v>8</v>
      </c>
      <c r="H47">
        <v>23</v>
      </c>
      <c r="I47">
        <v>7.4867822036870334E-3</v>
      </c>
      <c r="J47" t="s">
        <v>10917</v>
      </c>
      <c r="K47">
        <v>1</v>
      </c>
      <c r="L47">
        <v>1.4335473621452922E-2</v>
      </c>
      <c r="M47" t="s">
        <v>163</v>
      </c>
      <c r="N47">
        <v>19</v>
      </c>
      <c r="O47">
        <v>1.0050215408436657E-2</v>
      </c>
      <c r="P47" t="s">
        <v>197</v>
      </c>
      <c r="Q47">
        <v>4</v>
      </c>
      <c r="R47">
        <v>1.2099565358824131E-2</v>
      </c>
      <c r="V47" t="s">
        <v>1038</v>
      </c>
      <c r="W47">
        <v>70</v>
      </c>
      <c r="X47">
        <v>7.671531880099584E-3</v>
      </c>
      <c r="Y47" t="s">
        <v>4297</v>
      </c>
      <c r="Z47">
        <v>1</v>
      </c>
      <c r="AA47">
        <v>2.7483432327837676E-2</v>
      </c>
      <c r="AH47" t="s">
        <v>129</v>
      </c>
      <c r="AI47">
        <v>1</v>
      </c>
      <c r="AJ47">
        <v>3.1519357126783339E-2</v>
      </c>
      <c r="AK47" t="s">
        <v>138</v>
      </c>
      <c r="AL47">
        <v>79</v>
      </c>
      <c r="AM47">
        <v>7.9929726240714118E-3</v>
      </c>
      <c r="AN47" t="s">
        <v>1083</v>
      </c>
      <c r="AO47">
        <v>5</v>
      </c>
      <c r="AP47">
        <v>8.029711709772399E-3</v>
      </c>
      <c r="AQ47" t="s">
        <v>351</v>
      </c>
      <c r="AR47">
        <v>5</v>
      </c>
      <c r="AS47">
        <v>8.8857141353123042E-3</v>
      </c>
      <c r="AT47" t="s">
        <v>202</v>
      </c>
      <c r="AU47">
        <v>1</v>
      </c>
      <c r="AV47">
        <v>3.0907915030228307E-2</v>
      </c>
      <c r="AW47" t="s">
        <v>702</v>
      </c>
      <c r="AX47">
        <v>2</v>
      </c>
      <c r="AY47">
        <v>1.5424096519201078E-2</v>
      </c>
      <c r="AZ47" t="s">
        <v>869</v>
      </c>
      <c r="BA47">
        <v>2</v>
      </c>
      <c r="BB47">
        <v>1.0957761948736209E-2</v>
      </c>
      <c r="BC47" t="s">
        <v>228</v>
      </c>
      <c r="BD47">
        <v>6</v>
      </c>
      <c r="BE47">
        <v>8.4970216841687846E-3</v>
      </c>
      <c r="BF47" t="s">
        <v>12592</v>
      </c>
      <c r="BG47">
        <v>1</v>
      </c>
      <c r="BH47">
        <v>1.4575735921151771E-2</v>
      </c>
      <c r="BI47" t="s">
        <v>5181</v>
      </c>
      <c r="BJ47">
        <v>1</v>
      </c>
      <c r="BK47">
        <v>2.0392570677861155E-2</v>
      </c>
      <c r="BL47" t="s">
        <v>347</v>
      </c>
      <c r="BM47">
        <v>1</v>
      </c>
      <c r="BN47">
        <v>2.9242365730604167E-2</v>
      </c>
      <c r="BO47" t="s">
        <v>14740</v>
      </c>
      <c r="BP47">
        <v>1</v>
      </c>
      <c r="BQ47">
        <v>1.4446314912340443E-2</v>
      </c>
      <c r="BR47" t="s">
        <v>4294</v>
      </c>
      <c r="BS47">
        <v>1</v>
      </c>
      <c r="BT47">
        <v>2.3831787473090012E-2</v>
      </c>
      <c r="BU47" t="s">
        <v>104</v>
      </c>
      <c r="BV47">
        <v>11</v>
      </c>
      <c r="BW47">
        <v>7.4306373259230736E-3</v>
      </c>
      <c r="CA47" t="s">
        <v>67</v>
      </c>
      <c r="CB47">
        <v>2</v>
      </c>
      <c r="CC47">
        <v>3.1220704859227347E-2</v>
      </c>
      <c r="CD47" t="s">
        <v>67</v>
      </c>
      <c r="CE47">
        <v>3</v>
      </c>
      <c r="CF47">
        <v>1.9742504543334941E-2</v>
      </c>
      <c r="CG47" t="s">
        <v>77</v>
      </c>
      <c r="CH47">
        <v>1</v>
      </c>
      <c r="CI47">
        <v>2.1825119872064081E-2</v>
      </c>
      <c r="CJ47" t="s">
        <v>543</v>
      </c>
      <c r="CK47">
        <v>2</v>
      </c>
      <c r="CL47">
        <v>2.0750385748868616E-2</v>
      </c>
      <c r="CP47" t="s">
        <v>6141</v>
      </c>
      <c r="CQ47">
        <v>1</v>
      </c>
      <c r="CR47">
        <v>1.987926504255717E-2</v>
      </c>
      <c r="CS47" t="s">
        <v>5777</v>
      </c>
      <c r="CT47">
        <v>1</v>
      </c>
      <c r="CU47">
        <v>2.431536996074659E-2</v>
      </c>
      <c r="CV47" t="s">
        <v>4189</v>
      </c>
      <c r="CW47">
        <v>1</v>
      </c>
      <c r="CX47">
        <v>2.3504857628721707E-2</v>
      </c>
      <c r="CY47" t="s">
        <v>579</v>
      </c>
      <c r="CZ47">
        <v>6</v>
      </c>
      <c r="DA47">
        <v>8.2274792500059458E-3</v>
      </c>
      <c r="DB47" t="s">
        <v>91</v>
      </c>
      <c r="DC47">
        <v>1</v>
      </c>
      <c r="DD47">
        <v>2.7279156108613783E-2</v>
      </c>
      <c r="DE47" t="s">
        <v>138</v>
      </c>
      <c r="DF47">
        <v>1</v>
      </c>
      <c r="DG47">
        <v>2.7093268360628135E-2</v>
      </c>
      <c r="DH47" t="s">
        <v>2</v>
      </c>
      <c r="DI47">
        <v>1</v>
      </c>
      <c r="DJ47">
        <v>2.5480943471821647E-2</v>
      </c>
      <c r="DK47" t="s">
        <v>201</v>
      </c>
      <c r="DL47">
        <v>1</v>
      </c>
      <c r="DM47">
        <v>3.2342774771559092E-2</v>
      </c>
      <c r="DN47" t="s">
        <v>432</v>
      </c>
      <c r="DO47">
        <v>1</v>
      </c>
      <c r="DP47">
        <v>2.3728902850982662E-2</v>
      </c>
      <c r="DQ47" t="s">
        <v>4144</v>
      </c>
      <c r="DR47">
        <v>1</v>
      </c>
      <c r="DS47">
        <v>2.5163415614516862E-2</v>
      </c>
      <c r="DT47" t="s">
        <v>1</v>
      </c>
      <c r="DU47">
        <v>2</v>
      </c>
      <c r="DV47">
        <v>1.9627682014873599E-2</v>
      </c>
      <c r="DW47" t="s">
        <v>105</v>
      </c>
      <c r="DX47">
        <v>4</v>
      </c>
      <c r="DY47">
        <v>9.0481378079300557E-3</v>
      </c>
      <c r="DZ47" t="s">
        <v>6474</v>
      </c>
      <c r="EA47">
        <v>1</v>
      </c>
      <c r="EB47">
        <v>1.9341450203090051E-2</v>
      </c>
      <c r="EC47" t="s">
        <v>105</v>
      </c>
      <c r="ED47">
        <v>7</v>
      </c>
      <c r="EE47">
        <v>9.083437971038397E-3</v>
      </c>
      <c r="EF47" t="s">
        <v>521</v>
      </c>
      <c r="EG47">
        <v>1</v>
      </c>
      <c r="EH47">
        <v>3.340110979106891E-2</v>
      </c>
      <c r="EL47" t="s">
        <v>9598</v>
      </c>
      <c r="EM47">
        <v>1</v>
      </c>
      <c r="EN47">
        <v>1.5175812319669789E-2</v>
      </c>
      <c r="EO47" t="s">
        <v>267</v>
      </c>
      <c r="EP47">
        <v>1</v>
      </c>
      <c r="EQ47">
        <v>2.3092402424710959E-2</v>
      </c>
      <c r="EU47" t="s">
        <v>6094</v>
      </c>
      <c r="EV47">
        <v>1</v>
      </c>
      <c r="EW47">
        <v>2.0680763847393143E-2</v>
      </c>
      <c r="EX47" t="s">
        <v>675</v>
      </c>
      <c r="EY47">
        <v>1</v>
      </c>
      <c r="EZ47">
        <v>2.5638229954742311E-2</v>
      </c>
      <c r="FA47" t="s">
        <v>351</v>
      </c>
      <c r="FB47">
        <v>1</v>
      </c>
      <c r="FC47">
        <v>3.5515088684576368E-2</v>
      </c>
      <c r="FD47" t="s">
        <v>15994</v>
      </c>
      <c r="FE47">
        <v>1</v>
      </c>
      <c r="FF47">
        <v>1.2106199105805815E-2</v>
      </c>
      <c r="FG47" t="s">
        <v>96</v>
      </c>
      <c r="FH47">
        <v>1</v>
      </c>
      <c r="FI47">
        <v>2.4483280024836282E-2</v>
      </c>
      <c r="FJ47" t="s">
        <v>106</v>
      </c>
      <c r="FK47">
        <v>1</v>
      </c>
      <c r="FL47">
        <v>3.0266457718090129E-2</v>
      </c>
      <c r="FM47" t="s">
        <v>797</v>
      </c>
      <c r="FN47">
        <v>1</v>
      </c>
      <c r="FO47">
        <v>3.0851177689935765E-2</v>
      </c>
      <c r="FP47" t="s">
        <v>5473</v>
      </c>
      <c r="FQ47">
        <v>1</v>
      </c>
      <c r="FR47">
        <v>2.3662608351062119E-2</v>
      </c>
      <c r="FS47" t="s">
        <v>336</v>
      </c>
      <c r="FT47">
        <v>2</v>
      </c>
      <c r="FU47">
        <v>1.5950636321493947E-2</v>
      </c>
      <c r="FY47" t="s">
        <v>620</v>
      </c>
      <c r="FZ47">
        <v>1</v>
      </c>
      <c r="GA47">
        <v>1.3571840644038964E-2</v>
      </c>
      <c r="GB47" t="s">
        <v>6810</v>
      </c>
      <c r="GC47">
        <v>1</v>
      </c>
      <c r="GD47">
        <v>2.6727290943247675E-2</v>
      </c>
      <c r="GE47" t="s">
        <v>89</v>
      </c>
      <c r="GF47">
        <v>1</v>
      </c>
      <c r="GG47">
        <v>2.8730777964688047E-2</v>
      </c>
      <c r="GQ47" t="s">
        <v>325</v>
      </c>
      <c r="GR47">
        <v>1</v>
      </c>
      <c r="GS47">
        <v>2.7463243642716514E-2</v>
      </c>
      <c r="GT47" t="s">
        <v>446</v>
      </c>
      <c r="GU47">
        <v>1</v>
      </c>
      <c r="GV47">
        <v>2.8279150292624233E-2</v>
      </c>
      <c r="GW47" t="s">
        <v>163</v>
      </c>
      <c r="GX47">
        <v>1</v>
      </c>
      <c r="GY47">
        <v>2.5892080374277489E-2</v>
      </c>
      <c r="GZ47" t="s">
        <v>72</v>
      </c>
      <c r="HA47">
        <v>2</v>
      </c>
      <c r="HB47">
        <v>3.1455898754703684E-2</v>
      </c>
      <c r="HI47" t="s">
        <v>593</v>
      </c>
      <c r="HJ47">
        <v>1</v>
      </c>
      <c r="HK47">
        <v>3.261125696390442E-2</v>
      </c>
      <c r="IS47" t="s">
        <v>105</v>
      </c>
      <c r="IT47">
        <v>1</v>
      </c>
      <c r="IU47">
        <v>2.631404634648013E-2</v>
      </c>
      <c r="JH47" t="s">
        <v>2</v>
      </c>
      <c r="JI47">
        <v>1</v>
      </c>
      <c r="JJ47">
        <v>2.4304899926968344E-2</v>
      </c>
      <c r="JT47" t="s">
        <v>284</v>
      </c>
      <c r="JU47">
        <v>1</v>
      </c>
      <c r="JV47">
        <v>3.0129965673172561E-2</v>
      </c>
      <c r="KI47" t="s">
        <v>111</v>
      </c>
      <c r="KJ47">
        <v>1</v>
      </c>
      <c r="KK47">
        <v>3.3721862075367225E-2</v>
      </c>
    </row>
    <row r="48" spans="1:297" x14ac:dyDescent="0.15">
      <c r="A48" t="s">
        <v>1340</v>
      </c>
      <c r="B48">
        <v>84</v>
      </c>
      <c r="C48">
        <v>9.0923997283920803E-3</v>
      </c>
      <c r="D48" t="s">
        <v>504</v>
      </c>
      <c r="E48">
        <v>4</v>
      </c>
      <c r="F48">
        <v>1.0721227004817807E-2</v>
      </c>
      <c r="G48" t="s">
        <v>70</v>
      </c>
      <c r="H48">
        <v>24</v>
      </c>
      <c r="I48">
        <v>7.4237359010830527E-3</v>
      </c>
      <c r="J48" t="s">
        <v>10918</v>
      </c>
      <c r="K48">
        <v>1</v>
      </c>
      <c r="L48">
        <v>1.4335473621452922E-2</v>
      </c>
      <c r="M48" t="s">
        <v>126</v>
      </c>
      <c r="N48">
        <v>12</v>
      </c>
      <c r="O48">
        <v>9.4444557166740491E-3</v>
      </c>
      <c r="P48" t="s">
        <v>376</v>
      </c>
      <c r="Q48">
        <v>2</v>
      </c>
      <c r="R48">
        <v>1.1729230708040005E-2</v>
      </c>
      <c r="V48" t="s">
        <v>100</v>
      </c>
      <c r="W48">
        <v>88</v>
      </c>
      <c r="X48">
        <v>7.6141797467500242E-3</v>
      </c>
      <c r="Y48" t="s">
        <v>6473</v>
      </c>
      <c r="Z48">
        <v>1</v>
      </c>
      <c r="AA48">
        <v>2.7483432327837676E-2</v>
      </c>
      <c r="AH48" t="s">
        <v>114</v>
      </c>
      <c r="AI48">
        <v>1</v>
      </c>
      <c r="AJ48">
        <v>2.9279009315097609E-2</v>
      </c>
      <c r="AK48" t="s">
        <v>114</v>
      </c>
      <c r="AL48">
        <v>65</v>
      </c>
      <c r="AM48">
        <v>7.8843872090778068E-3</v>
      </c>
      <c r="AN48" t="s">
        <v>116</v>
      </c>
      <c r="AO48">
        <v>6</v>
      </c>
      <c r="AP48">
        <v>7.9366774760085065E-3</v>
      </c>
      <c r="AQ48" t="s">
        <v>14121</v>
      </c>
      <c r="AR48">
        <v>2</v>
      </c>
      <c r="AS48">
        <v>8.7649260140548729E-3</v>
      </c>
      <c r="AT48" t="s">
        <v>134</v>
      </c>
      <c r="AU48">
        <v>1</v>
      </c>
      <c r="AV48">
        <v>3.0509647085222313E-2</v>
      </c>
      <c r="AW48" t="s">
        <v>5250</v>
      </c>
      <c r="AX48">
        <v>1</v>
      </c>
      <c r="AY48">
        <v>1.5067555231374683E-2</v>
      </c>
      <c r="AZ48" t="s">
        <v>745</v>
      </c>
      <c r="BA48">
        <v>2</v>
      </c>
      <c r="BB48">
        <v>1.0957761948736209E-2</v>
      </c>
      <c r="BC48" t="s">
        <v>103</v>
      </c>
      <c r="BD48">
        <v>9</v>
      </c>
      <c r="BE48">
        <v>8.4436981043087885E-3</v>
      </c>
      <c r="BF48" t="s">
        <v>4658</v>
      </c>
      <c r="BG48">
        <v>1</v>
      </c>
      <c r="BH48">
        <v>1.4575735921151771E-2</v>
      </c>
      <c r="BI48" t="s">
        <v>125</v>
      </c>
      <c r="BJ48">
        <v>2</v>
      </c>
      <c r="BK48">
        <v>1.9973268103793827E-2</v>
      </c>
      <c r="BL48" t="s">
        <v>76</v>
      </c>
      <c r="BM48">
        <v>1</v>
      </c>
      <c r="BN48">
        <v>2.8750534471323988E-2</v>
      </c>
      <c r="BO48" t="s">
        <v>4474</v>
      </c>
      <c r="BP48">
        <v>2</v>
      </c>
      <c r="BQ48">
        <v>1.4288437329545751E-2</v>
      </c>
      <c r="BR48" t="s">
        <v>1012</v>
      </c>
      <c r="BS48">
        <v>1</v>
      </c>
      <c r="BT48">
        <v>2.3095000650308013E-2</v>
      </c>
      <c r="BU48" t="s">
        <v>860</v>
      </c>
      <c r="BV48">
        <v>10</v>
      </c>
      <c r="BW48">
        <v>7.4053192508256351E-3</v>
      </c>
      <c r="CA48" t="s">
        <v>303</v>
      </c>
      <c r="CB48">
        <v>1</v>
      </c>
      <c r="CC48">
        <v>3.0342301307373261E-2</v>
      </c>
      <c r="CD48" t="s">
        <v>4593</v>
      </c>
      <c r="CE48">
        <v>1</v>
      </c>
      <c r="CF48">
        <v>1.9586922909578388E-2</v>
      </c>
      <c r="CJ48" t="s">
        <v>4603</v>
      </c>
      <c r="CK48">
        <v>1</v>
      </c>
      <c r="CL48">
        <v>1.9593729988347748E-2</v>
      </c>
      <c r="CP48" t="s">
        <v>10020</v>
      </c>
      <c r="CQ48">
        <v>1</v>
      </c>
      <c r="CR48">
        <v>1.987926504255717E-2</v>
      </c>
      <c r="CS48" t="s">
        <v>10143</v>
      </c>
      <c r="CT48">
        <v>1</v>
      </c>
      <c r="CU48">
        <v>2.431536996074659E-2</v>
      </c>
      <c r="CV48" t="s">
        <v>267</v>
      </c>
      <c r="CW48">
        <v>2</v>
      </c>
      <c r="CX48">
        <v>2.3400301123707109E-2</v>
      </c>
      <c r="CY48" t="s">
        <v>202</v>
      </c>
      <c r="CZ48">
        <v>7</v>
      </c>
      <c r="DA48">
        <v>8.2193842666170875E-3</v>
      </c>
      <c r="DB48" t="s">
        <v>124</v>
      </c>
      <c r="DC48">
        <v>1</v>
      </c>
      <c r="DD48">
        <v>2.6683862889549645E-2</v>
      </c>
      <c r="DE48" t="s">
        <v>87</v>
      </c>
      <c r="DF48">
        <v>1</v>
      </c>
      <c r="DG48">
        <v>2.4684663988327221E-2</v>
      </c>
      <c r="DH48" t="s">
        <v>124</v>
      </c>
      <c r="DI48">
        <v>1</v>
      </c>
      <c r="DJ48">
        <v>2.4101553577657746E-2</v>
      </c>
      <c r="DK48" t="s">
        <v>101</v>
      </c>
      <c r="DL48">
        <v>2</v>
      </c>
      <c r="DM48">
        <v>3.1793538762016599E-2</v>
      </c>
      <c r="DN48" t="s">
        <v>318</v>
      </c>
      <c r="DO48">
        <v>1</v>
      </c>
      <c r="DP48">
        <v>2.3728902850982662E-2</v>
      </c>
      <c r="DQ48" t="s">
        <v>316</v>
      </c>
      <c r="DR48">
        <v>1</v>
      </c>
      <c r="DS48">
        <v>2.5163415614516862E-2</v>
      </c>
      <c r="DT48" t="s">
        <v>5564</v>
      </c>
      <c r="DU48">
        <v>1</v>
      </c>
      <c r="DV48">
        <v>1.9396758609485389E-2</v>
      </c>
      <c r="DW48" t="s">
        <v>520</v>
      </c>
      <c r="DX48">
        <v>4</v>
      </c>
      <c r="DY48">
        <v>8.9219678977091529E-3</v>
      </c>
      <c r="DZ48" t="s">
        <v>10380</v>
      </c>
      <c r="EA48">
        <v>1</v>
      </c>
      <c r="EB48">
        <v>1.9341450203090051E-2</v>
      </c>
      <c r="EC48" t="s">
        <v>275</v>
      </c>
      <c r="ED48">
        <v>6</v>
      </c>
      <c r="EE48">
        <v>8.937432064119441E-3</v>
      </c>
      <c r="EF48" t="s">
        <v>520</v>
      </c>
      <c r="EG48">
        <v>1</v>
      </c>
      <c r="EH48">
        <v>3.0594360067144444E-2</v>
      </c>
      <c r="EL48" t="s">
        <v>408</v>
      </c>
      <c r="EM48">
        <v>1</v>
      </c>
      <c r="EN48">
        <v>1.5175812319669789E-2</v>
      </c>
      <c r="EO48" t="s">
        <v>24</v>
      </c>
      <c r="EP48">
        <v>1</v>
      </c>
      <c r="EQ48">
        <v>2.1511556216262755E-2</v>
      </c>
      <c r="EU48" t="s">
        <v>10158</v>
      </c>
      <c r="EV48">
        <v>1</v>
      </c>
      <c r="EW48">
        <v>2.0680763847393143E-2</v>
      </c>
      <c r="EX48" t="s">
        <v>1083</v>
      </c>
      <c r="EY48">
        <v>1</v>
      </c>
      <c r="EZ48">
        <v>2.5638229954742311E-2</v>
      </c>
      <c r="FA48" t="s">
        <v>129</v>
      </c>
      <c r="FB48">
        <v>1</v>
      </c>
      <c r="FC48">
        <v>3.4966786812525269E-2</v>
      </c>
      <c r="FD48" t="s">
        <v>15995</v>
      </c>
      <c r="FE48">
        <v>1</v>
      </c>
      <c r="FF48">
        <v>1.2106199105805815E-2</v>
      </c>
      <c r="FJ48" t="s">
        <v>572</v>
      </c>
      <c r="FK48">
        <v>1</v>
      </c>
      <c r="FL48">
        <v>3.0266457718090129E-2</v>
      </c>
      <c r="FM48" t="s">
        <v>355</v>
      </c>
      <c r="FN48">
        <v>1</v>
      </c>
      <c r="FO48">
        <v>3.0851177689935765E-2</v>
      </c>
      <c r="FP48" t="s">
        <v>591</v>
      </c>
      <c r="FQ48">
        <v>1</v>
      </c>
      <c r="FR48">
        <v>2.3662608351062119E-2</v>
      </c>
      <c r="FS48" t="s">
        <v>5151</v>
      </c>
      <c r="FT48">
        <v>1</v>
      </c>
      <c r="FU48">
        <v>1.581248385024555E-2</v>
      </c>
      <c r="FY48" t="s">
        <v>622</v>
      </c>
      <c r="FZ48">
        <v>1</v>
      </c>
      <c r="GA48">
        <v>1.3571840644038964E-2</v>
      </c>
      <c r="GB48" t="s">
        <v>614</v>
      </c>
      <c r="GC48">
        <v>1</v>
      </c>
      <c r="GD48">
        <v>2.6727290943247675E-2</v>
      </c>
      <c r="GE48" t="s">
        <v>125</v>
      </c>
      <c r="GF48">
        <v>1</v>
      </c>
      <c r="GG48">
        <v>2.8730777964688047E-2</v>
      </c>
      <c r="GQ48" t="s">
        <v>89</v>
      </c>
      <c r="GR48">
        <v>1</v>
      </c>
      <c r="GS48">
        <v>2.7463243642716514E-2</v>
      </c>
      <c r="GT48" t="s">
        <v>4197</v>
      </c>
      <c r="GU48">
        <v>1</v>
      </c>
      <c r="GV48">
        <v>2.8279150292624233E-2</v>
      </c>
      <c r="GZ48" t="s">
        <v>1003</v>
      </c>
      <c r="HA48">
        <v>1</v>
      </c>
      <c r="HB48">
        <v>3.0799520465909731E-2</v>
      </c>
      <c r="HI48" t="s">
        <v>533</v>
      </c>
      <c r="HJ48">
        <v>1</v>
      </c>
      <c r="HK48">
        <v>3.1938805036375605E-2</v>
      </c>
      <c r="IS48" t="s">
        <v>520</v>
      </c>
      <c r="IT48">
        <v>1</v>
      </c>
      <c r="IU48">
        <v>2.5947115499983263E-2</v>
      </c>
      <c r="JH48" t="s">
        <v>91</v>
      </c>
      <c r="JI48">
        <v>1</v>
      </c>
      <c r="JJ48">
        <v>2.3502042185882647E-2</v>
      </c>
      <c r="JT48" t="s">
        <v>400</v>
      </c>
      <c r="JU48">
        <v>1</v>
      </c>
      <c r="JV48">
        <v>2.9508678566216591E-2</v>
      </c>
      <c r="KI48" t="s">
        <v>163</v>
      </c>
      <c r="KJ48">
        <v>1</v>
      </c>
      <c r="KK48">
        <v>2.8289495223747626E-2</v>
      </c>
    </row>
    <row r="49" spans="1:297" x14ac:dyDescent="0.15">
      <c r="A49" t="s">
        <v>4199</v>
      </c>
      <c r="B49">
        <v>69</v>
      </c>
      <c r="C49">
        <v>8.7856621332702851E-3</v>
      </c>
      <c r="D49" t="s">
        <v>4233</v>
      </c>
      <c r="E49">
        <v>3</v>
      </c>
      <c r="F49">
        <v>1.0562638890172855E-2</v>
      </c>
      <c r="G49" t="s">
        <v>149</v>
      </c>
      <c r="H49">
        <v>20</v>
      </c>
      <c r="I49">
        <v>7.3761949431049604E-3</v>
      </c>
      <c r="J49" t="s">
        <v>10919</v>
      </c>
      <c r="K49">
        <v>1</v>
      </c>
      <c r="L49">
        <v>1.4335473621452922E-2</v>
      </c>
      <c r="M49" t="s">
        <v>79</v>
      </c>
      <c r="N49">
        <v>12</v>
      </c>
      <c r="O49">
        <v>9.2986469085939785E-3</v>
      </c>
      <c r="P49" t="s">
        <v>205</v>
      </c>
      <c r="Q49">
        <v>2</v>
      </c>
      <c r="R49">
        <v>1.1467941148778584E-2</v>
      </c>
      <c r="V49" t="s">
        <v>833</v>
      </c>
      <c r="W49">
        <v>66</v>
      </c>
      <c r="X49">
        <v>7.3709780535266695E-3</v>
      </c>
      <c r="Y49" t="s">
        <v>5</v>
      </c>
      <c r="Z49">
        <v>2</v>
      </c>
      <c r="AA49">
        <v>2.6676233345268772E-2</v>
      </c>
      <c r="AH49" t="s">
        <v>136</v>
      </c>
      <c r="AI49">
        <v>1</v>
      </c>
      <c r="AJ49">
        <v>2.8870734147868702E-2</v>
      </c>
      <c r="AK49" t="s">
        <v>91</v>
      </c>
      <c r="AL49">
        <v>85</v>
      </c>
      <c r="AM49">
        <v>7.5766590662271916E-3</v>
      </c>
      <c r="AN49" t="s">
        <v>74</v>
      </c>
      <c r="AO49">
        <v>6</v>
      </c>
      <c r="AP49">
        <v>7.6807094899681667E-3</v>
      </c>
      <c r="AQ49" t="s">
        <v>79</v>
      </c>
      <c r="AR49">
        <v>5</v>
      </c>
      <c r="AS49">
        <v>8.7485314933605039E-3</v>
      </c>
      <c r="AT49" t="s">
        <v>111</v>
      </c>
      <c r="AU49">
        <v>1</v>
      </c>
      <c r="AV49">
        <v>2.9370654065642425E-2</v>
      </c>
      <c r="AW49" t="s">
        <v>6350</v>
      </c>
      <c r="AX49">
        <v>1</v>
      </c>
      <c r="AY49">
        <v>1.5067555231374683E-2</v>
      </c>
      <c r="AZ49" t="s">
        <v>536</v>
      </c>
      <c r="BA49">
        <v>2</v>
      </c>
      <c r="BB49">
        <v>1.0957761948736209E-2</v>
      </c>
      <c r="BC49" t="s">
        <v>351</v>
      </c>
      <c r="BD49">
        <v>7</v>
      </c>
      <c r="BE49">
        <v>8.2998224990559269E-3</v>
      </c>
      <c r="BF49" t="s">
        <v>5625</v>
      </c>
      <c r="BG49">
        <v>1</v>
      </c>
      <c r="BH49">
        <v>1.4575735921151771E-2</v>
      </c>
      <c r="BI49" t="s">
        <v>4386</v>
      </c>
      <c r="BJ49">
        <v>1</v>
      </c>
      <c r="BK49">
        <v>1.9568235491619131E-2</v>
      </c>
      <c r="BL49" t="s">
        <v>774</v>
      </c>
      <c r="BM49">
        <v>1</v>
      </c>
      <c r="BN49">
        <v>2.8750534471323988E-2</v>
      </c>
      <c r="BO49" t="s">
        <v>131</v>
      </c>
      <c r="BP49">
        <v>2</v>
      </c>
      <c r="BQ49">
        <v>1.4288437329545751E-2</v>
      </c>
      <c r="BR49" t="s">
        <v>6764</v>
      </c>
      <c r="BS49">
        <v>1</v>
      </c>
      <c r="BT49">
        <v>2.3095000650308013E-2</v>
      </c>
      <c r="BU49" t="s">
        <v>391</v>
      </c>
      <c r="BV49">
        <v>10</v>
      </c>
      <c r="BW49">
        <v>7.4053192508256351E-3</v>
      </c>
      <c r="CA49" t="s">
        <v>33</v>
      </c>
      <c r="CB49">
        <v>2</v>
      </c>
      <c r="CC49">
        <v>3.0258257971719108E-2</v>
      </c>
      <c r="CD49">
        <v>25</v>
      </c>
      <c r="CE49">
        <v>1</v>
      </c>
      <c r="CF49">
        <v>1.9586922909578388E-2</v>
      </c>
      <c r="CJ49" t="s">
        <v>4388</v>
      </c>
      <c r="CK49">
        <v>1</v>
      </c>
      <c r="CL49">
        <v>1.9593729988347748E-2</v>
      </c>
      <c r="CP49" t="s">
        <v>6637</v>
      </c>
      <c r="CQ49">
        <v>1</v>
      </c>
      <c r="CR49">
        <v>1.987926504255717E-2</v>
      </c>
      <c r="CS49" t="s">
        <v>1057</v>
      </c>
      <c r="CT49">
        <v>1</v>
      </c>
      <c r="CU49">
        <v>2.3503073163116357E-2</v>
      </c>
      <c r="CV49" t="s">
        <v>307</v>
      </c>
      <c r="CW49">
        <v>2</v>
      </c>
      <c r="CX49">
        <v>2.2844665171699533E-2</v>
      </c>
      <c r="CY49" t="s">
        <v>65</v>
      </c>
      <c r="CZ49">
        <v>7</v>
      </c>
      <c r="DA49">
        <v>8.0101127291256503E-3</v>
      </c>
      <c r="DB49" t="s">
        <v>72</v>
      </c>
      <c r="DC49">
        <v>1</v>
      </c>
      <c r="DD49">
        <v>2.5277061499315457E-2</v>
      </c>
      <c r="DE49" t="s">
        <v>91</v>
      </c>
      <c r="DF49">
        <v>1</v>
      </c>
      <c r="DG49">
        <v>2.3869261595037061E-2</v>
      </c>
      <c r="DH49" t="s">
        <v>101</v>
      </c>
      <c r="DI49">
        <v>1</v>
      </c>
      <c r="DJ49">
        <v>2.4101553577657746E-2</v>
      </c>
      <c r="DK49" t="s">
        <v>253</v>
      </c>
      <c r="DL49">
        <v>1</v>
      </c>
      <c r="DM49">
        <v>3.1554392089072687E-2</v>
      </c>
      <c r="DN49" t="s">
        <v>80</v>
      </c>
      <c r="DO49">
        <v>1</v>
      </c>
      <c r="DP49">
        <v>2.317695987908705E-2</v>
      </c>
      <c r="DQ49" t="s">
        <v>91</v>
      </c>
      <c r="DR49">
        <v>2</v>
      </c>
      <c r="DS49">
        <v>2.4639237775522127E-2</v>
      </c>
      <c r="DT49" t="s">
        <v>5740</v>
      </c>
      <c r="DU49">
        <v>1</v>
      </c>
      <c r="DV49">
        <v>1.9396758609485389E-2</v>
      </c>
      <c r="DW49" t="s">
        <v>167</v>
      </c>
      <c r="DX49">
        <v>3</v>
      </c>
      <c r="DY49">
        <v>8.8622364355557988E-3</v>
      </c>
      <c r="DZ49" t="s">
        <v>7318</v>
      </c>
      <c r="EA49">
        <v>1</v>
      </c>
      <c r="EB49">
        <v>1.9341450203090051E-2</v>
      </c>
      <c r="EC49" t="s">
        <v>409</v>
      </c>
      <c r="ED49">
        <v>6</v>
      </c>
      <c r="EE49">
        <v>8.937432064119441E-3</v>
      </c>
      <c r="EF49" t="s">
        <v>118</v>
      </c>
      <c r="EG49">
        <v>1</v>
      </c>
      <c r="EH49">
        <v>3.0173899216895238E-2</v>
      </c>
      <c r="EL49" t="s">
        <v>4133</v>
      </c>
      <c r="EM49">
        <v>1</v>
      </c>
      <c r="EN49">
        <v>1.5175812319669789E-2</v>
      </c>
      <c r="EO49" t="s">
        <v>124</v>
      </c>
      <c r="EP49">
        <v>1</v>
      </c>
      <c r="EQ49">
        <v>1.9661793708089213E-2</v>
      </c>
      <c r="EU49" t="s">
        <v>4637</v>
      </c>
      <c r="EV49">
        <v>1</v>
      </c>
      <c r="EW49">
        <v>2.0680763847393143E-2</v>
      </c>
      <c r="EX49" t="s">
        <v>68</v>
      </c>
      <c r="EY49">
        <v>1</v>
      </c>
      <c r="EZ49">
        <v>2.5638229954742311E-2</v>
      </c>
      <c r="FA49" t="s">
        <v>66</v>
      </c>
      <c r="FB49">
        <v>2</v>
      </c>
      <c r="FC49">
        <v>3.4542516114307073E-2</v>
      </c>
      <c r="FD49" t="s">
        <v>15996</v>
      </c>
      <c r="FE49">
        <v>1</v>
      </c>
      <c r="FF49">
        <v>1.2106199105805815E-2</v>
      </c>
      <c r="FJ49" t="s">
        <v>570</v>
      </c>
      <c r="FK49">
        <v>1</v>
      </c>
      <c r="FL49">
        <v>2.9562448825366135E-2</v>
      </c>
      <c r="FM49" t="s">
        <v>347</v>
      </c>
      <c r="FN49">
        <v>1</v>
      </c>
      <c r="FO49">
        <v>2.9242365730604167E-2</v>
      </c>
      <c r="FP49" t="s">
        <v>260</v>
      </c>
      <c r="FQ49">
        <v>2</v>
      </c>
      <c r="FR49">
        <v>2.3274754027922156E-2</v>
      </c>
      <c r="FS49" t="s">
        <v>9634</v>
      </c>
      <c r="FT49">
        <v>1</v>
      </c>
      <c r="FU49">
        <v>1.581248385024555E-2</v>
      </c>
      <c r="FY49" t="s">
        <v>89</v>
      </c>
      <c r="FZ49">
        <v>3</v>
      </c>
      <c r="GA49">
        <v>1.356537942642656E-2</v>
      </c>
      <c r="GB49" t="s">
        <v>344</v>
      </c>
      <c r="GC49">
        <v>1</v>
      </c>
      <c r="GD49">
        <v>2.6002196135000759E-2</v>
      </c>
      <c r="GE49" t="s">
        <v>138</v>
      </c>
      <c r="GF49">
        <v>1</v>
      </c>
      <c r="GG49">
        <v>2.6676448847387704E-2</v>
      </c>
      <c r="GQ49" t="s">
        <v>125</v>
      </c>
      <c r="GR49">
        <v>1</v>
      </c>
      <c r="GS49">
        <v>2.7463243642716514E-2</v>
      </c>
      <c r="GT49" t="s">
        <v>627</v>
      </c>
      <c r="GU49">
        <v>1</v>
      </c>
      <c r="GV49">
        <v>2.8279150292624233E-2</v>
      </c>
      <c r="GZ49" t="s">
        <v>400</v>
      </c>
      <c r="HA49">
        <v>1</v>
      </c>
      <c r="HB49">
        <v>3.0164426978799182E-2</v>
      </c>
      <c r="HI49" t="s">
        <v>109</v>
      </c>
      <c r="HJ49">
        <v>1</v>
      </c>
      <c r="HK49">
        <v>3.0699269558048241E-2</v>
      </c>
      <c r="IS49" t="s">
        <v>117</v>
      </c>
      <c r="IT49">
        <v>1</v>
      </c>
      <c r="IU49">
        <v>2.5590522120657988E-2</v>
      </c>
      <c r="JH49" t="s">
        <v>197</v>
      </c>
      <c r="JI49">
        <v>1</v>
      </c>
      <c r="JJ49">
        <v>2.298917418176585E-2</v>
      </c>
      <c r="JT49" t="s">
        <v>420</v>
      </c>
      <c r="JU49">
        <v>1</v>
      </c>
      <c r="JV49">
        <v>2.9508678566216591E-2</v>
      </c>
      <c r="KI49" t="s">
        <v>197</v>
      </c>
      <c r="KJ49">
        <v>1</v>
      </c>
      <c r="KK49">
        <v>2.7672154107681115E-2</v>
      </c>
    </row>
    <row r="50" spans="1:297" x14ac:dyDescent="0.15">
      <c r="A50" t="s">
        <v>197</v>
      </c>
      <c r="B50">
        <v>155</v>
      </c>
      <c r="C50">
        <v>8.6536869001042748E-3</v>
      </c>
      <c r="D50" t="s">
        <v>99</v>
      </c>
      <c r="E50">
        <v>4</v>
      </c>
      <c r="F50">
        <v>1.0531667249718301E-2</v>
      </c>
      <c r="G50" t="s">
        <v>138</v>
      </c>
      <c r="H50">
        <v>25</v>
      </c>
      <c r="I50">
        <v>7.3635517881781914E-3</v>
      </c>
      <c r="J50" t="s">
        <v>325</v>
      </c>
      <c r="K50">
        <v>3</v>
      </c>
      <c r="L50">
        <v>1.4328648857069486E-2</v>
      </c>
      <c r="M50" t="s">
        <v>650</v>
      </c>
      <c r="N50">
        <v>9</v>
      </c>
      <c r="O50">
        <v>9.2434264914665852E-3</v>
      </c>
      <c r="P50" t="s">
        <v>998</v>
      </c>
      <c r="Q50">
        <v>1</v>
      </c>
      <c r="R50">
        <v>1.1346498352202614E-2</v>
      </c>
      <c r="V50" t="s">
        <v>1008</v>
      </c>
      <c r="W50">
        <v>61</v>
      </c>
      <c r="X50">
        <v>7.2368657118700797E-3</v>
      </c>
      <c r="Y50" t="s">
        <v>879</v>
      </c>
      <c r="Z50">
        <v>1</v>
      </c>
      <c r="AA50">
        <v>2.6633750749951984E-2</v>
      </c>
      <c r="AH50" t="s">
        <v>8</v>
      </c>
      <c r="AI50">
        <v>1</v>
      </c>
      <c r="AJ50">
        <v>2.6990010308086693E-2</v>
      </c>
      <c r="AK50" t="s">
        <v>409</v>
      </c>
      <c r="AL50">
        <v>54</v>
      </c>
      <c r="AM50">
        <v>7.5189576088501636E-3</v>
      </c>
      <c r="AN50" t="s">
        <v>353</v>
      </c>
      <c r="AO50">
        <v>7</v>
      </c>
      <c r="AP50">
        <v>7.6347495475786809E-3</v>
      </c>
      <c r="AQ50" t="s">
        <v>592</v>
      </c>
      <c r="AR50">
        <v>5</v>
      </c>
      <c r="AS50">
        <v>8.7485314933605039E-3</v>
      </c>
      <c r="AT50" t="s">
        <v>103</v>
      </c>
      <c r="AU50">
        <v>1</v>
      </c>
      <c r="AV50">
        <v>2.9008188648673737E-2</v>
      </c>
      <c r="AW50" t="s">
        <v>4960</v>
      </c>
      <c r="AX50">
        <v>1</v>
      </c>
      <c r="AY50">
        <v>1.5067555231374683E-2</v>
      </c>
      <c r="AZ50" t="s">
        <v>14374</v>
      </c>
      <c r="BA50">
        <v>1</v>
      </c>
      <c r="BB50">
        <v>1.08417218297642E-2</v>
      </c>
      <c r="BC50" t="s">
        <v>267</v>
      </c>
      <c r="BD50">
        <v>9</v>
      </c>
      <c r="BE50">
        <v>8.2395426491926431E-3</v>
      </c>
      <c r="BF50" t="s">
        <v>6585</v>
      </c>
      <c r="BG50">
        <v>1</v>
      </c>
      <c r="BH50">
        <v>1.4575735921151771E-2</v>
      </c>
      <c r="BI50" t="s">
        <v>4758</v>
      </c>
      <c r="BJ50">
        <v>1</v>
      </c>
      <c r="BK50">
        <v>1.9568235491619131E-2</v>
      </c>
      <c r="BL50" t="s">
        <v>409</v>
      </c>
      <c r="BM50">
        <v>1</v>
      </c>
      <c r="BN50">
        <v>2.8750534471323988E-2</v>
      </c>
      <c r="BO50" t="s">
        <v>4197</v>
      </c>
      <c r="BP50">
        <v>2</v>
      </c>
      <c r="BQ50">
        <v>1.3993806330370754E-2</v>
      </c>
      <c r="BR50" t="s">
        <v>4172</v>
      </c>
      <c r="BS50">
        <v>1</v>
      </c>
      <c r="BT50">
        <v>2.3095000650308013E-2</v>
      </c>
      <c r="BU50" t="s">
        <v>6764</v>
      </c>
      <c r="BV50">
        <v>8</v>
      </c>
      <c r="BW50">
        <v>7.3533762159622507E-3</v>
      </c>
      <c r="CA50" t="s">
        <v>155</v>
      </c>
      <c r="CB50">
        <v>1</v>
      </c>
      <c r="CC50">
        <v>2.9774973817031026E-2</v>
      </c>
      <c r="CD50" t="s">
        <v>8</v>
      </c>
      <c r="CE50">
        <v>2</v>
      </c>
      <c r="CF50">
        <v>1.8787164037981911E-2</v>
      </c>
      <c r="CJ50" t="s">
        <v>9795</v>
      </c>
      <c r="CK50">
        <v>1</v>
      </c>
      <c r="CL50">
        <v>1.9593729988347748E-2</v>
      </c>
      <c r="CP50" t="s">
        <v>9890</v>
      </c>
      <c r="CQ50">
        <v>1</v>
      </c>
      <c r="CR50">
        <v>1.987926504255717E-2</v>
      </c>
      <c r="CS50" t="s">
        <v>4172</v>
      </c>
      <c r="CT50">
        <v>1</v>
      </c>
      <c r="CU50">
        <v>2.2776448917200317E-2</v>
      </c>
      <c r="CV50" t="s">
        <v>5738</v>
      </c>
      <c r="CW50">
        <v>1</v>
      </c>
      <c r="CX50">
        <v>2.271963739101248E-2</v>
      </c>
      <c r="CY50" t="s">
        <v>833</v>
      </c>
      <c r="CZ50">
        <v>5</v>
      </c>
      <c r="DA50">
        <v>7.9946014474083955E-3</v>
      </c>
      <c r="DB50" t="s">
        <v>96</v>
      </c>
      <c r="DC50">
        <v>1</v>
      </c>
      <c r="DD50">
        <v>2.4483280024836282E-2</v>
      </c>
      <c r="DE50" t="s">
        <v>197</v>
      </c>
      <c r="DF50">
        <v>1</v>
      </c>
      <c r="DG50">
        <v>2.3348380028355941E-2</v>
      </c>
      <c r="DH50" t="s">
        <v>96</v>
      </c>
      <c r="DI50">
        <v>1</v>
      </c>
      <c r="DJ50">
        <v>2.2113930345013418E-2</v>
      </c>
      <c r="DK50" t="s">
        <v>29</v>
      </c>
      <c r="DL50">
        <v>2</v>
      </c>
      <c r="DM50">
        <v>3.1447570232829777E-2</v>
      </c>
      <c r="DN50" t="s">
        <v>5555</v>
      </c>
      <c r="DO50">
        <v>1</v>
      </c>
      <c r="DP50">
        <v>2.317695987908705E-2</v>
      </c>
      <c r="DQ50" t="s">
        <v>163</v>
      </c>
      <c r="DR50">
        <v>2</v>
      </c>
      <c r="DS50">
        <v>2.4639237775522127E-2</v>
      </c>
      <c r="DT50" t="s">
        <v>4895</v>
      </c>
      <c r="DU50">
        <v>1</v>
      </c>
      <c r="DV50">
        <v>1.9396758609485389E-2</v>
      </c>
      <c r="DW50" t="s">
        <v>459</v>
      </c>
      <c r="DX50">
        <v>2</v>
      </c>
      <c r="DY50">
        <v>8.6958264930445933E-3</v>
      </c>
      <c r="DZ50" t="s">
        <v>5661</v>
      </c>
      <c r="EA50">
        <v>1</v>
      </c>
      <c r="EB50">
        <v>1.9341450203090051E-2</v>
      </c>
      <c r="EC50" t="s">
        <v>75</v>
      </c>
      <c r="ED50">
        <v>5</v>
      </c>
      <c r="EE50">
        <v>8.8407661165677588E-3</v>
      </c>
      <c r="EF50" t="s">
        <v>242</v>
      </c>
      <c r="EG50">
        <v>1</v>
      </c>
      <c r="EH50">
        <v>2.8601354207076941E-2</v>
      </c>
      <c r="EL50" t="s">
        <v>372</v>
      </c>
      <c r="EM50">
        <v>2</v>
      </c>
      <c r="EN50">
        <v>1.5170234708788571E-2</v>
      </c>
      <c r="EO50" t="s">
        <v>101</v>
      </c>
      <c r="EP50">
        <v>1</v>
      </c>
      <c r="EQ50">
        <v>1.9661793708089213E-2</v>
      </c>
      <c r="EU50" t="s">
        <v>4350</v>
      </c>
      <c r="EV50">
        <v>1</v>
      </c>
      <c r="EW50">
        <v>2.0680763847393143E-2</v>
      </c>
      <c r="EX50" t="s">
        <v>798</v>
      </c>
      <c r="EY50">
        <v>1</v>
      </c>
      <c r="EZ50">
        <v>2.5067092599542568E-2</v>
      </c>
      <c r="FA50" t="s">
        <v>149</v>
      </c>
      <c r="FB50">
        <v>1</v>
      </c>
      <c r="FC50">
        <v>3.3924734085983517E-2</v>
      </c>
      <c r="FD50" t="s">
        <v>15997</v>
      </c>
      <c r="FE50">
        <v>1</v>
      </c>
      <c r="FF50">
        <v>1.2106199105805815E-2</v>
      </c>
      <c r="FJ50" t="s">
        <v>869</v>
      </c>
      <c r="FK50">
        <v>1</v>
      </c>
      <c r="FL50">
        <v>2.8903892487227655E-2</v>
      </c>
      <c r="FM50" t="s">
        <v>86</v>
      </c>
      <c r="FN50">
        <v>1</v>
      </c>
      <c r="FO50">
        <v>2.9242365730604167E-2</v>
      </c>
      <c r="FP50" t="s">
        <v>624</v>
      </c>
      <c r="FQ50">
        <v>1</v>
      </c>
      <c r="FR50">
        <v>2.2872118178871623E-2</v>
      </c>
      <c r="FS50" t="s">
        <v>6828</v>
      </c>
      <c r="FT50">
        <v>1</v>
      </c>
      <c r="FU50">
        <v>1.581248385024555E-2</v>
      </c>
      <c r="FY50" t="s">
        <v>593</v>
      </c>
      <c r="FZ50">
        <v>2</v>
      </c>
      <c r="GA50">
        <v>1.3423519815650729E-2</v>
      </c>
      <c r="GB50" t="s">
        <v>601</v>
      </c>
      <c r="GC50">
        <v>1</v>
      </c>
      <c r="GD50">
        <v>2.6002196135000759E-2</v>
      </c>
      <c r="GE50" t="s">
        <v>307</v>
      </c>
      <c r="GF50">
        <v>1</v>
      </c>
      <c r="GG50">
        <v>2.6359229044268691E-2</v>
      </c>
      <c r="GQ50" t="s">
        <v>70</v>
      </c>
      <c r="GR50">
        <v>1</v>
      </c>
      <c r="GS50">
        <v>2.6779125765732797E-2</v>
      </c>
      <c r="GT50" t="s">
        <v>420</v>
      </c>
      <c r="GU50">
        <v>1</v>
      </c>
      <c r="GV50">
        <v>2.8279150292624233E-2</v>
      </c>
      <c r="GZ50" t="s">
        <v>67</v>
      </c>
      <c r="HA50">
        <v>2</v>
      </c>
      <c r="HB50">
        <v>2.9833117976595023E-2</v>
      </c>
      <c r="HI50" t="s">
        <v>438</v>
      </c>
      <c r="HJ50">
        <v>1</v>
      </c>
      <c r="HK50">
        <v>3.0699269558048241E-2</v>
      </c>
      <c r="IS50" t="s">
        <v>1</v>
      </c>
      <c r="IT50">
        <v>1</v>
      </c>
      <c r="IU50">
        <v>2.5590522120657988E-2</v>
      </c>
      <c r="JH50" t="s">
        <v>96</v>
      </c>
      <c r="JI50">
        <v>1</v>
      </c>
      <c r="JJ50">
        <v>2.1093287406012799E-2</v>
      </c>
      <c r="JT50" t="s">
        <v>303</v>
      </c>
      <c r="JU50">
        <v>1</v>
      </c>
      <c r="JV50">
        <v>2.8363455569935875E-2</v>
      </c>
      <c r="KI50" t="s">
        <v>29</v>
      </c>
      <c r="KJ50">
        <v>1</v>
      </c>
      <c r="KK50">
        <v>2.7371033350796287E-2</v>
      </c>
    </row>
    <row r="51" spans="1:297" x14ac:dyDescent="0.15">
      <c r="A51" t="s">
        <v>118</v>
      </c>
      <c r="B51">
        <v>112</v>
      </c>
      <c r="C51">
        <v>8.4597399485739529E-3</v>
      </c>
      <c r="D51" t="s">
        <v>4193</v>
      </c>
      <c r="E51">
        <v>3</v>
      </c>
      <c r="F51">
        <v>9.9795209046911228E-3</v>
      </c>
      <c r="G51" t="s">
        <v>113</v>
      </c>
      <c r="H51">
        <v>18</v>
      </c>
      <c r="I51">
        <v>7.2962966706570471E-3</v>
      </c>
      <c r="J51" t="s">
        <v>125</v>
      </c>
      <c r="K51">
        <v>3</v>
      </c>
      <c r="L51">
        <v>1.4328648857069486E-2</v>
      </c>
      <c r="M51" t="s">
        <v>498</v>
      </c>
      <c r="N51">
        <v>11</v>
      </c>
      <c r="O51">
        <v>9.0890713200549866E-3</v>
      </c>
      <c r="P51" t="s">
        <v>1014</v>
      </c>
      <c r="Q51">
        <v>1</v>
      </c>
      <c r="R51">
        <v>1.1346498352202614E-2</v>
      </c>
      <c r="V51" t="s">
        <v>141</v>
      </c>
      <c r="W51">
        <v>74</v>
      </c>
      <c r="X51">
        <v>7.1987785153072399E-3</v>
      </c>
      <c r="Y51" t="s">
        <v>1012</v>
      </c>
      <c r="Z51">
        <v>1</v>
      </c>
      <c r="AA51">
        <v>2.6633750749951984E-2</v>
      </c>
      <c r="AH51" t="s">
        <v>260</v>
      </c>
      <c r="AI51">
        <v>1</v>
      </c>
      <c r="AJ51">
        <v>2.4422101057467616E-2</v>
      </c>
      <c r="AK51" t="s">
        <v>860</v>
      </c>
      <c r="AL51">
        <v>48</v>
      </c>
      <c r="AM51">
        <v>7.4521588241007837E-3</v>
      </c>
      <c r="AN51" t="s">
        <v>421</v>
      </c>
      <c r="AO51">
        <v>6</v>
      </c>
      <c r="AP51">
        <v>7.559752802038429E-3</v>
      </c>
      <c r="AQ51" t="s">
        <v>593</v>
      </c>
      <c r="AR51">
        <v>4</v>
      </c>
      <c r="AS51">
        <v>8.6691378950175934E-3</v>
      </c>
      <c r="AT51" t="s">
        <v>2</v>
      </c>
      <c r="AU51">
        <v>1</v>
      </c>
      <c r="AV51">
        <v>2.5480943471821647E-2</v>
      </c>
      <c r="AW51" t="s">
        <v>6749</v>
      </c>
      <c r="AX51">
        <v>1</v>
      </c>
      <c r="AY51">
        <v>1.5067555231374683E-2</v>
      </c>
      <c r="AZ51" t="s">
        <v>14375</v>
      </c>
      <c r="BA51">
        <v>1</v>
      </c>
      <c r="BB51">
        <v>1.08417218297642E-2</v>
      </c>
      <c r="BC51" t="s">
        <v>282</v>
      </c>
      <c r="BD51">
        <v>7</v>
      </c>
      <c r="BE51">
        <v>8.1716851810179035E-3</v>
      </c>
      <c r="BF51" t="s">
        <v>12383</v>
      </c>
      <c r="BG51">
        <v>1</v>
      </c>
      <c r="BH51">
        <v>1.4575735921151771E-2</v>
      </c>
      <c r="BI51" t="s">
        <v>880</v>
      </c>
      <c r="BJ51">
        <v>1</v>
      </c>
      <c r="BK51">
        <v>1.9568235491619131E-2</v>
      </c>
      <c r="BL51" t="s">
        <v>185</v>
      </c>
      <c r="BM51">
        <v>1</v>
      </c>
      <c r="BN51">
        <v>2.8750534471323988E-2</v>
      </c>
      <c r="BO51" t="s">
        <v>462</v>
      </c>
      <c r="BP51">
        <v>2</v>
      </c>
      <c r="BQ51">
        <v>1.3715109313513663E-2</v>
      </c>
      <c r="BR51" t="s">
        <v>937</v>
      </c>
      <c r="BS51">
        <v>1</v>
      </c>
      <c r="BT51">
        <v>2.3095000650308013E-2</v>
      </c>
      <c r="BU51" t="s">
        <v>774</v>
      </c>
      <c r="BV51">
        <v>11</v>
      </c>
      <c r="BW51">
        <v>7.3056604431725016E-3</v>
      </c>
      <c r="CA51" t="s">
        <v>323</v>
      </c>
      <c r="CB51">
        <v>1</v>
      </c>
      <c r="CC51">
        <v>2.9774973817031026E-2</v>
      </c>
      <c r="CD51" t="s">
        <v>4263</v>
      </c>
      <c r="CE51">
        <v>1</v>
      </c>
      <c r="CF51">
        <v>1.8693189788039393E-2</v>
      </c>
      <c r="CJ51" t="s">
        <v>10748</v>
      </c>
      <c r="CK51">
        <v>1</v>
      </c>
      <c r="CL51">
        <v>1.9593729988347748E-2</v>
      </c>
      <c r="CP51" t="s">
        <v>5541</v>
      </c>
      <c r="CQ51">
        <v>1</v>
      </c>
      <c r="CR51">
        <v>1.987926504255717E-2</v>
      </c>
      <c r="CS51" t="s">
        <v>4584</v>
      </c>
      <c r="CT51">
        <v>1</v>
      </c>
      <c r="CU51">
        <v>2.2776448917200317E-2</v>
      </c>
      <c r="CV51" t="s">
        <v>467</v>
      </c>
      <c r="CW51">
        <v>1</v>
      </c>
      <c r="CX51">
        <v>2.271963739101248E-2</v>
      </c>
      <c r="CY51" t="s">
        <v>372</v>
      </c>
      <c r="CZ51">
        <v>6</v>
      </c>
      <c r="DA51">
        <v>7.7524361195647467E-3</v>
      </c>
      <c r="DB51" t="s">
        <v>77</v>
      </c>
      <c r="DC51">
        <v>1</v>
      </c>
      <c r="DD51">
        <v>2.2994322722353227E-2</v>
      </c>
      <c r="DE51" t="s">
        <v>96</v>
      </c>
      <c r="DF51">
        <v>1</v>
      </c>
      <c r="DG51">
        <v>2.1422870021731748E-2</v>
      </c>
      <c r="DH51" t="s">
        <v>67</v>
      </c>
      <c r="DI51">
        <v>1</v>
      </c>
      <c r="DJ51">
        <v>2.1653069499141545E-2</v>
      </c>
      <c r="DK51">
        <v>1</v>
      </c>
      <c r="DL51">
        <v>1</v>
      </c>
      <c r="DM51">
        <v>3.0133845359024577E-2</v>
      </c>
      <c r="DN51" t="s">
        <v>686</v>
      </c>
      <c r="DO51">
        <v>1</v>
      </c>
      <c r="DP51">
        <v>2.317695987908705E-2</v>
      </c>
      <c r="DQ51" t="s">
        <v>4368</v>
      </c>
      <c r="DR51">
        <v>1</v>
      </c>
      <c r="DS51">
        <v>2.4517909907472213E-2</v>
      </c>
      <c r="DT51" t="s">
        <v>6578</v>
      </c>
      <c r="DU51">
        <v>1</v>
      </c>
      <c r="DV51">
        <v>1.9396758609485389E-2</v>
      </c>
      <c r="DW51" t="s">
        <v>2</v>
      </c>
      <c r="DX51">
        <v>5</v>
      </c>
      <c r="DY51">
        <v>8.5953128142162247E-3</v>
      </c>
      <c r="DZ51" t="s">
        <v>592</v>
      </c>
      <c r="EA51">
        <v>2</v>
      </c>
      <c r="EB51">
        <v>1.9209221939928044E-2</v>
      </c>
      <c r="EC51" t="s">
        <v>335</v>
      </c>
      <c r="ED51">
        <v>5</v>
      </c>
      <c r="EE51">
        <v>8.4731536457301072E-3</v>
      </c>
      <c r="EF51" t="s">
        <v>111</v>
      </c>
      <c r="EG51">
        <v>1</v>
      </c>
      <c r="EH51">
        <v>2.7178814209997466E-2</v>
      </c>
      <c r="EL51" t="s">
        <v>85</v>
      </c>
      <c r="EM51">
        <v>2</v>
      </c>
      <c r="EN51">
        <v>1.4955465189726118E-2</v>
      </c>
      <c r="EO51" t="s">
        <v>96</v>
      </c>
      <c r="EP51">
        <v>1</v>
      </c>
      <c r="EQ51">
        <v>1.8040311597247786E-2</v>
      </c>
      <c r="EU51" t="s">
        <v>5432</v>
      </c>
      <c r="EV51">
        <v>1</v>
      </c>
      <c r="EW51">
        <v>2.0680763847393143E-2</v>
      </c>
      <c r="EX51" t="s">
        <v>237</v>
      </c>
      <c r="EY51">
        <v>1</v>
      </c>
      <c r="EZ51">
        <v>2.5067092599542568E-2</v>
      </c>
      <c r="FA51" t="s">
        <v>114</v>
      </c>
      <c r="FB51">
        <v>1</v>
      </c>
      <c r="FC51">
        <v>3.248140095893641E-2</v>
      </c>
      <c r="FD51" t="s">
        <v>15998</v>
      </c>
      <c r="FE51">
        <v>1</v>
      </c>
      <c r="FF51">
        <v>1.2106199105805815E-2</v>
      </c>
      <c r="FJ51" t="s">
        <v>799</v>
      </c>
      <c r="FK51">
        <v>1</v>
      </c>
      <c r="FL51">
        <v>2.8285273897264034E-2</v>
      </c>
      <c r="FM51" t="s">
        <v>113</v>
      </c>
      <c r="FN51">
        <v>1</v>
      </c>
      <c r="FO51">
        <v>2.8750534471323988E-2</v>
      </c>
      <c r="FP51" t="s">
        <v>4763</v>
      </c>
      <c r="FQ51">
        <v>1</v>
      </c>
      <c r="FR51">
        <v>2.2872118178871623E-2</v>
      </c>
      <c r="FS51" t="s">
        <v>6533</v>
      </c>
      <c r="FT51">
        <v>1</v>
      </c>
      <c r="FU51">
        <v>1.581248385024555E-2</v>
      </c>
      <c r="FY51" t="s">
        <v>4215</v>
      </c>
      <c r="FZ51">
        <v>2</v>
      </c>
      <c r="GA51">
        <v>1.3423519815650729E-2</v>
      </c>
      <c r="GB51" t="s">
        <v>1060</v>
      </c>
      <c r="GC51">
        <v>1</v>
      </c>
      <c r="GD51">
        <v>2.5335173571054623E-2</v>
      </c>
      <c r="GE51" t="s">
        <v>197</v>
      </c>
      <c r="GF51">
        <v>1</v>
      </c>
      <c r="GG51">
        <v>2.298917418176585E-2</v>
      </c>
      <c r="GQ51" t="s">
        <v>103</v>
      </c>
      <c r="GR51">
        <v>1</v>
      </c>
      <c r="GS51">
        <v>2.644864259143782E-2</v>
      </c>
      <c r="GT51" t="s">
        <v>573</v>
      </c>
      <c r="GU51">
        <v>1</v>
      </c>
      <c r="GV51">
        <v>2.8279150292624233E-2</v>
      </c>
      <c r="GZ51" t="s">
        <v>356</v>
      </c>
      <c r="HA51">
        <v>1</v>
      </c>
      <c r="HB51">
        <v>2.9563680075796118E-2</v>
      </c>
      <c r="HI51" t="s">
        <v>77</v>
      </c>
      <c r="HJ51">
        <v>2</v>
      </c>
      <c r="HK51">
        <v>3.0298401704747784E-2</v>
      </c>
      <c r="IS51" t="s">
        <v>242</v>
      </c>
      <c r="IT51">
        <v>1</v>
      </c>
      <c r="IU51">
        <v>2.4256844707267786E-2</v>
      </c>
      <c r="JH51" t="s">
        <v>67</v>
      </c>
      <c r="JI51">
        <v>1</v>
      </c>
      <c r="JJ51">
        <v>2.0653697060719629E-2</v>
      </c>
      <c r="JT51" t="s">
        <v>355</v>
      </c>
      <c r="JU51">
        <v>1</v>
      </c>
      <c r="JV51">
        <v>2.7833127698529005E-2</v>
      </c>
      <c r="KI51" t="s">
        <v>33</v>
      </c>
      <c r="KJ51">
        <v>1</v>
      </c>
      <c r="KK51">
        <v>2.4094538755257806E-2</v>
      </c>
    </row>
    <row r="52" spans="1:297" x14ac:dyDescent="0.15">
      <c r="A52" t="s">
        <v>4134</v>
      </c>
      <c r="B52">
        <v>63</v>
      </c>
      <c r="C52">
        <v>7.7736917937091315E-3</v>
      </c>
      <c r="D52" t="s">
        <v>402</v>
      </c>
      <c r="E52">
        <v>3</v>
      </c>
      <c r="F52">
        <v>9.9795209046911228E-3</v>
      </c>
      <c r="G52" t="s">
        <v>251</v>
      </c>
      <c r="H52">
        <v>20</v>
      </c>
      <c r="I52">
        <v>7.2683345785234067E-3</v>
      </c>
      <c r="J52" t="s">
        <v>89</v>
      </c>
      <c r="K52">
        <v>3</v>
      </c>
      <c r="L52">
        <v>1.4328648857069486E-2</v>
      </c>
      <c r="M52" t="s">
        <v>150</v>
      </c>
      <c r="N52">
        <v>12</v>
      </c>
      <c r="O52">
        <v>9.021535934222764E-3</v>
      </c>
      <c r="P52" t="s">
        <v>1023</v>
      </c>
      <c r="Q52">
        <v>1</v>
      </c>
      <c r="R52">
        <v>1.1346498352202614E-2</v>
      </c>
      <c r="V52" t="s">
        <v>307</v>
      </c>
      <c r="W52">
        <v>97</v>
      </c>
      <c r="X52">
        <v>7.112986908800089E-3</v>
      </c>
      <c r="Y52" t="s">
        <v>6110</v>
      </c>
      <c r="Z52">
        <v>1</v>
      </c>
      <c r="AA52">
        <v>2.6633750749951984E-2</v>
      </c>
      <c r="AH52" t="s">
        <v>307</v>
      </c>
      <c r="AI52">
        <v>1</v>
      </c>
      <c r="AJ52">
        <v>2.4131688561654437E-2</v>
      </c>
      <c r="AK52" t="s">
        <v>483</v>
      </c>
      <c r="AL52">
        <v>42</v>
      </c>
      <c r="AM52">
        <v>7.269036058329968E-3</v>
      </c>
      <c r="AN52" t="s">
        <v>8</v>
      </c>
      <c r="AO52">
        <v>7</v>
      </c>
      <c r="AP52">
        <v>7.435717917471777E-3</v>
      </c>
      <c r="AQ52" t="s">
        <v>793</v>
      </c>
      <c r="AR52">
        <v>4</v>
      </c>
      <c r="AS52">
        <v>8.6691378950175934E-3</v>
      </c>
      <c r="AT52" t="s">
        <v>101</v>
      </c>
      <c r="AU52">
        <v>1</v>
      </c>
      <c r="AV52">
        <v>2.4101553577657746E-2</v>
      </c>
      <c r="AW52" t="s">
        <v>14315</v>
      </c>
      <c r="AX52">
        <v>1</v>
      </c>
      <c r="AY52">
        <v>1.5067555231374683E-2</v>
      </c>
      <c r="AZ52" t="s">
        <v>14377</v>
      </c>
      <c r="BA52">
        <v>1</v>
      </c>
      <c r="BB52">
        <v>1.08417218297642E-2</v>
      </c>
      <c r="BC52" t="s">
        <v>4281</v>
      </c>
      <c r="BD52">
        <v>6</v>
      </c>
      <c r="BE52">
        <v>8.1672548120003147E-3</v>
      </c>
      <c r="BF52" t="s">
        <v>10326</v>
      </c>
      <c r="BG52">
        <v>1</v>
      </c>
      <c r="BH52">
        <v>1.4575735921151771E-2</v>
      </c>
      <c r="BI52" t="s">
        <v>84</v>
      </c>
      <c r="BJ52">
        <v>2</v>
      </c>
      <c r="BK52">
        <v>1.9475727829623854E-2</v>
      </c>
      <c r="BL52" t="s">
        <v>579</v>
      </c>
      <c r="BM52">
        <v>1</v>
      </c>
      <c r="BN52">
        <v>2.6962341638573702E-2</v>
      </c>
      <c r="BO52" t="s">
        <v>279</v>
      </c>
      <c r="BP52">
        <v>2</v>
      </c>
      <c r="BQ52">
        <v>1.3715109313513663E-2</v>
      </c>
      <c r="BR52" t="s">
        <v>24</v>
      </c>
      <c r="BS52">
        <v>2</v>
      </c>
      <c r="BT52">
        <v>2.286543038371985E-2</v>
      </c>
      <c r="BU52" t="s">
        <v>109</v>
      </c>
      <c r="BV52">
        <v>10</v>
      </c>
      <c r="BW52">
        <v>7.2625602906598958E-3</v>
      </c>
      <c r="CA52" t="s">
        <v>334</v>
      </c>
      <c r="CB52">
        <v>1</v>
      </c>
      <c r="CC52">
        <v>2.8717162442545834E-2</v>
      </c>
      <c r="CD52" t="s">
        <v>317</v>
      </c>
      <c r="CE52">
        <v>1</v>
      </c>
      <c r="CF52">
        <v>1.8693189788039393E-2</v>
      </c>
      <c r="CJ52" t="s">
        <v>15104</v>
      </c>
      <c r="CK52">
        <v>1</v>
      </c>
      <c r="CL52">
        <v>1.9593729988347748E-2</v>
      </c>
      <c r="CP52" t="s">
        <v>359</v>
      </c>
      <c r="CQ52">
        <v>1</v>
      </c>
      <c r="CR52">
        <v>1.987926504255717E-2</v>
      </c>
      <c r="CS52" t="s">
        <v>4632</v>
      </c>
      <c r="CT52">
        <v>1</v>
      </c>
      <c r="CU52">
        <v>2.2776448917200317E-2</v>
      </c>
      <c r="CV52" t="s">
        <v>4973</v>
      </c>
      <c r="CW52">
        <v>1</v>
      </c>
      <c r="CX52">
        <v>2.271963739101248E-2</v>
      </c>
      <c r="CY52" t="s">
        <v>105</v>
      </c>
      <c r="CZ52">
        <v>6</v>
      </c>
      <c r="DA52">
        <v>7.6426825785732731E-3</v>
      </c>
      <c r="DE52" t="s">
        <v>77</v>
      </c>
      <c r="DF52">
        <v>1</v>
      </c>
      <c r="DG52">
        <v>2.0120032382059075E-2</v>
      </c>
      <c r="DH52" t="s">
        <v>33</v>
      </c>
      <c r="DI52">
        <v>1</v>
      </c>
      <c r="DJ52">
        <v>2.0985566012643897E-2</v>
      </c>
      <c r="DK52" t="s">
        <v>237</v>
      </c>
      <c r="DL52">
        <v>1</v>
      </c>
      <c r="DM52">
        <v>3.0133845359024577E-2</v>
      </c>
      <c r="DN52" t="s">
        <v>1340</v>
      </c>
      <c r="DO52">
        <v>1</v>
      </c>
      <c r="DP52">
        <v>2.317695987908705E-2</v>
      </c>
      <c r="DQ52" t="s">
        <v>1060</v>
      </c>
      <c r="DR52">
        <v>1</v>
      </c>
      <c r="DS52">
        <v>2.4517909907472213E-2</v>
      </c>
      <c r="DT52" t="s">
        <v>828</v>
      </c>
      <c r="DU52">
        <v>1</v>
      </c>
      <c r="DV52">
        <v>1.9396758609485389E-2</v>
      </c>
      <c r="DW52" t="s">
        <v>526</v>
      </c>
      <c r="DX52">
        <v>3</v>
      </c>
      <c r="DY52">
        <v>8.3590242054341728E-3</v>
      </c>
      <c r="DZ52" t="s">
        <v>188</v>
      </c>
      <c r="EA52">
        <v>2</v>
      </c>
      <c r="EB52">
        <v>1.9209221939928044E-2</v>
      </c>
      <c r="EC52" t="s">
        <v>124</v>
      </c>
      <c r="ED52">
        <v>9</v>
      </c>
      <c r="EE52">
        <v>8.3949231562628103E-3</v>
      </c>
      <c r="EF52" t="s">
        <v>5</v>
      </c>
      <c r="EG52">
        <v>1</v>
      </c>
      <c r="EH52">
        <v>2.4685469662786029E-2</v>
      </c>
      <c r="EL52" t="s">
        <v>136</v>
      </c>
      <c r="EM52">
        <v>2</v>
      </c>
      <c r="EN52">
        <v>1.4746921758983294E-2</v>
      </c>
      <c r="EO52" t="s">
        <v>67</v>
      </c>
      <c r="EP52">
        <v>1</v>
      </c>
      <c r="EQ52">
        <v>1.7664346170352313E-2</v>
      </c>
      <c r="EU52" t="s">
        <v>527</v>
      </c>
      <c r="EV52">
        <v>1</v>
      </c>
      <c r="EW52">
        <v>2.0680763847393143E-2</v>
      </c>
      <c r="EX52" t="s">
        <v>536</v>
      </c>
      <c r="EY52">
        <v>1</v>
      </c>
      <c r="EZ52">
        <v>2.5067092599542568E-2</v>
      </c>
      <c r="FA52" t="s">
        <v>135</v>
      </c>
      <c r="FB52">
        <v>1</v>
      </c>
      <c r="FC52">
        <v>3.2028470695291841E-2</v>
      </c>
      <c r="FD52" t="s">
        <v>15999</v>
      </c>
      <c r="FE52">
        <v>1</v>
      </c>
      <c r="FF52">
        <v>1.2106199105805815E-2</v>
      </c>
      <c r="FJ52" t="s">
        <v>177</v>
      </c>
      <c r="FK52">
        <v>1</v>
      </c>
      <c r="FL52">
        <v>2.8285273897264034E-2</v>
      </c>
      <c r="FM52" t="s">
        <v>354</v>
      </c>
      <c r="FN52">
        <v>1</v>
      </c>
      <c r="FO52">
        <v>2.782329301185256E-2</v>
      </c>
      <c r="FP52" t="s">
        <v>5024</v>
      </c>
      <c r="FQ52">
        <v>1</v>
      </c>
      <c r="FR52">
        <v>2.2872118178871623E-2</v>
      </c>
      <c r="FS52" t="s">
        <v>1100</v>
      </c>
      <c r="FT52">
        <v>1</v>
      </c>
      <c r="FU52">
        <v>1.581248385024555E-2</v>
      </c>
      <c r="FY52" t="s">
        <v>96</v>
      </c>
      <c r="FZ52">
        <v>4</v>
      </c>
      <c r="GA52">
        <v>1.3279067132114596E-2</v>
      </c>
      <c r="GB52" t="s">
        <v>746</v>
      </c>
      <c r="GC52">
        <v>1</v>
      </c>
      <c r="GD52">
        <v>2.4717607136440275E-2</v>
      </c>
      <c r="GE52" t="s">
        <v>29</v>
      </c>
      <c r="GF52">
        <v>1</v>
      </c>
      <c r="GG52">
        <v>2.2739012322199995E-2</v>
      </c>
      <c r="GQ52" t="s">
        <v>69</v>
      </c>
      <c r="GR52">
        <v>1</v>
      </c>
      <c r="GS52">
        <v>2.6125423374985239E-2</v>
      </c>
      <c r="GT52" t="s">
        <v>871</v>
      </c>
      <c r="GU52">
        <v>1</v>
      </c>
      <c r="GV52">
        <v>2.7181644921188547E-2</v>
      </c>
      <c r="GZ52" t="s">
        <v>860</v>
      </c>
      <c r="HA52">
        <v>1</v>
      </c>
      <c r="HB52">
        <v>2.9563680075796118E-2</v>
      </c>
      <c r="HI52" t="s">
        <v>773</v>
      </c>
      <c r="HJ52">
        <v>1</v>
      </c>
      <c r="HK52">
        <v>3.0125267626643158E-2</v>
      </c>
      <c r="IS52" t="s">
        <v>65</v>
      </c>
      <c r="IT52">
        <v>1</v>
      </c>
      <c r="IU52">
        <v>2.3639247692464848E-2</v>
      </c>
      <c r="JH52" t="s">
        <v>33</v>
      </c>
      <c r="JI52">
        <v>1</v>
      </c>
      <c r="JJ52">
        <v>2.0017001427444951E-2</v>
      </c>
      <c r="JT52" t="s">
        <v>275</v>
      </c>
      <c r="JU52">
        <v>1</v>
      </c>
      <c r="JV52">
        <v>2.593798218608577E-2</v>
      </c>
    </row>
    <row r="53" spans="1:297" x14ac:dyDescent="0.15">
      <c r="A53" t="s">
        <v>382</v>
      </c>
      <c r="B53">
        <v>77</v>
      </c>
      <c r="C53">
        <v>7.3667056460444413E-3</v>
      </c>
      <c r="D53" t="s">
        <v>125</v>
      </c>
      <c r="E53">
        <v>5</v>
      </c>
      <c r="F53">
        <v>9.9546938577010809E-3</v>
      </c>
      <c r="G53" t="s">
        <v>117</v>
      </c>
      <c r="H53">
        <v>21</v>
      </c>
      <c r="I53">
        <v>7.2115977914339394E-3</v>
      </c>
      <c r="J53" t="s">
        <v>593</v>
      </c>
      <c r="K53">
        <v>2</v>
      </c>
      <c r="L53">
        <v>1.4178807375610619E-2</v>
      </c>
      <c r="M53" t="s">
        <v>1019</v>
      </c>
      <c r="N53">
        <v>9</v>
      </c>
      <c r="O53">
        <v>8.8272968053098311E-3</v>
      </c>
      <c r="P53" t="s">
        <v>1024</v>
      </c>
      <c r="Q53">
        <v>1</v>
      </c>
      <c r="R53">
        <v>1.1346498352202614E-2</v>
      </c>
      <c r="V53" t="s">
        <v>7329</v>
      </c>
      <c r="W53">
        <v>54</v>
      </c>
      <c r="X53">
        <v>7.0264037980070169E-3</v>
      </c>
      <c r="Y53" t="s">
        <v>340</v>
      </c>
      <c r="Z53">
        <v>1</v>
      </c>
      <c r="AA53">
        <v>2.5163415614516862E-2</v>
      </c>
      <c r="AH53" t="s">
        <v>24</v>
      </c>
      <c r="AI53">
        <v>1</v>
      </c>
      <c r="AJ53">
        <v>2.3026454541351681E-2</v>
      </c>
      <c r="AK53" t="s">
        <v>458</v>
      </c>
      <c r="AL53">
        <v>49</v>
      </c>
      <c r="AM53">
        <v>7.1882517737693434E-3</v>
      </c>
      <c r="AN53" t="s">
        <v>169</v>
      </c>
      <c r="AO53">
        <v>6</v>
      </c>
      <c r="AP53">
        <v>7.1156350882096387E-3</v>
      </c>
      <c r="AQ53" t="s">
        <v>10129</v>
      </c>
      <c r="AR53">
        <v>3</v>
      </c>
      <c r="AS53">
        <v>8.5830962555108175E-3</v>
      </c>
      <c r="AT53" t="s">
        <v>197</v>
      </c>
      <c r="AU53">
        <v>1</v>
      </c>
      <c r="AV53">
        <v>2.4101553577657746E-2</v>
      </c>
      <c r="AW53" t="s">
        <v>6463</v>
      </c>
      <c r="AX53">
        <v>1</v>
      </c>
      <c r="AY53">
        <v>1.5067555231374683E-2</v>
      </c>
      <c r="AZ53">
        <v>200</v>
      </c>
      <c r="BA53">
        <v>1</v>
      </c>
      <c r="BB53">
        <v>1.08417218297642E-2</v>
      </c>
      <c r="BC53" t="s">
        <v>490</v>
      </c>
      <c r="BD53">
        <v>6</v>
      </c>
      <c r="BE53">
        <v>8.0145469429254105E-3</v>
      </c>
      <c r="BF53" t="s">
        <v>13287</v>
      </c>
      <c r="BG53">
        <v>1</v>
      </c>
      <c r="BH53">
        <v>1.4575735921151771E-2</v>
      </c>
      <c r="BI53" t="s">
        <v>70</v>
      </c>
      <c r="BJ53">
        <v>2</v>
      </c>
      <c r="BK53">
        <v>1.9475727829623854E-2</v>
      </c>
      <c r="BL53" t="s">
        <v>592</v>
      </c>
      <c r="BM53">
        <v>1</v>
      </c>
      <c r="BN53">
        <v>2.6962341638573702E-2</v>
      </c>
      <c r="BO53" t="s">
        <v>703</v>
      </c>
      <c r="BP53">
        <v>2</v>
      </c>
      <c r="BQ53">
        <v>1.3715109313513663E-2</v>
      </c>
      <c r="BR53" t="s">
        <v>97</v>
      </c>
      <c r="BS53">
        <v>1</v>
      </c>
      <c r="BT53">
        <v>2.1820024728671963E-2</v>
      </c>
      <c r="BU53" t="s">
        <v>105</v>
      </c>
      <c r="BV53">
        <v>12</v>
      </c>
      <c r="BW53">
        <v>6.9428655542619431E-3</v>
      </c>
      <c r="CA53" t="s">
        <v>309</v>
      </c>
      <c r="CB53">
        <v>1</v>
      </c>
      <c r="CC53">
        <v>2.8717162442545834E-2</v>
      </c>
      <c r="CD53" t="s">
        <v>5748</v>
      </c>
      <c r="CE53">
        <v>1</v>
      </c>
      <c r="CF53">
        <v>1.7937549200650871E-2</v>
      </c>
      <c r="CJ53" t="s">
        <v>6817</v>
      </c>
      <c r="CK53">
        <v>1</v>
      </c>
      <c r="CL53">
        <v>1.9593729988347748E-2</v>
      </c>
      <c r="CP53" t="s">
        <v>353</v>
      </c>
      <c r="CQ53">
        <v>2</v>
      </c>
      <c r="CR53">
        <v>1.9577950510066722E-2</v>
      </c>
      <c r="CS53" t="s">
        <v>367</v>
      </c>
      <c r="CT53">
        <v>1</v>
      </c>
      <c r="CU53">
        <v>2.2776448917200317E-2</v>
      </c>
      <c r="CV53" t="s">
        <v>997</v>
      </c>
      <c r="CW53">
        <v>1</v>
      </c>
      <c r="CX53">
        <v>2.271963739101248E-2</v>
      </c>
      <c r="CY53" t="s">
        <v>309</v>
      </c>
      <c r="CZ53">
        <v>5</v>
      </c>
      <c r="DA53">
        <v>7.5664092219943063E-3</v>
      </c>
      <c r="DH53" t="s">
        <v>77</v>
      </c>
      <c r="DI53">
        <v>1</v>
      </c>
      <c r="DJ53">
        <v>2.0769065684706142E-2</v>
      </c>
      <c r="DK53" t="s">
        <v>420</v>
      </c>
      <c r="DL53">
        <v>1</v>
      </c>
      <c r="DM53">
        <v>2.8880834341403473E-2</v>
      </c>
      <c r="DN53" t="s">
        <v>130</v>
      </c>
      <c r="DO53">
        <v>1</v>
      </c>
      <c r="DP53">
        <v>2.317695987908705E-2</v>
      </c>
      <c r="DQ53" t="s">
        <v>4173</v>
      </c>
      <c r="DR53">
        <v>1</v>
      </c>
      <c r="DS53">
        <v>2.4517909907472213E-2</v>
      </c>
      <c r="DT53" t="s">
        <v>13834</v>
      </c>
      <c r="DU53">
        <v>1</v>
      </c>
      <c r="DV53">
        <v>1.9396758609485389E-2</v>
      </c>
      <c r="DW53" t="s">
        <v>8</v>
      </c>
      <c r="DX53">
        <v>4</v>
      </c>
      <c r="DY53">
        <v>8.3407648830213493E-3</v>
      </c>
      <c r="DZ53" t="s">
        <v>5730</v>
      </c>
      <c r="EA53">
        <v>1</v>
      </c>
      <c r="EB53">
        <v>1.8106763196859232E-2</v>
      </c>
      <c r="EC53" t="s">
        <v>356</v>
      </c>
      <c r="ED53">
        <v>5</v>
      </c>
      <c r="EE53">
        <v>8.3044045156730664E-3</v>
      </c>
      <c r="EF53" t="s">
        <v>24</v>
      </c>
      <c r="EG53">
        <v>1</v>
      </c>
      <c r="EH53">
        <v>2.4401168245312976E-2</v>
      </c>
      <c r="EL53" t="s">
        <v>4250</v>
      </c>
      <c r="EM53">
        <v>1</v>
      </c>
      <c r="EN53">
        <v>1.4373137674654644E-2</v>
      </c>
      <c r="EU53" t="s">
        <v>530</v>
      </c>
      <c r="EV53">
        <v>1</v>
      </c>
      <c r="EW53">
        <v>2.0680763847393143E-2</v>
      </c>
      <c r="EX53" t="s">
        <v>541</v>
      </c>
      <c r="EY53">
        <v>1</v>
      </c>
      <c r="EZ53">
        <v>2.5067092599542568E-2</v>
      </c>
      <c r="FA53" t="s">
        <v>242</v>
      </c>
      <c r="FB53">
        <v>1</v>
      </c>
      <c r="FC53">
        <v>2.9942042685533674E-2</v>
      </c>
      <c r="FD53" t="s">
        <v>16000</v>
      </c>
      <c r="FE53">
        <v>1</v>
      </c>
      <c r="FF53">
        <v>1.2106199105805815E-2</v>
      </c>
      <c r="FJ53" t="s">
        <v>433</v>
      </c>
      <c r="FK53">
        <v>1</v>
      </c>
      <c r="FL53">
        <v>2.7702024776448227E-2</v>
      </c>
      <c r="FM53" t="s">
        <v>421</v>
      </c>
      <c r="FN53">
        <v>1</v>
      </c>
      <c r="FO53">
        <v>2.7385128624251659E-2</v>
      </c>
      <c r="FP53" t="s">
        <v>4863</v>
      </c>
      <c r="FQ53">
        <v>1</v>
      </c>
      <c r="FR53">
        <v>2.2872118178871623E-2</v>
      </c>
      <c r="FS53" t="s">
        <v>10223</v>
      </c>
      <c r="FT53">
        <v>1</v>
      </c>
      <c r="FU53">
        <v>1.581248385024555E-2</v>
      </c>
      <c r="FY53" t="s">
        <v>70</v>
      </c>
      <c r="FZ53">
        <v>3</v>
      </c>
      <c r="GA53">
        <v>1.3227461637311116E-2</v>
      </c>
      <c r="GB53" t="s">
        <v>4634</v>
      </c>
      <c r="GC53">
        <v>1</v>
      </c>
      <c r="GD53">
        <v>2.4142666540715677E-2</v>
      </c>
      <c r="GE53" t="s">
        <v>72</v>
      </c>
      <c r="GF53">
        <v>1</v>
      </c>
      <c r="GG53">
        <v>2.1777160676333319E-2</v>
      </c>
      <c r="GQ53" t="s">
        <v>197</v>
      </c>
      <c r="GR53">
        <v>1</v>
      </c>
      <c r="GS53">
        <v>2.1974945909040887E-2</v>
      </c>
      <c r="GT53" t="s">
        <v>33</v>
      </c>
      <c r="GU53">
        <v>2</v>
      </c>
      <c r="GV53">
        <v>2.7106356099665031E-2</v>
      </c>
      <c r="GZ53" t="s">
        <v>703</v>
      </c>
      <c r="HA53">
        <v>1</v>
      </c>
      <c r="HB53">
        <v>2.9563680075796118E-2</v>
      </c>
      <c r="HI53" t="s">
        <v>110</v>
      </c>
      <c r="HJ53">
        <v>1</v>
      </c>
      <c r="HK53">
        <v>2.9577973325056184E-2</v>
      </c>
      <c r="IS53" t="s">
        <v>89</v>
      </c>
      <c r="IT53">
        <v>1</v>
      </c>
      <c r="IU53">
        <v>2.3639247692464848E-2</v>
      </c>
      <c r="JH53" t="s">
        <v>77</v>
      </c>
      <c r="JI53">
        <v>1</v>
      </c>
      <c r="JJ53">
        <v>1.9810493422335089E-2</v>
      </c>
      <c r="JT53" t="s">
        <v>774</v>
      </c>
      <c r="JU53">
        <v>1</v>
      </c>
      <c r="JV53">
        <v>2.593798218608577E-2</v>
      </c>
    </row>
    <row r="54" spans="1:297" x14ac:dyDescent="0.15">
      <c r="A54" t="s">
        <v>138</v>
      </c>
      <c r="B54">
        <v>111</v>
      </c>
      <c r="C54">
        <v>7.1911294016029246E-3</v>
      </c>
      <c r="D54" t="s">
        <v>84</v>
      </c>
      <c r="E54">
        <v>5</v>
      </c>
      <c r="F54">
        <v>9.7067193607133818E-3</v>
      </c>
      <c r="G54" t="s">
        <v>74</v>
      </c>
      <c r="H54">
        <v>18</v>
      </c>
      <c r="I54">
        <v>7.0609817835413143E-3</v>
      </c>
      <c r="J54" t="s">
        <v>793</v>
      </c>
      <c r="K54">
        <v>2</v>
      </c>
      <c r="L54">
        <v>1.4178807375610619E-2</v>
      </c>
      <c r="M54" t="s">
        <v>197</v>
      </c>
      <c r="N54">
        <v>17</v>
      </c>
      <c r="O54">
        <v>8.7960656062504375E-3</v>
      </c>
      <c r="P54" t="s">
        <v>1029</v>
      </c>
      <c r="Q54">
        <v>1</v>
      </c>
      <c r="R54">
        <v>1.1346498352202614E-2</v>
      </c>
      <c r="V54" t="s">
        <v>117</v>
      </c>
      <c r="W54">
        <v>81</v>
      </c>
      <c r="X54">
        <v>7.0085063578039994E-3</v>
      </c>
      <c r="Y54" t="s">
        <v>938</v>
      </c>
      <c r="Z54">
        <v>1</v>
      </c>
      <c r="AA54">
        <v>2.5163415614516862E-2</v>
      </c>
      <c r="AH54" t="s">
        <v>2</v>
      </c>
      <c r="AI54">
        <v>1</v>
      </c>
      <c r="AJ54">
        <v>2.2250964721872424E-2</v>
      </c>
      <c r="AK54" t="s">
        <v>7329</v>
      </c>
      <c r="AL54">
        <v>40</v>
      </c>
      <c r="AM54">
        <v>7.0958590933050628E-3</v>
      </c>
      <c r="AN54" t="s">
        <v>246</v>
      </c>
      <c r="AO54">
        <v>4</v>
      </c>
      <c r="AP54">
        <v>7.1114743086246593E-3</v>
      </c>
      <c r="AQ54" t="s">
        <v>70</v>
      </c>
      <c r="AR54">
        <v>6</v>
      </c>
      <c r="AS54">
        <v>8.542520181719299E-3</v>
      </c>
      <c r="AT54" t="s">
        <v>96</v>
      </c>
      <c r="AU54">
        <v>1</v>
      </c>
      <c r="AV54">
        <v>2.2113930345013418E-2</v>
      </c>
      <c r="AW54" t="s">
        <v>14316</v>
      </c>
      <c r="AX54">
        <v>1</v>
      </c>
      <c r="AY54">
        <v>1.5067555231374683E-2</v>
      </c>
      <c r="AZ54" t="s">
        <v>14378</v>
      </c>
      <c r="BA54">
        <v>1</v>
      </c>
      <c r="BB54">
        <v>1.08417218297642E-2</v>
      </c>
      <c r="BC54" t="s">
        <v>251</v>
      </c>
      <c r="BD54">
        <v>7</v>
      </c>
      <c r="BE54">
        <v>7.8122274294828136E-3</v>
      </c>
      <c r="BF54" t="s">
        <v>5888</v>
      </c>
      <c r="BG54">
        <v>1</v>
      </c>
      <c r="BH54">
        <v>1.4575735921151771E-2</v>
      </c>
      <c r="BI54" t="s">
        <v>5480</v>
      </c>
      <c r="BJ54">
        <v>1</v>
      </c>
      <c r="BK54">
        <v>1.8854163873306178E-2</v>
      </c>
      <c r="BL54" t="s">
        <v>119</v>
      </c>
      <c r="BM54">
        <v>1</v>
      </c>
      <c r="BN54">
        <v>2.6553889208746215E-2</v>
      </c>
      <c r="BO54" t="s">
        <v>4281</v>
      </c>
      <c r="BP54">
        <v>2</v>
      </c>
      <c r="BQ54">
        <v>1.3450710888835569E-2</v>
      </c>
      <c r="BR54" t="s">
        <v>525</v>
      </c>
      <c r="BS54">
        <v>1</v>
      </c>
      <c r="BT54">
        <v>2.1260285514171709E-2</v>
      </c>
      <c r="BU54" t="s">
        <v>242</v>
      </c>
      <c r="BV54">
        <v>13</v>
      </c>
      <c r="BW54">
        <v>6.9334204047770704E-3</v>
      </c>
      <c r="CA54" t="s">
        <v>347</v>
      </c>
      <c r="CB54">
        <v>1</v>
      </c>
      <c r="CC54">
        <v>2.8222283205117972E-2</v>
      </c>
      <c r="CD54">
        <v>10</v>
      </c>
      <c r="CE54">
        <v>1</v>
      </c>
      <c r="CF54">
        <v>1.7937549200650871E-2</v>
      </c>
      <c r="CJ54" t="s">
        <v>124</v>
      </c>
      <c r="CK54">
        <v>3</v>
      </c>
      <c r="CL54">
        <v>1.9490821588888436E-2</v>
      </c>
      <c r="CP54" t="s">
        <v>5644</v>
      </c>
      <c r="CQ54">
        <v>1</v>
      </c>
      <c r="CR54">
        <v>1.8972192620696698E-2</v>
      </c>
      <c r="CS54" t="s">
        <v>24</v>
      </c>
      <c r="CT54">
        <v>2</v>
      </c>
      <c r="CU54">
        <v>2.2550045137047853E-2</v>
      </c>
      <c r="CV54" t="s">
        <v>4397</v>
      </c>
      <c r="CW54">
        <v>1</v>
      </c>
      <c r="CX54">
        <v>2.271963739101248E-2</v>
      </c>
      <c r="CY54" t="s">
        <v>1096</v>
      </c>
      <c r="CZ54">
        <v>4</v>
      </c>
      <c r="DA54">
        <v>7.2698844518941982E-3</v>
      </c>
      <c r="DK54" t="s">
        <v>77</v>
      </c>
      <c r="DL54">
        <v>2</v>
      </c>
      <c r="DM54">
        <v>2.7397490903229377E-2</v>
      </c>
      <c r="DN54" t="s">
        <v>214</v>
      </c>
      <c r="DO54">
        <v>1</v>
      </c>
      <c r="DP54">
        <v>2.2660651709986483E-2</v>
      </c>
      <c r="DQ54" t="s">
        <v>124</v>
      </c>
      <c r="DR54">
        <v>2</v>
      </c>
      <c r="DS54">
        <v>2.4101553577657746E-2</v>
      </c>
      <c r="DT54" t="s">
        <v>10228</v>
      </c>
      <c r="DU54">
        <v>1</v>
      </c>
      <c r="DV54">
        <v>1.9396758609485389E-2</v>
      </c>
      <c r="DW54" t="s">
        <v>9663</v>
      </c>
      <c r="DX54">
        <v>2</v>
      </c>
      <c r="DY54">
        <v>8.2990439973014939E-3</v>
      </c>
      <c r="DZ54" t="s">
        <v>9439</v>
      </c>
      <c r="EA54">
        <v>1</v>
      </c>
      <c r="EB54">
        <v>1.8106763196859232E-2</v>
      </c>
      <c r="EC54" t="s">
        <v>349</v>
      </c>
      <c r="ED54">
        <v>5</v>
      </c>
      <c r="EE54">
        <v>8.1443130850003126E-3</v>
      </c>
      <c r="EF54" t="s">
        <v>197</v>
      </c>
      <c r="EG54">
        <v>1</v>
      </c>
      <c r="EH54">
        <v>2.2302930176340004E-2</v>
      </c>
      <c r="EL54" t="s">
        <v>9872</v>
      </c>
      <c r="EM54">
        <v>1</v>
      </c>
      <c r="EN54">
        <v>1.4373137674654644E-2</v>
      </c>
      <c r="EU54" t="s">
        <v>73</v>
      </c>
      <c r="EV54">
        <v>2</v>
      </c>
      <c r="EW54">
        <v>2.0673162985505991E-2</v>
      </c>
      <c r="EX54" t="s">
        <v>75</v>
      </c>
      <c r="EY54">
        <v>1</v>
      </c>
      <c r="EZ54">
        <v>2.5067092599542568E-2</v>
      </c>
      <c r="FA54" t="s">
        <v>307</v>
      </c>
      <c r="FB54">
        <v>1</v>
      </c>
      <c r="FC54">
        <v>2.6771091998085389E-2</v>
      </c>
      <c r="FD54" t="s">
        <v>16001</v>
      </c>
      <c r="FE54">
        <v>1</v>
      </c>
      <c r="FF54">
        <v>1.2106199105805815E-2</v>
      </c>
      <c r="FJ54" t="s">
        <v>573</v>
      </c>
      <c r="FK54">
        <v>1</v>
      </c>
      <c r="FL54">
        <v>2.7702024776448227E-2</v>
      </c>
      <c r="FM54" t="s">
        <v>336</v>
      </c>
      <c r="FN54">
        <v>1</v>
      </c>
      <c r="FO54">
        <v>2.7385128624251659E-2</v>
      </c>
      <c r="FP54" t="s">
        <v>4380</v>
      </c>
      <c r="FQ54">
        <v>1</v>
      </c>
      <c r="FR54">
        <v>2.2165000624121113E-2</v>
      </c>
      <c r="FS54" t="s">
        <v>12461</v>
      </c>
      <c r="FT54">
        <v>1</v>
      </c>
      <c r="FU54">
        <v>1.581248385024555E-2</v>
      </c>
      <c r="FY54" t="s">
        <v>228</v>
      </c>
      <c r="FZ54">
        <v>2</v>
      </c>
      <c r="GA54">
        <v>1.3146723622721193E-2</v>
      </c>
      <c r="GB54" t="s">
        <v>570</v>
      </c>
      <c r="GC54">
        <v>1</v>
      </c>
      <c r="GD54">
        <v>2.4142666540715677E-2</v>
      </c>
      <c r="GE54" t="s">
        <v>96</v>
      </c>
      <c r="GF54">
        <v>1</v>
      </c>
      <c r="GG54">
        <v>2.1093287406012799E-2</v>
      </c>
      <c r="GQ54" t="s">
        <v>96</v>
      </c>
      <c r="GR54">
        <v>1</v>
      </c>
      <c r="GS54">
        <v>2.0162701196924E-2</v>
      </c>
      <c r="GT54" t="s">
        <v>685</v>
      </c>
      <c r="GU54">
        <v>1</v>
      </c>
      <c r="GV54">
        <v>2.6673414044423627E-2</v>
      </c>
      <c r="GZ54" t="s">
        <v>211</v>
      </c>
      <c r="HA54">
        <v>1</v>
      </c>
      <c r="HB54">
        <v>2.8993754582601117E-2</v>
      </c>
      <c r="HI54" t="s">
        <v>477</v>
      </c>
      <c r="HJ54">
        <v>1</v>
      </c>
      <c r="HK54">
        <v>2.9577973325056184E-2</v>
      </c>
      <c r="IS54" t="s">
        <v>70</v>
      </c>
      <c r="IT54">
        <v>1</v>
      </c>
      <c r="IU54">
        <v>2.3050386735061143E-2</v>
      </c>
      <c r="JT54" t="s">
        <v>456</v>
      </c>
      <c r="JU54">
        <v>1</v>
      </c>
      <c r="JV54">
        <v>2.593798218608577E-2</v>
      </c>
    </row>
    <row r="55" spans="1:297" x14ac:dyDescent="0.15">
      <c r="A55" t="s">
        <v>177</v>
      </c>
      <c r="B55">
        <v>69</v>
      </c>
      <c r="C55">
        <v>7.1460871321987456E-3</v>
      </c>
      <c r="D55" t="s">
        <v>126</v>
      </c>
      <c r="E55">
        <v>4</v>
      </c>
      <c r="F55">
        <v>9.6928173808651912E-3</v>
      </c>
      <c r="G55" t="s">
        <v>141</v>
      </c>
      <c r="H55">
        <v>18</v>
      </c>
      <c r="I55">
        <v>6.9497846381233186E-3</v>
      </c>
      <c r="J55" t="s">
        <v>1008</v>
      </c>
      <c r="K55">
        <v>2</v>
      </c>
      <c r="L55">
        <v>1.4178807375610619E-2</v>
      </c>
      <c r="M55" t="s">
        <v>1003</v>
      </c>
      <c r="N55">
        <v>9</v>
      </c>
      <c r="O55">
        <v>8.63836965976E-3</v>
      </c>
      <c r="P55" t="s">
        <v>1031</v>
      </c>
      <c r="Q55">
        <v>1</v>
      </c>
      <c r="R55">
        <v>1.1346498352202614E-2</v>
      </c>
      <c r="V55" t="s">
        <v>857</v>
      </c>
      <c r="W55">
        <v>58</v>
      </c>
      <c r="X55">
        <v>6.8809542834174526E-3</v>
      </c>
      <c r="Y55" t="s">
        <v>4442</v>
      </c>
      <c r="Z55">
        <v>1</v>
      </c>
      <c r="AA55">
        <v>2.5163415614516862E-2</v>
      </c>
      <c r="AH55" t="s">
        <v>124</v>
      </c>
      <c r="AI55">
        <v>1</v>
      </c>
      <c r="AJ55">
        <v>2.1046427067813806E-2</v>
      </c>
      <c r="AK55" t="s">
        <v>110</v>
      </c>
      <c r="AL55">
        <v>47</v>
      </c>
      <c r="AM55">
        <v>6.8948537421869216E-3</v>
      </c>
      <c r="AN55" t="s">
        <v>797</v>
      </c>
      <c r="AO55">
        <v>5</v>
      </c>
      <c r="AP55">
        <v>7.0971389918643808E-3</v>
      </c>
      <c r="AQ55" t="s">
        <v>69</v>
      </c>
      <c r="AR55">
        <v>6</v>
      </c>
      <c r="AS55">
        <v>8.3339896301751204E-3</v>
      </c>
      <c r="AT55" t="s">
        <v>67</v>
      </c>
      <c r="AU55">
        <v>1</v>
      </c>
      <c r="AV55">
        <v>2.1653069499141545E-2</v>
      </c>
      <c r="AW55" t="s">
        <v>4838</v>
      </c>
      <c r="AX55">
        <v>1</v>
      </c>
      <c r="AY55">
        <v>1.5067555231374683E-2</v>
      </c>
      <c r="AZ55" t="s">
        <v>14379</v>
      </c>
      <c r="BA55">
        <v>1</v>
      </c>
      <c r="BB55">
        <v>1.08417218297642E-2</v>
      </c>
      <c r="BC55" t="s">
        <v>65</v>
      </c>
      <c r="BD55">
        <v>8</v>
      </c>
      <c r="BE55">
        <v>7.7934295991850715E-3</v>
      </c>
      <c r="BF55" t="s">
        <v>12591</v>
      </c>
      <c r="BG55">
        <v>1</v>
      </c>
      <c r="BH55">
        <v>1.4575735921151771E-2</v>
      </c>
      <c r="BI55" t="s">
        <v>4968</v>
      </c>
      <c r="BJ55">
        <v>1</v>
      </c>
      <c r="BK55">
        <v>1.8854163873306178E-2</v>
      </c>
      <c r="BL55" t="s">
        <v>372</v>
      </c>
      <c r="BM55">
        <v>1</v>
      </c>
      <c r="BN55">
        <v>2.5405573789417001E-2</v>
      </c>
      <c r="BO55" t="s">
        <v>174</v>
      </c>
      <c r="BP55">
        <v>2</v>
      </c>
      <c r="BQ55">
        <v>1.2730288505458463E-2</v>
      </c>
      <c r="BR55" t="s">
        <v>4173</v>
      </c>
      <c r="BS55">
        <v>1</v>
      </c>
      <c r="BT55">
        <v>2.1260285514171709E-2</v>
      </c>
      <c r="BU55" t="s">
        <v>747</v>
      </c>
      <c r="BV55">
        <v>10</v>
      </c>
      <c r="BW55">
        <v>6.873576315221102E-3</v>
      </c>
      <c r="CA55" t="s">
        <v>86</v>
      </c>
      <c r="CB55">
        <v>1</v>
      </c>
      <c r="CC55">
        <v>2.8222283205117972E-2</v>
      </c>
      <c r="CD55" t="s">
        <v>9820</v>
      </c>
      <c r="CE55">
        <v>1</v>
      </c>
      <c r="CF55">
        <v>1.7937549200650871E-2</v>
      </c>
      <c r="CJ55" t="s">
        <v>101</v>
      </c>
      <c r="CK55">
        <v>3</v>
      </c>
      <c r="CL55">
        <v>1.9490821588888436E-2</v>
      </c>
      <c r="CP55" t="s">
        <v>749</v>
      </c>
      <c r="CQ55">
        <v>1</v>
      </c>
      <c r="CR55">
        <v>1.8972192620696698E-2</v>
      </c>
      <c r="CS55" t="s">
        <v>449</v>
      </c>
      <c r="CT55">
        <v>1</v>
      </c>
      <c r="CU55">
        <v>2.2119137332342904E-2</v>
      </c>
      <c r="CV55" t="s">
        <v>369</v>
      </c>
      <c r="CW55">
        <v>1</v>
      </c>
      <c r="CX55">
        <v>2.271963739101248E-2</v>
      </c>
      <c r="CY55" t="s">
        <v>4913</v>
      </c>
      <c r="CZ55">
        <v>4</v>
      </c>
      <c r="DA55">
        <v>7.2698844518941982E-3</v>
      </c>
      <c r="DK55" t="s">
        <v>99</v>
      </c>
      <c r="DL55">
        <v>1</v>
      </c>
      <c r="DM55">
        <v>2.6273148617648314E-2</v>
      </c>
      <c r="DN55" t="s">
        <v>820</v>
      </c>
      <c r="DO55">
        <v>1</v>
      </c>
      <c r="DP55">
        <v>2.2175654735455005E-2</v>
      </c>
      <c r="DQ55" t="s">
        <v>756</v>
      </c>
      <c r="DR55">
        <v>1</v>
      </c>
      <c r="DS55">
        <v>2.3920264970748652E-2</v>
      </c>
      <c r="DT55" t="s">
        <v>4639</v>
      </c>
      <c r="DU55">
        <v>1</v>
      </c>
      <c r="DV55">
        <v>1.9396758609485389E-2</v>
      </c>
      <c r="DW55" t="s">
        <v>134</v>
      </c>
      <c r="DX55">
        <v>4</v>
      </c>
      <c r="DY55">
        <v>8.2332888760991655E-3</v>
      </c>
      <c r="DZ55" t="s">
        <v>13781</v>
      </c>
      <c r="EA55">
        <v>1</v>
      </c>
      <c r="EB55">
        <v>1.8106763196859232E-2</v>
      </c>
      <c r="EC55" t="s">
        <v>149</v>
      </c>
      <c r="ED55">
        <v>6</v>
      </c>
      <c r="EE55">
        <v>8.1317714663031657E-3</v>
      </c>
      <c r="EF55" t="s">
        <v>101</v>
      </c>
      <c r="EG55">
        <v>1</v>
      </c>
      <c r="EH55">
        <v>2.2302930176340004E-2</v>
      </c>
      <c r="EL55" t="s">
        <v>4593</v>
      </c>
      <c r="EM55">
        <v>1</v>
      </c>
      <c r="EN55">
        <v>1.4373137674654644E-2</v>
      </c>
      <c r="EU55" t="s">
        <v>135</v>
      </c>
      <c r="EV55">
        <v>2</v>
      </c>
      <c r="EW55">
        <v>2.0096295338222332E-2</v>
      </c>
      <c r="EX55" t="s">
        <v>4474</v>
      </c>
      <c r="EY55">
        <v>1</v>
      </c>
      <c r="EZ55">
        <v>2.4530591521521022E-2</v>
      </c>
      <c r="FA55" t="s">
        <v>102</v>
      </c>
      <c r="FB55">
        <v>1</v>
      </c>
      <c r="FC55">
        <v>2.6455424696249147E-2</v>
      </c>
      <c r="FD55" t="s">
        <v>16002</v>
      </c>
      <c r="FE55">
        <v>1</v>
      </c>
      <c r="FF55">
        <v>1.2106199105805815E-2</v>
      </c>
      <c r="FJ55" t="s">
        <v>67</v>
      </c>
      <c r="FK55">
        <v>2</v>
      </c>
      <c r="FL55">
        <v>2.7397761407077056E-2</v>
      </c>
      <c r="FM55" t="s">
        <v>579</v>
      </c>
      <c r="FN55">
        <v>1</v>
      </c>
      <c r="FO55">
        <v>2.6962341638573702E-2</v>
      </c>
      <c r="FP55" t="s">
        <v>4692</v>
      </c>
      <c r="FQ55">
        <v>1</v>
      </c>
      <c r="FR55">
        <v>2.2165000624121113E-2</v>
      </c>
      <c r="FS55" t="s">
        <v>9781</v>
      </c>
      <c r="FT55">
        <v>1</v>
      </c>
      <c r="FU55">
        <v>1.581248385024555E-2</v>
      </c>
      <c r="FY55" t="s">
        <v>67</v>
      </c>
      <c r="FZ55">
        <v>4</v>
      </c>
      <c r="GA55">
        <v>1.3002327447426401E-2</v>
      </c>
      <c r="GB55" t="s">
        <v>631</v>
      </c>
      <c r="GC55">
        <v>1</v>
      </c>
      <c r="GD55">
        <v>2.4142666540715677E-2</v>
      </c>
      <c r="GE55" t="s">
        <v>77</v>
      </c>
      <c r="GF55">
        <v>1</v>
      </c>
      <c r="GG55">
        <v>1.9810493422335089E-2</v>
      </c>
      <c r="GQ55" t="s">
        <v>67</v>
      </c>
      <c r="GR55">
        <v>1</v>
      </c>
      <c r="GS55">
        <v>1.9742504543334941E-2</v>
      </c>
      <c r="GT55" t="s">
        <v>499</v>
      </c>
      <c r="GU55">
        <v>1</v>
      </c>
      <c r="GV55">
        <v>2.6673414044423627E-2</v>
      </c>
      <c r="GZ55" t="s">
        <v>77</v>
      </c>
      <c r="HA55">
        <v>2</v>
      </c>
      <c r="HB55">
        <v>2.861515716559513E-2</v>
      </c>
      <c r="HI55" t="s">
        <v>347</v>
      </c>
      <c r="HJ55">
        <v>1</v>
      </c>
      <c r="HK55">
        <v>2.8554310066354654E-2</v>
      </c>
      <c r="IS55" t="s">
        <v>103</v>
      </c>
      <c r="IT55">
        <v>1</v>
      </c>
      <c r="IU55">
        <v>2.276592020528825E-2</v>
      </c>
      <c r="JT55" t="s">
        <v>384</v>
      </c>
      <c r="JU55">
        <v>1</v>
      </c>
      <c r="JV55">
        <v>2.593798218608577E-2</v>
      </c>
    </row>
    <row r="56" spans="1:297" x14ac:dyDescent="0.15">
      <c r="A56" t="s">
        <v>127</v>
      </c>
      <c r="B56">
        <v>56</v>
      </c>
      <c r="C56">
        <v>7.1303924559874762E-3</v>
      </c>
      <c r="D56" t="s">
        <v>4603</v>
      </c>
      <c r="E56">
        <v>2</v>
      </c>
      <c r="F56">
        <v>9.6088654527078498E-3</v>
      </c>
      <c r="G56" t="s">
        <v>464</v>
      </c>
      <c r="H56">
        <v>18</v>
      </c>
      <c r="I56">
        <v>6.9497846381233186E-3</v>
      </c>
      <c r="J56" t="s">
        <v>70</v>
      </c>
      <c r="K56">
        <v>3</v>
      </c>
      <c r="L56">
        <v>1.3971717790817113E-2</v>
      </c>
      <c r="M56" t="s">
        <v>7230</v>
      </c>
      <c r="N56">
        <v>9</v>
      </c>
      <c r="O56">
        <v>8.63836965976E-3</v>
      </c>
      <c r="P56" t="s">
        <v>1036</v>
      </c>
      <c r="Q56">
        <v>1</v>
      </c>
      <c r="R56">
        <v>1.1346498352202614E-2</v>
      </c>
      <c r="V56" t="s">
        <v>125</v>
      </c>
      <c r="W56">
        <v>86</v>
      </c>
      <c r="X56">
        <v>6.8737448672204649E-3</v>
      </c>
      <c r="Y56" t="s">
        <v>163</v>
      </c>
      <c r="Z56">
        <v>2</v>
      </c>
      <c r="AA56">
        <v>2.4639237775522127E-2</v>
      </c>
      <c r="AH56" t="s">
        <v>29</v>
      </c>
      <c r="AI56">
        <v>1</v>
      </c>
      <c r="AJ56">
        <v>2.0817405647084505E-2</v>
      </c>
      <c r="AK56" t="s">
        <v>520</v>
      </c>
      <c r="AL56">
        <v>57</v>
      </c>
      <c r="AM56">
        <v>6.8175902145188845E-3</v>
      </c>
      <c r="AN56" t="s">
        <v>170</v>
      </c>
      <c r="AO56">
        <v>4</v>
      </c>
      <c r="AP56">
        <v>6.9185444261642814E-3</v>
      </c>
      <c r="AQ56" t="s">
        <v>768</v>
      </c>
      <c r="AR56">
        <v>3</v>
      </c>
      <c r="AS56">
        <v>8.2698873595971594E-3</v>
      </c>
      <c r="AT56" t="s">
        <v>77</v>
      </c>
      <c r="AU56">
        <v>1</v>
      </c>
      <c r="AV56">
        <v>2.0769065684706142E-2</v>
      </c>
      <c r="AW56" t="s">
        <v>14320</v>
      </c>
      <c r="AX56">
        <v>1</v>
      </c>
      <c r="AY56">
        <v>1.5067555231374683E-2</v>
      </c>
      <c r="AZ56" t="s">
        <v>14380</v>
      </c>
      <c r="BA56">
        <v>1</v>
      </c>
      <c r="BB56">
        <v>1.08417218297642E-2</v>
      </c>
      <c r="BC56" t="s">
        <v>875</v>
      </c>
      <c r="BD56">
        <v>5</v>
      </c>
      <c r="BE56">
        <v>7.5563901535886319E-3</v>
      </c>
      <c r="BF56" t="s">
        <v>25</v>
      </c>
      <c r="BG56">
        <v>2</v>
      </c>
      <c r="BH56">
        <v>1.4404251368784248E-2</v>
      </c>
      <c r="BI56" t="s">
        <v>4341</v>
      </c>
      <c r="BJ56">
        <v>1</v>
      </c>
      <c r="BK56">
        <v>1.8854163873306178E-2</v>
      </c>
      <c r="BL56" t="s">
        <v>117</v>
      </c>
      <c r="BM56">
        <v>1</v>
      </c>
      <c r="BN56">
        <v>2.4357243946168446E-2</v>
      </c>
      <c r="BO56" t="s">
        <v>12925</v>
      </c>
      <c r="BP56">
        <v>1</v>
      </c>
      <c r="BQ56">
        <v>1.2659853106773573E-2</v>
      </c>
      <c r="BR56" t="s">
        <v>197</v>
      </c>
      <c r="BS56">
        <v>2</v>
      </c>
      <c r="BT56">
        <v>2.0899249256150772E-2</v>
      </c>
      <c r="BU56" t="s">
        <v>91</v>
      </c>
      <c r="BV56">
        <v>16</v>
      </c>
      <c r="BW56">
        <v>6.8027063382460201E-3</v>
      </c>
      <c r="CA56" t="s">
        <v>25</v>
      </c>
      <c r="CB56">
        <v>1</v>
      </c>
      <c r="CC56">
        <v>2.8222283205117972E-2</v>
      </c>
      <c r="CD56" t="s">
        <v>9799</v>
      </c>
      <c r="CE56">
        <v>1</v>
      </c>
      <c r="CF56">
        <v>1.7937549200650871E-2</v>
      </c>
      <c r="CJ56" t="s">
        <v>150</v>
      </c>
      <c r="CK56">
        <v>2</v>
      </c>
      <c r="CL56">
        <v>1.8879852013069087E-2</v>
      </c>
      <c r="CP56" t="s">
        <v>215</v>
      </c>
      <c r="CQ56">
        <v>1</v>
      </c>
      <c r="CR56">
        <v>1.8972192620696698E-2</v>
      </c>
      <c r="CS56" t="s">
        <v>87</v>
      </c>
      <c r="CT56">
        <v>2</v>
      </c>
      <c r="CU56">
        <v>2.1790599934523341E-2</v>
      </c>
      <c r="CV56" t="s">
        <v>371</v>
      </c>
      <c r="CW56">
        <v>1</v>
      </c>
      <c r="CX56">
        <v>2.271963739101248E-2</v>
      </c>
      <c r="CY56" t="s">
        <v>875</v>
      </c>
      <c r="CZ56">
        <v>4</v>
      </c>
      <c r="DA56">
        <v>7.1007842766810814E-3</v>
      </c>
      <c r="DK56" t="s">
        <v>1047</v>
      </c>
      <c r="DL56">
        <v>1</v>
      </c>
      <c r="DM56">
        <v>2.6273148617648314E-2</v>
      </c>
      <c r="DN56" t="s">
        <v>4794</v>
      </c>
      <c r="DO56">
        <v>1</v>
      </c>
      <c r="DP56">
        <v>2.2175654735455005E-2</v>
      </c>
      <c r="DQ56" t="s">
        <v>5296</v>
      </c>
      <c r="DR56">
        <v>1</v>
      </c>
      <c r="DS56">
        <v>2.3363870845853882E-2</v>
      </c>
      <c r="DT56" t="s">
        <v>452</v>
      </c>
      <c r="DU56">
        <v>1</v>
      </c>
      <c r="DV56">
        <v>1.9396758609485389E-2</v>
      </c>
      <c r="DW56" t="s">
        <v>325</v>
      </c>
      <c r="DX56">
        <v>4</v>
      </c>
      <c r="DY56">
        <v>8.1284029062229507E-3</v>
      </c>
      <c r="DZ56" t="s">
        <v>12994</v>
      </c>
      <c r="EA56">
        <v>1</v>
      </c>
      <c r="EB56">
        <v>1.8106763196859232E-2</v>
      </c>
      <c r="EC56" t="s">
        <v>5423</v>
      </c>
      <c r="ED56">
        <v>4</v>
      </c>
      <c r="EE56">
        <v>8.0081770616472446E-3</v>
      </c>
      <c r="EF56" t="s">
        <v>96</v>
      </c>
      <c r="EG56">
        <v>1</v>
      </c>
      <c r="EH56">
        <v>2.0463637035684056E-2</v>
      </c>
      <c r="EL56" t="s">
        <v>5531</v>
      </c>
      <c r="EM56">
        <v>1</v>
      </c>
      <c r="EN56">
        <v>1.4373137674654644E-2</v>
      </c>
      <c r="EU56" t="s">
        <v>5163</v>
      </c>
      <c r="EV56">
        <v>1</v>
      </c>
      <c r="EW56">
        <v>1.9586922909578388E-2</v>
      </c>
      <c r="EX56" t="s">
        <v>573</v>
      </c>
      <c r="EY56">
        <v>1</v>
      </c>
      <c r="EZ56">
        <v>2.4024764850371031E-2</v>
      </c>
      <c r="FA56" t="s">
        <v>87</v>
      </c>
      <c r="FB56">
        <v>1</v>
      </c>
      <c r="FC56">
        <v>2.4684663988327221E-2</v>
      </c>
      <c r="FD56" t="s">
        <v>628</v>
      </c>
      <c r="FE56">
        <v>2</v>
      </c>
      <c r="FF56">
        <v>1.1973895645494064E-2</v>
      </c>
      <c r="FJ56" t="s">
        <v>815</v>
      </c>
      <c r="FK56">
        <v>1</v>
      </c>
      <c r="FL56">
        <v>2.7150318436955617E-2</v>
      </c>
      <c r="FM56" t="s">
        <v>119</v>
      </c>
      <c r="FN56">
        <v>1</v>
      </c>
      <c r="FO56">
        <v>2.6553889208746215E-2</v>
      </c>
      <c r="FP56" t="s">
        <v>4274</v>
      </c>
      <c r="FQ56">
        <v>1</v>
      </c>
      <c r="FR56">
        <v>2.2165000624121113E-2</v>
      </c>
      <c r="FS56" t="s">
        <v>9610</v>
      </c>
      <c r="FT56">
        <v>1</v>
      </c>
      <c r="FU56">
        <v>1.581248385024555E-2</v>
      </c>
      <c r="FY56" t="s">
        <v>391</v>
      </c>
      <c r="FZ56">
        <v>2</v>
      </c>
      <c r="GA56">
        <v>1.2884896885334871E-2</v>
      </c>
      <c r="GB56" t="s">
        <v>634</v>
      </c>
      <c r="GC56">
        <v>1</v>
      </c>
      <c r="GD56">
        <v>2.3604845531235919E-2</v>
      </c>
      <c r="GQ56" t="s">
        <v>77</v>
      </c>
      <c r="GR56">
        <v>1</v>
      </c>
      <c r="GS56">
        <v>1.8936501065467366E-2</v>
      </c>
      <c r="GT56" t="s">
        <v>458</v>
      </c>
      <c r="GU56">
        <v>1</v>
      </c>
      <c r="GV56">
        <v>2.6188830548226828E-2</v>
      </c>
      <c r="GZ56" t="s">
        <v>773</v>
      </c>
      <c r="HA56">
        <v>1</v>
      </c>
      <c r="HB56">
        <v>2.8451641647385204E-2</v>
      </c>
      <c r="HI56" t="s">
        <v>543</v>
      </c>
      <c r="HJ56">
        <v>1</v>
      </c>
      <c r="HK56">
        <v>2.8074051307292833E-2</v>
      </c>
      <c r="IS56" t="s">
        <v>267</v>
      </c>
      <c r="IT56">
        <v>1</v>
      </c>
      <c r="IU56">
        <v>2.2215475750354846E-2</v>
      </c>
      <c r="JT56" t="s">
        <v>140</v>
      </c>
      <c r="JU56">
        <v>1</v>
      </c>
      <c r="JV56">
        <v>2.5101449130258285E-2</v>
      </c>
    </row>
    <row r="57" spans="1:297" x14ac:dyDescent="0.15">
      <c r="A57" t="s">
        <v>85</v>
      </c>
      <c r="B57">
        <v>90</v>
      </c>
      <c r="C57">
        <v>6.9902062216877902E-3</v>
      </c>
      <c r="D57" t="s">
        <v>4488</v>
      </c>
      <c r="E57">
        <v>2</v>
      </c>
      <c r="F57">
        <v>9.6088654527078498E-3</v>
      </c>
      <c r="G57" t="s">
        <v>520</v>
      </c>
      <c r="H57">
        <v>19</v>
      </c>
      <c r="I57">
        <v>6.6156990598734292E-3</v>
      </c>
      <c r="J57" t="s">
        <v>4197</v>
      </c>
      <c r="K57">
        <v>2</v>
      </c>
      <c r="L57">
        <v>1.3886436972337221E-2</v>
      </c>
      <c r="M57" t="s">
        <v>4199</v>
      </c>
      <c r="N57">
        <v>7</v>
      </c>
      <c r="O57">
        <v>8.2602559766492729E-3</v>
      </c>
      <c r="P57" t="s">
        <v>1050</v>
      </c>
      <c r="Q57">
        <v>1</v>
      </c>
      <c r="R57">
        <v>1.1346498352202614E-2</v>
      </c>
      <c r="V57" t="s">
        <v>114</v>
      </c>
      <c r="W57">
        <v>76</v>
      </c>
      <c r="X57">
        <v>6.7618033068378644E-3</v>
      </c>
      <c r="Y57" t="s">
        <v>91</v>
      </c>
      <c r="Z57">
        <v>2</v>
      </c>
      <c r="AA57">
        <v>2.4639237775522127E-2</v>
      </c>
      <c r="AH57" t="s">
        <v>72</v>
      </c>
      <c r="AI57">
        <v>1</v>
      </c>
      <c r="AJ57">
        <v>1.99368372388967E-2</v>
      </c>
      <c r="AK57" t="s">
        <v>109</v>
      </c>
      <c r="AL57">
        <v>43</v>
      </c>
      <c r="AM57">
        <v>6.5471951356439679E-3</v>
      </c>
      <c r="AN57" t="s">
        <v>611</v>
      </c>
      <c r="AO57">
        <v>4</v>
      </c>
      <c r="AP57">
        <v>6.741066138639811E-3</v>
      </c>
      <c r="AQ57" t="s">
        <v>383</v>
      </c>
      <c r="AR57">
        <v>3</v>
      </c>
      <c r="AS57">
        <v>8.2698873595971594E-3</v>
      </c>
      <c r="AW57" t="s">
        <v>6042</v>
      </c>
      <c r="AX57">
        <v>1</v>
      </c>
      <c r="AY57">
        <v>1.5067555231374683E-2</v>
      </c>
      <c r="AZ57" t="s">
        <v>14381</v>
      </c>
      <c r="BA57">
        <v>1</v>
      </c>
      <c r="BB57">
        <v>1.08417218297642E-2</v>
      </c>
      <c r="BC57" t="s">
        <v>135</v>
      </c>
      <c r="BD57">
        <v>7</v>
      </c>
      <c r="BE57">
        <v>7.4850051494474408E-3</v>
      </c>
      <c r="BF57" t="s">
        <v>87</v>
      </c>
      <c r="BG57">
        <v>3</v>
      </c>
      <c r="BH57">
        <v>1.406366612984815E-2</v>
      </c>
      <c r="BI57" t="s">
        <v>5342</v>
      </c>
      <c r="BJ57">
        <v>1</v>
      </c>
      <c r="BK57">
        <v>1.8854163873306178E-2</v>
      </c>
      <c r="BL57" t="s">
        <v>8</v>
      </c>
      <c r="BM57">
        <v>1</v>
      </c>
      <c r="BN57">
        <v>2.3087840143062113E-2</v>
      </c>
      <c r="BO57" t="s">
        <v>14570</v>
      </c>
      <c r="BP57">
        <v>1</v>
      </c>
      <c r="BQ57">
        <v>1.2659853106773573E-2</v>
      </c>
      <c r="BR57" t="s">
        <v>4810</v>
      </c>
      <c r="BS57">
        <v>1</v>
      </c>
      <c r="BT57">
        <v>2.0742047946663168E-2</v>
      </c>
      <c r="BU57" t="s">
        <v>7329</v>
      </c>
      <c r="BV57">
        <v>8</v>
      </c>
      <c r="BW57">
        <v>6.7692086357396151E-3</v>
      </c>
      <c r="CA57" t="s">
        <v>409</v>
      </c>
      <c r="CB57">
        <v>1</v>
      </c>
      <c r="CC57">
        <v>2.7747608850231288E-2</v>
      </c>
      <c r="CD57" t="s">
        <v>235</v>
      </c>
      <c r="CE57">
        <v>1</v>
      </c>
      <c r="CF57">
        <v>1.7937549200650871E-2</v>
      </c>
      <c r="CJ57" t="s">
        <v>4481</v>
      </c>
      <c r="CK57">
        <v>1</v>
      </c>
      <c r="CL57">
        <v>1.834293836899218E-2</v>
      </c>
      <c r="CP57" t="s">
        <v>5041</v>
      </c>
      <c r="CQ57">
        <v>1</v>
      </c>
      <c r="CR57">
        <v>1.8972192620696698E-2</v>
      </c>
      <c r="CS57" t="s">
        <v>4732</v>
      </c>
      <c r="CT57">
        <v>1</v>
      </c>
      <c r="CU57">
        <v>2.096704019673486E-2</v>
      </c>
      <c r="CV57" t="s">
        <v>102</v>
      </c>
      <c r="CW57">
        <v>2</v>
      </c>
      <c r="CX57">
        <v>2.2575295740799275E-2</v>
      </c>
      <c r="CY57" t="s">
        <v>74</v>
      </c>
      <c r="CZ57">
        <v>5</v>
      </c>
      <c r="DA57">
        <v>7.0751633577933893E-3</v>
      </c>
      <c r="DK57" t="s">
        <v>543</v>
      </c>
      <c r="DL57">
        <v>1</v>
      </c>
      <c r="DM57">
        <v>2.5386110224679688E-2</v>
      </c>
      <c r="DN57" t="s">
        <v>1008</v>
      </c>
      <c r="DO57">
        <v>1</v>
      </c>
      <c r="DP57">
        <v>2.2175654735455005E-2</v>
      </c>
      <c r="DQ57" t="s">
        <v>72</v>
      </c>
      <c r="DR57">
        <v>2</v>
      </c>
      <c r="DS57">
        <v>2.2830894257446221E-2</v>
      </c>
      <c r="DT57" t="s">
        <v>8</v>
      </c>
      <c r="DU57">
        <v>2</v>
      </c>
      <c r="DV57">
        <v>1.8604764387127718E-2</v>
      </c>
      <c r="DW57" t="s">
        <v>174</v>
      </c>
      <c r="DX57">
        <v>3</v>
      </c>
      <c r="DY57">
        <v>8.0620543092239667E-3</v>
      </c>
      <c r="DZ57" t="s">
        <v>6016</v>
      </c>
      <c r="EA57">
        <v>1</v>
      </c>
      <c r="EB57">
        <v>1.8106763196859232E-2</v>
      </c>
      <c r="EC57" t="s">
        <v>5589</v>
      </c>
      <c r="ED57">
        <v>3</v>
      </c>
      <c r="EE57">
        <v>7.9005165259704146E-3</v>
      </c>
      <c r="EF57" t="s">
        <v>33</v>
      </c>
      <c r="EG57">
        <v>1</v>
      </c>
      <c r="EH57">
        <v>1.9419478996774948E-2</v>
      </c>
      <c r="EL57" t="s">
        <v>242</v>
      </c>
      <c r="EM57">
        <v>2</v>
      </c>
      <c r="EN57">
        <v>1.3786264258087447E-2</v>
      </c>
      <c r="EU57" t="s">
        <v>9788</v>
      </c>
      <c r="EV57">
        <v>1</v>
      </c>
      <c r="EW57">
        <v>1.9586922909578388E-2</v>
      </c>
      <c r="EX57" t="s">
        <v>400</v>
      </c>
      <c r="EY57">
        <v>1</v>
      </c>
      <c r="EZ57">
        <v>2.4024764850371031E-2</v>
      </c>
      <c r="FA57" t="s">
        <v>2</v>
      </c>
      <c r="FB57">
        <v>1</v>
      </c>
      <c r="FC57">
        <v>2.4684663988327221E-2</v>
      </c>
      <c r="FD57" t="s">
        <v>70</v>
      </c>
      <c r="FE57">
        <v>3</v>
      </c>
      <c r="FF57">
        <v>1.1799010056607972E-2</v>
      </c>
      <c r="FJ57" t="s">
        <v>255</v>
      </c>
      <c r="FK57">
        <v>1</v>
      </c>
      <c r="FL57">
        <v>2.662691747381735E-2</v>
      </c>
      <c r="FM57" t="s">
        <v>372</v>
      </c>
      <c r="FN57">
        <v>1</v>
      </c>
      <c r="FO57">
        <v>2.5405573789417001E-2</v>
      </c>
      <c r="FP57" t="s">
        <v>1075</v>
      </c>
      <c r="FQ57">
        <v>1</v>
      </c>
      <c r="FR57">
        <v>2.2165000624121113E-2</v>
      </c>
      <c r="FS57" t="s">
        <v>10371</v>
      </c>
      <c r="FT57">
        <v>1</v>
      </c>
      <c r="FU57">
        <v>1.581248385024555E-2</v>
      </c>
      <c r="FY57" t="s">
        <v>815</v>
      </c>
      <c r="FZ57">
        <v>2</v>
      </c>
      <c r="GA57">
        <v>1.2884896885334871E-2</v>
      </c>
      <c r="GB57" t="s">
        <v>4183</v>
      </c>
      <c r="GC57">
        <v>1</v>
      </c>
      <c r="GD57">
        <v>2.3604845531235919E-2</v>
      </c>
      <c r="GT57" t="s">
        <v>4157</v>
      </c>
      <c r="GU57">
        <v>1</v>
      </c>
      <c r="GV57">
        <v>2.6188830548226828E-2</v>
      </c>
      <c r="GZ57" t="s">
        <v>198</v>
      </c>
      <c r="HA57">
        <v>1</v>
      </c>
      <c r="HB57">
        <v>2.7934752584775287E-2</v>
      </c>
      <c r="HI57" t="s">
        <v>517</v>
      </c>
      <c r="HJ57">
        <v>1</v>
      </c>
      <c r="HK57">
        <v>2.8074051307292833E-2</v>
      </c>
      <c r="IS57" t="s">
        <v>138</v>
      </c>
      <c r="IT57">
        <v>1</v>
      </c>
      <c r="IU57">
        <v>2.1948976899749374E-2</v>
      </c>
      <c r="JT57" t="s">
        <v>354</v>
      </c>
      <c r="JU57">
        <v>1</v>
      </c>
      <c r="JV57">
        <v>2.5101449130258285E-2</v>
      </c>
    </row>
    <row r="58" spans="1:297" x14ac:dyDescent="0.15">
      <c r="A58" t="s">
        <v>353</v>
      </c>
      <c r="B58">
        <v>94</v>
      </c>
      <c r="C58">
        <v>6.910252137814322E-3</v>
      </c>
      <c r="D58" t="s">
        <v>10901</v>
      </c>
      <c r="E58">
        <v>2</v>
      </c>
      <c r="F58">
        <v>9.6088654527078498E-3</v>
      </c>
      <c r="G58" t="s">
        <v>442</v>
      </c>
      <c r="H58">
        <v>16</v>
      </c>
      <c r="I58">
        <v>6.4855970405840414E-3</v>
      </c>
      <c r="J58" t="s">
        <v>672</v>
      </c>
      <c r="K58">
        <v>2</v>
      </c>
      <c r="L58">
        <v>1.3347508503499236E-2</v>
      </c>
      <c r="M58" t="s">
        <v>797</v>
      </c>
      <c r="N58">
        <v>9</v>
      </c>
      <c r="O58">
        <v>7.9798579412680114E-3</v>
      </c>
      <c r="P58" t="s">
        <v>1063</v>
      </c>
      <c r="Q58">
        <v>1</v>
      </c>
      <c r="R58">
        <v>1.1346498352202614E-2</v>
      </c>
      <c r="V58" t="s">
        <v>384</v>
      </c>
      <c r="W58">
        <v>66</v>
      </c>
      <c r="X58">
        <v>6.7406560168590968E-3</v>
      </c>
      <c r="Y58" t="s">
        <v>7329</v>
      </c>
      <c r="Z58">
        <v>1</v>
      </c>
      <c r="AA58">
        <v>2.4517909907472213E-2</v>
      </c>
      <c r="AH58" t="s">
        <v>96</v>
      </c>
      <c r="AI58">
        <v>1</v>
      </c>
      <c r="AJ58">
        <v>1.9310756075927211E-2</v>
      </c>
      <c r="AK58" t="s">
        <v>391</v>
      </c>
      <c r="AL58">
        <v>42</v>
      </c>
      <c r="AM58">
        <v>6.520638971088186E-3</v>
      </c>
      <c r="AN58" t="s">
        <v>113</v>
      </c>
      <c r="AO58">
        <v>5</v>
      </c>
      <c r="AP58">
        <v>6.6138978966737557E-3</v>
      </c>
      <c r="AQ58" t="s">
        <v>358</v>
      </c>
      <c r="AR58">
        <v>5</v>
      </c>
      <c r="AS58">
        <v>8.2434035360500826E-3</v>
      </c>
      <c r="AW58" t="s">
        <v>9816</v>
      </c>
      <c r="AX58">
        <v>1</v>
      </c>
      <c r="AY58">
        <v>1.5067555231374683E-2</v>
      </c>
      <c r="AZ58" t="s">
        <v>14382</v>
      </c>
      <c r="BA58">
        <v>1</v>
      </c>
      <c r="BB58">
        <v>1.08417218297642E-2</v>
      </c>
      <c r="BC58" t="s">
        <v>116</v>
      </c>
      <c r="BD58">
        <v>6</v>
      </c>
      <c r="BE58">
        <v>7.4688399409073266E-3</v>
      </c>
      <c r="BF58" t="s">
        <v>354</v>
      </c>
      <c r="BG58">
        <v>2</v>
      </c>
      <c r="BH58">
        <v>1.3705242255096513E-2</v>
      </c>
      <c r="BI58" t="s">
        <v>5343</v>
      </c>
      <c r="BJ58">
        <v>1</v>
      </c>
      <c r="BK58">
        <v>1.8854163873306178E-2</v>
      </c>
      <c r="BL58" t="s">
        <v>242</v>
      </c>
      <c r="BM58">
        <v>1</v>
      </c>
      <c r="BN58">
        <v>2.3087840143062113E-2</v>
      </c>
      <c r="BO58" t="s">
        <v>9703</v>
      </c>
      <c r="BP58">
        <v>1</v>
      </c>
      <c r="BQ58">
        <v>1.2659853106773573E-2</v>
      </c>
      <c r="BR58" t="s">
        <v>4576</v>
      </c>
      <c r="BS58">
        <v>1</v>
      </c>
      <c r="BT58">
        <v>2.0742047946663168E-2</v>
      </c>
      <c r="BU58" t="s">
        <v>4911</v>
      </c>
      <c r="BV58">
        <v>7</v>
      </c>
      <c r="BW58">
        <v>6.4342041889669695E-3</v>
      </c>
      <c r="CA58" t="s">
        <v>275</v>
      </c>
      <c r="CB58">
        <v>1</v>
      </c>
      <c r="CC58">
        <v>2.7747608850231288E-2</v>
      </c>
      <c r="CD58" t="s">
        <v>111</v>
      </c>
      <c r="CE58">
        <v>2</v>
      </c>
      <c r="CF58">
        <v>1.7852750510488534E-2</v>
      </c>
      <c r="CJ58" t="s">
        <v>4182</v>
      </c>
      <c r="CK58">
        <v>1</v>
      </c>
      <c r="CL58">
        <v>1.834293836899218E-2</v>
      </c>
      <c r="CP58" t="s">
        <v>5648</v>
      </c>
      <c r="CQ58">
        <v>1</v>
      </c>
      <c r="CR58">
        <v>1.8972192620696698E-2</v>
      </c>
      <c r="CS58" t="s">
        <v>121</v>
      </c>
      <c r="CT58">
        <v>1</v>
      </c>
      <c r="CU58">
        <v>2.096704019673486E-2</v>
      </c>
      <c r="CV58" t="s">
        <v>5</v>
      </c>
      <c r="CW58">
        <v>2</v>
      </c>
      <c r="CX58">
        <v>2.2052352898755522E-2</v>
      </c>
      <c r="CY58" t="s">
        <v>140</v>
      </c>
      <c r="CZ58">
        <v>5</v>
      </c>
      <c r="DA58">
        <v>7.0751633577933893E-3</v>
      </c>
      <c r="DK58" t="s">
        <v>421</v>
      </c>
      <c r="DL58">
        <v>1</v>
      </c>
      <c r="DM58">
        <v>2.4180485912903057E-2</v>
      </c>
      <c r="DN58" t="s">
        <v>31</v>
      </c>
      <c r="DO58">
        <v>1</v>
      </c>
      <c r="DP58">
        <v>2.2175654735455005E-2</v>
      </c>
      <c r="DQ58" t="s">
        <v>4474</v>
      </c>
      <c r="DR58">
        <v>1</v>
      </c>
      <c r="DS58">
        <v>2.2354490660740932E-2</v>
      </c>
      <c r="DT58" t="s">
        <v>4263</v>
      </c>
      <c r="DU58">
        <v>1</v>
      </c>
      <c r="DV58">
        <v>1.8511702508543865E-2</v>
      </c>
      <c r="DW58" t="s">
        <v>934</v>
      </c>
      <c r="DX58">
        <v>2</v>
      </c>
      <c r="DY58">
        <v>7.9635691772204087E-3</v>
      </c>
      <c r="DZ58" t="s">
        <v>1104</v>
      </c>
      <c r="EA58">
        <v>1</v>
      </c>
      <c r="EB58">
        <v>1.7149065551733865E-2</v>
      </c>
      <c r="EC58" t="s">
        <v>892</v>
      </c>
      <c r="ED58">
        <v>3</v>
      </c>
      <c r="EE58">
        <v>7.9005165259704146E-3</v>
      </c>
      <c r="EL58" t="s">
        <v>1002</v>
      </c>
      <c r="EM58">
        <v>1</v>
      </c>
      <c r="EN58">
        <v>1.3717304736546894E-2</v>
      </c>
      <c r="EU58" t="s">
        <v>4555</v>
      </c>
      <c r="EV58">
        <v>1</v>
      </c>
      <c r="EW58">
        <v>1.9586922909578388E-2</v>
      </c>
      <c r="EX58" t="s">
        <v>152</v>
      </c>
      <c r="EY58">
        <v>1</v>
      </c>
      <c r="EZ58">
        <v>2.4024764850371031E-2</v>
      </c>
      <c r="FA58" t="s">
        <v>124</v>
      </c>
      <c r="FB58">
        <v>1</v>
      </c>
      <c r="FC58">
        <v>2.3348380028355941E-2</v>
      </c>
      <c r="FD58" t="s">
        <v>433</v>
      </c>
      <c r="FE58">
        <v>2</v>
      </c>
      <c r="FF58">
        <v>1.1726991050073117E-2</v>
      </c>
      <c r="FJ58" t="s">
        <v>557</v>
      </c>
      <c r="FK58">
        <v>1</v>
      </c>
      <c r="FL58">
        <v>2.662691747381735E-2</v>
      </c>
      <c r="FM58" t="s">
        <v>73</v>
      </c>
      <c r="FN58">
        <v>1</v>
      </c>
      <c r="FO58">
        <v>2.5405573789417001E-2</v>
      </c>
      <c r="FP58" t="s">
        <v>4134</v>
      </c>
      <c r="FQ58">
        <v>1</v>
      </c>
      <c r="FR58">
        <v>2.2165000624121113E-2</v>
      </c>
      <c r="FS58" t="s">
        <v>5793</v>
      </c>
      <c r="FT58">
        <v>1</v>
      </c>
      <c r="FU58">
        <v>1.581248385024555E-2</v>
      </c>
      <c r="FY58" t="s">
        <v>519</v>
      </c>
      <c r="FZ58">
        <v>2</v>
      </c>
      <c r="GA58">
        <v>1.2884896885334871E-2</v>
      </c>
      <c r="GB58" t="s">
        <v>72</v>
      </c>
      <c r="GC58">
        <v>2</v>
      </c>
      <c r="GD58">
        <v>2.3591924066027763E-2</v>
      </c>
      <c r="GT58" t="s">
        <v>174</v>
      </c>
      <c r="GU58">
        <v>1</v>
      </c>
      <c r="GV58">
        <v>2.572579135478064E-2</v>
      </c>
      <c r="GZ58" t="s">
        <v>702</v>
      </c>
      <c r="HA58">
        <v>1</v>
      </c>
      <c r="HB58">
        <v>2.7934752584775287E-2</v>
      </c>
      <c r="HI58" t="s">
        <v>354</v>
      </c>
      <c r="HJ58">
        <v>1</v>
      </c>
      <c r="HK58">
        <v>2.7168627293926613E-2</v>
      </c>
      <c r="IS58" t="s">
        <v>307</v>
      </c>
      <c r="IT58">
        <v>1</v>
      </c>
      <c r="IU58">
        <v>2.1687973264271708E-2</v>
      </c>
      <c r="JT58" t="s">
        <v>141</v>
      </c>
      <c r="JU58">
        <v>1</v>
      </c>
      <c r="JV58">
        <v>2.4706148650140081E-2</v>
      </c>
    </row>
    <row r="59" spans="1:297" x14ac:dyDescent="0.15">
      <c r="A59" t="s">
        <v>797</v>
      </c>
      <c r="B59">
        <v>70</v>
      </c>
      <c r="C59">
        <v>6.6970051327676734E-3</v>
      </c>
      <c r="D59" t="s">
        <v>521</v>
      </c>
      <c r="E59">
        <v>4</v>
      </c>
      <c r="F59">
        <v>9.5431742260196888E-3</v>
      </c>
      <c r="G59" t="s">
        <v>282</v>
      </c>
      <c r="H59">
        <v>17</v>
      </c>
      <c r="I59">
        <v>6.4623516310561395E-3</v>
      </c>
      <c r="J59" t="s">
        <v>138</v>
      </c>
      <c r="K59">
        <v>3</v>
      </c>
      <c r="L59">
        <v>1.3304111317750901E-2</v>
      </c>
      <c r="M59" t="s">
        <v>4354</v>
      </c>
      <c r="N59">
        <v>6</v>
      </c>
      <c r="O59">
        <v>7.922598442022236E-3</v>
      </c>
      <c r="P59" t="s">
        <v>1064</v>
      </c>
      <c r="Q59">
        <v>1</v>
      </c>
      <c r="R59">
        <v>1.1346498352202614E-2</v>
      </c>
      <c r="V59" t="s">
        <v>358</v>
      </c>
      <c r="W59">
        <v>74</v>
      </c>
      <c r="X59">
        <v>6.6784093393793802E-3</v>
      </c>
      <c r="Y59" t="s">
        <v>101</v>
      </c>
      <c r="Z59">
        <v>2</v>
      </c>
      <c r="AA59">
        <v>2.4101553577657746E-2</v>
      </c>
      <c r="AH59" t="s">
        <v>67</v>
      </c>
      <c r="AI59">
        <v>1</v>
      </c>
      <c r="AJ59">
        <v>1.890831421051797E-2</v>
      </c>
      <c r="AK59" t="s">
        <v>477</v>
      </c>
      <c r="AL59">
        <v>43</v>
      </c>
      <c r="AM59">
        <v>6.308057679022077E-3</v>
      </c>
      <c r="AN59" t="s">
        <v>384</v>
      </c>
      <c r="AO59">
        <v>5</v>
      </c>
      <c r="AP59">
        <v>6.6138978966737557E-3</v>
      </c>
      <c r="AQ59" t="s">
        <v>197</v>
      </c>
      <c r="AR59">
        <v>7</v>
      </c>
      <c r="AS59">
        <v>8.1783223242403915E-3</v>
      </c>
      <c r="AW59" t="s">
        <v>10920</v>
      </c>
      <c r="AX59">
        <v>1</v>
      </c>
      <c r="AY59">
        <v>1.5067555231374683E-2</v>
      </c>
      <c r="AZ59" t="s">
        <v>14383</v>
      </c>
      <c r="BA59">
        <v>1</v>
      </c>
      <c r="BB59">
        <v>1.08417218297642E-2</v>
      </c>
      <c r="BC59" t="s">
        <v>113</v>
      </c>
      <c r="BD59">
        <v>6</v>
      </c>
      <c r="BE59">
        <v>7.4688399409073266E-3</v>
      </c>
      <c r="BF59" t="s">
        <v>140</v>
      </c>
      <c r="BG59">
        <v>2</v>
      </c>
      <c r="BH59">
        <v>1.3705242255096513E-2</v>
      </c>
      <c r="BI59" t="s">
        <v>248</v>
      </c>
      <c r="BJ59">
        <v>1</v>
      </c>
      <c r="BK59">
        <v>1.8854163873306178E-2</v>
      </c>
      <c r="BL59" t="s">
        <v>89</v>
      </c>
      <c r="BM59">
        <v>1</v>
      </c>
      <c r="BN59">
        <v>2.2500006839815942E-2</v>
      </c>
      <c r="BO59" t="s">
        <v>9442</v>
      </c>
      <c r="BP59">
        <v>1</v>
      </c>
      <c r="BQ59">
        <v>1.2659853106773573E-2</v>
      </c>
      <c r="BR59" t="s">
        <v>4251</v>
      </c>
      <c r="BS59">
        <v>1</v>
      </c>
      <c r="BT59">
        <v>2.0742047946663168E-2</v>
      </c>
      <c r="BU59" t="s">
        <v>69</v>
      </c>
      <c r="BV59">
        <v>13</v>
      </c>
      <c r="BW59">
        <v>6.4277412367066376E-3</v>
      </c>
      <c r="CA59" t="s">
        <v>74</v>
      </c>
      <c r="CB59">
        <v>1</v>
      </c>
      <c r="CC59">
        <v>2.6852713023067003E-2</v>
      </c>
      <c r="CD59" t="s">
        <v>4305</v>
      </c>
      <c r="CE59">
        <v>1</v>
      </c>
      <c r="CF59">
        <v>1.7282983550530664E-2</v>
      </c>
      <c r="CJ59" t="s">
        <v>1318</v>
      </c>
      <c r="CK59">
        <v>1</v>
      </c>
      <c r="CL59">
        <v>1.834293836899218E-2</v>
      </c>
      <c r="CP59" t="s">
        <v>4665</v>
      </c>
      <c r="CQ59">
        <v>1</v>
      </c>
      <c r="CR59">
        <v>1.8205273815585961E-2</v>
      </c>
      <c r="CS59" t="s">
        <v>365</v>
      </c>
      <c r="CT59">
        <v>1</v>
      </c>
      <c r="CU59">
        <v>2.096704019673486E-2</v>
      </c>
      <c r="CV59" t="s">
        <v>397</v>
      </c>
      <c r="CW59">
        <v>1</v>
      </c>
      <c r="CX59">
        <v>2.2017233953293639E-2</v>
      </c>
      <c r="CY59" t="s">
        <v>421</v>
      </c>
      <c r="CZ59">
        <v>5</v>
      </c>
      <c r="DA59">
        <v>6.9637428793286995E-3</v>
      </c>
      <c r="DK59" t="s">
        <v>114</v>
      </c>
      <c r="DL59">
        <v>1</v>
      </c>
      <c r="DM59">
        <v>2.2114996397573725E-2</v>
      </c>
      <c r="DN59" t="s">
        <v>433</v>
      </c>
      <c r="DO59">
        <v>1</v>
      </c>
      <c r="DP59">
        <v>2.1718387424735412E-2</v>
      </c>
      <c r="DQ59" t="s">
        <v>173</v>
      </c>
      <c r="DR59">
        <v>1</v>
      </c>
      <c r="DS59">
        <v>2.2354490660740932E-2</v>
      </c>
      <c r="DT59" t="s">
        <v>4679</v>
      </c>
      <c r="DU59">
        <v>1</v>
      </c>
      <c r="DV59">
        <v>1.8511702508543865E-2</v>
      </c>
      <c r="DW59" t="s">
        <v>936</v>
      </c>
      <c r="DX59">
        <v>2</v>
      </c>
      <c r="DY59">
        <v>7.9635691772204087E-3</v>
      </c>
      <c r="DZ59" t="s">
        <v>5981</v>
      </c>
      <c r="EA59">
        <v>1</v>
      </c>
      <c r="EB59">
        <v>1.7149065551733865E-2</v>
      </c>
      <c r="EC59" t="s">
        <v>196</v>
      </c>
      <c r="ED59">
        <v>4</v>
      </c>
      <c r="EE59">
        <v>7.7909201902623994E-3</v>
      </c>
      <c r="EL59" t="s">
        <v>366</v>
      </c>
      <c r="EM59">
        <v>1</v>
      </c>
      <c r="EN59">
        <v>1.3717304736546894E-2</v>
      </c>
      <c r="EU59" t="s">
        <v>5737</v>
      </c>
      <c r="EV59">
        <v>1</v>
      </c>
      <c r="EW59">
        <v>1.9586922909578388E-2</v>
      </c>
      <c r="EX59" t="s">
        <v>533</v>
      </c>
      <c r="EY59">
        <v>1</v>
      </c>
      <c r="EZ59">
        <v>2.4024764850371031E-2</v>
      </c>
      <c r="FA59" t="s">
        <v>197</v>
      </c>
      <c r="FB59">
        <v>1</v>
      </c>
      <c r="FC59">
        <v>2.3348380028355941E-2</v>
      </c>
      <c r="FD59" t="s">
        <v>267</v>
      </c>
      <c r="FE59">
        <v>3</v>
      </c>
      <c r="FF59">
        <v>1.1371636615192438E-2</v>
      </c>
      <c r="FJ59" t="s">
        <v>431</v>
      </c>
      <c r="FK59">
        <v>1</v>
      </c>
      <c r="FL59">
        <v>2.662691747381735E-2</v>
      </c>
      <c r="FM59" t="s">
        <v>136</v>
      </c>
      <c r="FN59">
        <v>1</v>
      </c>
      <c r="FO59">
        <v>2.4696652102393711E-2</v>
      </c>
      <c r="FP59" t="s">
        <v>584</v>
      </c>
      <c r="FQ59">
        <v>1</v>
      </c>
      <c r="FR59">
        <v>2.2165000624121113E-2</v>
      </c>
      <c r="FS59" t="s">
        <v>5501</v>
      </c>
      <c r="FT59">
        <v>1</v>
      </c>
      <c r="FU59">
        <v>1.581248385024555E-2</v>
      </c>
      <c r="FY59" t="s">
        <v>833</v>
      </c>
      <c r="FZ59">
        <v>2</v>
      </c>
      <c r="GA59">
        <v>1.2636503207913321E-2</v>
      </c>
      <c r="GB59" t="s">
        <v>4363</v>
      </c>
      <c r="GC59">
        <v>1</v>
      </c>
      <c r="GD59">
        <v>2.3099640349432297E-2</v>
      </c>
      <c r="GT59" t="s">
        <v>309</v>
      </c>
      <c r="GU59">
        <v>1</v>
      </c>
      <c r="GV59">
        <v>2.572579135478064E-2</v>
      </c>
      <c r="GZ59" t="s">
        <v>504</v>
      </c>
      <c r="HA59">
        <v>1</v>
      </c>
      <c r="HB59">
        <v>2.7934752584775287E-2</v>
      </c>
      <c r="HI59" t="s">
        <v>74</v>
      </c>
      <c r="HJ59">
        <v>1</v>
      </c>
      <c r="HK59">
        <v>2.7168627293926613E-2</v>
      </c>
      <c r="IS59" t="s">
        <v>197</v>
      </c>
      <c r="IT59">
        <v>1</v>
      </c>
      <c r="IU59">
        <v>1.8915143314111142E-2</v>
      </c>
      <c r="JT59" t="s">
        <v>592</v>
      </c>
      <c r="JU59">
        <v>1</v>
      </c>
      <c r="JV59">
        <v>2.4324721260887142E-2</v>
      </c>
    </row>
    <row r="60" spans="1:297" x14ac:dyDescent="0.15">
      <c r="A60" t="s">
        <v>65</v>
      </c>
      <c r="B60">
        <v>94</v>
      </c>
      <c r="C60">
        <v>6.5587540954322419E-3</v>
      </c>
      <c r="D60" t="s">
        <v>267</v>
      </c>
      <c r="E60">
        <v>5</v>
      </c>
      <c r="F60">
        <v>9.3551310462581718E-3</v>
      </c>
      <c r="G60" t="s">
        <v>26</v>
      </c>
      <c r="H60">
        <v>15</v>
      </c>
      <c r="I60">
        <v>6.2927024886842405E-3</v>
      </c>
      <c r="J60" t="s">
        <v>162</v>
      </c>
      <c r="K60">
        <v>2</v>
      </c>
      <c r="L60">
        <v>1.3097942446366591E-2</v>
      </c>
      <c r="M60" t="s">
        <v>450</v>
      </c>
      <c r="N60">
        <v>8</v>
      </c>
      <c r="O60">
        <v>7.8464860491642939E-3</v>
      </c>
      <c r="P60" t="s">
        <v>1079</v>
      </c>
      <c r="Q60">
        <v>1</v>
      </c>
      <c r="R60">
        <v>1.1346498352202614E-2</v>
      </c>
      <c r="V60" t="s">
        <v>74</v>
      </c>
      <c r="W60">
        <v>67</v>
      </c>
      <c r="X60">
        <v>6.6220985422175077E-3</v>
      </c>
      <c r="Y60" t="s">
        <v>650</v>
      </c>
      <c r="Z60">
        <v>1</v>
      </c>
      <c r="AA60">
        <v>2.3920264970748652E-2</v>
      </c>
      <c r="AK60" t="s">
        <v>1008</v>
      </c>
      <c r="AL60">
        <v>39</v>
      </c>
      <c r="AM60">
        <v>6.3079890789673916E-3</v>
      </c>
      <c r="AN60" t="s">
        <v>166</v>
      </c>
      <c r="AO60">
        <v>4</v>
      </c>
      <c r="AP60">
        <v>6.5767469099175897E-3</v>
      </c>
      <c r="AQ60" t="s">
        <v>773</v>
      </c>
      <c r="AR60">
        <v>4</v>
      </c>
      <c r="AS60">
        <v>8.0082806826103775E-3</v>
      </c>
      <c r="AW60" t="s">
        <v>10252</v>
      </c>
      <c r="AX60">
        <v>1</v>
      </c>
      <c r="AY60">
        <v>1.5067555231374683E-2</v>
      </c>
      <c r="AZ60" t="s">
        <v>14384</v>
      </c>
      <c r="BA60">
        <v>1</v>
      </c>
      <c r="BB60">
        <v>1.08417218297642E-2</v>
      </c>
      <c r="BC60" t="s">
        <v>409</v>
      </c>
      <c r="BD60">
        <v>6</v>
      </c>
      <c r="BE60">
        <v>7.4688399409073266E-3</v>
      </c>
      <c r="BF60" t="s">
        <v>91</v>
      </c>
      <c r="BG60">
        <v>3</v>
      </c>
      <c r="BH60">
        <v>1.3599104528923192E-2</v>
      </c>
      <c r="BI60" t="s">
        <v>5329</v>
      </c>
      <c r="BJ60">
        <v>1</v>
      </c>
      <c r="BK60">
        <v>1.8224308067657069E-2</v>
      </c>
      <c r="BL60" t="s">
        <v>325</v>
      </c>
      <c r="BM60">
        <v>1</v>
      </c>
      <c r="BN60">
        <v>2.2500006839815942E-2</v>
      </c>
      <c r="BO60" t="s">
        <v>5779</v>
      </c>
      <c r="BP60">
        <v>1</v>
      </c>
      <c r="BQ60">
        <v>1.2659853106773573E-2</v>
      </c>
      <c r="BR60" t="s">
        <v>5172</v>
      </c>
      <c r="BS60">
        <v>1</v>
      </c>
      <c r="BT60">
        <v>2.0742047946663168E-2</v>
      </c>
      <c r="BU60" t="s">
        <v>421</v>
      </c>
      <c r="BV60">
        <v>10</v>
      </c>
      <c r="BW60">
        <v>6.3260942828079255E-3</v>
      </c>
      <c r="CA60" t="s">
        <v>188</v>
      </c>
      <c r="CB60">
        <v>1</v>
      </c>
      <c r="CC60">
        <v>2.6021794837228107E-2</v>
      </c>
      <c r="CD60" t="s">
        <v>9681</v>
      </c>
      <c r="CE60">
        <v>1</v>
      </c>
      <c r="CF60">
        <v>1.7282983550530664E-2</v>
      </c>
      <c r="CJ60" t="s">
        <v>9939</v>
      </c>
      <c r="CK60">
        <v>1</v>
      </c>
      <c r="CL60">
        <v>1.834293836899218E-2</v>
      </c>
      <c r="CP60" t="s">
        <v>4568</v>
      </c>
      <c r="CQ60">
        <v>1</v>
      </c>
      <c r="CR60">
        <v>1.8205273815585961E-2</v>
      </c>
      <c r="CS60" t="s">
        <v>197</v>
      </c>
      <c r="CT60">
        <v>2</v>
      </c>
      <c r="CU60">
        <v>2.0610983749169382E-2</v>
      </c>
      <c r="CV60" t="s">
        <v>5211</v>
      </c>
      <c r="CW60">
        <v>1</v>
      </c>
      <c r="CX60">
        <v>2.2017233953293639E-2</v>
      </c>
      <c r="CY60" t="s">
        <v>15386</v>
      </c>
      <c r="CZ60">
        <v>2</v>
      </c>
      <c r="DA60">
        <v>6.8690811102795242E-3</v>
      </c>
      <c r="DK60" t="s">
        <v>135</v>
      </c>
      <c r="DL60">
        <v>1</v>
      </c>
      <c r="DM60">
        <v>2.1806618345730614E-2</v>
      </c>
      <c r="DN60" t="s">
        <v>557</v>
      </c>
      <c r="DO60">
        <v>1</v>
      </c>
      <c r="DP60">
        <v>2.0875503299472804E-2</v>
      </c>
      <c r="DQ60" t="s">
        <v>638</v>
      </c>
      <c r="DR60">
        <v>1</v>
      </c>
      <c r="DS60">
        <v>2.2354490660740932E-2</v>
      </c>
      <c r="DT60" t="s">
        <v>6797</v>
      </c>
      <c r="DU60">
        <v>1</v>
      </c>
      <c r="DV60">
        <v>1.8511702508543865E-2</v>
      </c>
      <c r="DW60" t="s">
        <v>468</v>
      </c>
      <c r="DX60">
        <v>3</v>
      </c>
      <c r="DY60">
        <v>7.9231219444183213E-3</v>
      </c>
      <c r="DZ60" t="s">
        <v>4382</v>
      </c>
      <c r="EA60">
        <v>1</v>
      </c>
      <c r="EB60">
        <v>1.7149065551733865E-2</v>
      </c>
      <c r="EC60" t="s">
        <v>747</v>
      </c>
      <c r="ED60">
        <v>5</v>
      </c>
      <c r="EE60">
        <v>7.7081022785859595E-3</v>
      </c>
      <c r="EL60" t="s">
        <v>9698</v>
      </c>
      <c r="EM60">
        <v>1</v>
      </c>
      <c r="EN60">
        <v>1.3717304736546894E-2</v>
      </c>
      <c r="EU60" t="s">
        <v>518</v>
      </c>
      <c r="EV60">
        <v>1</v>
      </c>
      <c r="EW60">
        <v>1.9586922909578388E-2</v>
      </c>
      <c r="EX60" t="s">
        <v>279</v>
      </c>
      <c r="EY60">
        <v>1</v>
      </c>
      <c r="EZ60">
        <v>2.3546293865678324E-2</v>
      </c>
      <c r="FA60" t="s">
        <v>72</v>
      </c>
      <c r="FB60">
        <v>1</v>
      </c>
      <c r="FC60">
        <v>2.2117428811901027E-2</v>
      </c>
      <c r="FD60" t="s">
        <v>557</v>
      </c>
      <c r="FE60">
        <v>2</v>
      </c>
      <c r="FF60">
        <v>1.1271870032112746E-2</v>
      </c>
      <c r="FJ60" t="s">
        <v>438</v>
      </c>
      <c r="FK60">
        <v>1</v>
      </c>
      <c r="FL60">
        <v>2.662691747381735E-2</v>
      </c>
      <c r="FM60" t="s">
        <v>202</v>
      </c>
      <c r="FN60">
        <v>1</v>
      </c>
      <c r="FO60">
        <v>2.3087840143062113E-2</v>
      </c>
      <c r="FP60" t="s">
        <v>598</v>
      </c>
      <c r="FQ60">
        <v>1</v>
      </c>
      <c r="FR60">
        <v>2.2165000624121113E-2</v>
      </c>
      <c r="FS60" t="s">
        <v>5502</v>
      </c>
      <c r="FT60">
        <v>1</v>
      </c>
      <c r="FU60">
        <v>1.581248385024555E-2</v>
      </c>
      <c r="FY60" t="s">
        <v>526</v>
      </c>
      <c r="FZ60">
        <v>2</v>
      </c>
      <c r="GA60">
        <v>1.2400231226463285E-2</v>
      </c>
      <c r="GB60" t="s">
        <v>638</v>
      </c>
      <c r="GC60">
        <v>1</v>
      </c>
      <c r="GD60">
        <v>2.3099640349432297E-2</v>
      </c>
      <c r="GT60" t="s">
        <v>747</v>
      </c>
      <c r="GU60">
        <v>1</v>
      </c>
      <c r="GV60">
        <v>2.572579135478064E-2</v>
      </c>
      <c r="GZ60" t="s">
        <v>468</v>
      </c>
      <c r="HA60">
        <v>1</v>
      </c>
      <c r="HB60">
        <v>2.696795950711273E-2</v>
      </c>
      <c r="HI60" t="s">
        <v>592</v>
      </c>
      <c r="HJ60">
        <v>1</v>
      </c>
      <c r="HK60">
        <v>2.6327933600019025E-2</v>
      </c>
      <c r="IS60" t="s">
        <v>101</v>
      </c>
      <c r="IT60">
        <v>1</v>
      </c>
      <c r="IU60">
        <v>1.8915143314111142E-2</v>
      </c>
      <c r="JT60" t="s">
        <v>251</v>
      </c>
      <c r="JU60">
        <v>1</v>
      </c>
      <c r="JV60">
        <v>2.3254720469438748E-2</v>
      </c>
    </row>
    <row r="61" spans="1:297" x14ac:dyDescent="0.15">
      <c r="A61" t="s">
        <v>571</v>
      </c>
      <c r="B61">
        <v>56</v>
      </c>
      <c r="C61">
        <v>6.5284796572839558E-3</v>
      </c>
      <c r="D61" t="s">
        <v>150</v>
      </c>
      <c r="E61">
        <v>4</v>
      </c>
      <c r="F61">
        <v>9.2587760405242851E-3</v>
      </c>
      <c r="G61" t="s">
        <v>495</v>
      </c>
      <c r="H61">
        <v>16</v>
      </c>
      <c r="I61">
        <v>6.2764282520367237E-3</v>
      </c>
      <c r="J61" t="s">
        <v>102</v>
      </c>
      <c r="K61">
        <v>3</v>
      </c>
      <c r="L61">
        <v>1.2990899083580145E-2</v>
      </c>
      <c r="M61" t="s">
        <v>31</v>
      </c>
      <c r="N61">
        <v>8</v>
      </c>
      <c r="O61">
        <v>7.6785508086755555E-3</v>
      </c>
      <c r="P61" t="s">
        <v>1092</v>
      </c>
      <c r="Q61">
        <v>1</v>
      </c>
      <c r="R61">
        <v>1.1346498352202614E-2</v>
      </c>
      <c r="V61" t="s">
        <v>118</v>
      </c>
      <c r="W61">
        <v>76</v>
      </c>
      <c r="X61">
        <v>6.5758825085568398E-3</v>
      </c>
      <c r="Y61" t="s">
        <v>764</v>
      </c>
      <c r="Z61">
        <v>1</v>
      </c>
      <c r="AA61">
        <v>2.3920264970748652E-2</v>
      </c>
      <c r="AK61" t="s">
        <v>351</v>
      </c>
      <c r="AL61">
        <v>46</v>
      </c>
      <c r="AM61">
        <v>6.100853138487153E-3</v>
      </c>
      <c r="AN61" t="s">
        <v>686</v>
      </c>
      <c r="AO61">
        <v>4</v>
      </c>
      <c r="AP61">
        <v>6.4237693678179187E-3</v>
      </c>
      <c r="AQ61" t="s">
        <v>1091</v>
      </c>
      <c r="AR61">
        <v>3</v>
      </c>
      <c r="AS61">
        <v>7.9936175339762449E-3</v>
      </c>
      <c r="AW61" t="s">
        <v>12922</v>
      </c>
      <c r="AX61">
        <v>1</v>
      </c>
      <c r="AY61">
        <v>1.5067555231374683E-2</v>
      </c>
      <c r="AZ61" t="s">
        <v>14385</v>
      </c>
      <c r="BA61">
        <v>1</v>
      </c>
      <c r="BB61">
        <v>1.08417218297642E-2</v>
      </c>
      <c r="BC61" t="s">
        <v>745</v>
      </c>
      <c r="BD61">
        <v>5</v>
      </c>
      <c r="BE61">
        <v>7.3880580692444195E-3</v>
      </c>
      <c r="BF61" t="s">
        <v>4940</v>
      </c>
      <c r="BG61">
        <v>1</v>
      </c>
      <c r="BH61">
        <v>1.3372575362967305E-2</v>
      </c>
      <c r="BI61" t="s">
        <v>4302</v>
      </c>
      <c r="BJ61">
        <v>1</v>
      </c>
      <c r="BK61">
        <v>1.8224308067657069E-2</v>
      </c>
      <c r="BL61" t="s">
        <v>267</v>
      </c>
      <c r="BM61">
        <v>1</v>
      </c>
      <c r="BN61">
        <v>2.1144850412988348E-2</v>
      </c>
      <c r="BO61" t="s">
        <v>4401</v>
      </c>
      <c r="BP61">
        <v>1</v>
      </c>
      <c r="BQ61">
        <v>1.2659853106773573E-2</v>
      </c>
      <c r="BR61" t="s">
        <v>875</v>
      </c>
      <c r="BS61">
        <v>1</v>
      </c>
      <c r="BT61">
        <v>2.0259580313887283E-2</v>
      </c>
      <c r="BU61" t="s">
        <v>541</v>
      </c>
      <c r="BV61">
        <v>8</v>
      </c>
      <c r="BW61">
        <v>6.306888870021286E-3</v>
      </c>
      <c r="CA61" t="s">
        <v>358</v>
      </c>
      <c r="CB61">
        <v>1</v>
      </c>
      <c r="CC61">
        <v>2.4519332843274549E-2</v>
      </c>
      <c r="CD61" t="s">
        <v>661</v>
      </c>
      <c r="CE61">
        <v>1</v>
      </c>
      <c r="CF61">
        <v>1.7282983550530664E-2</v>
      </c>
      <c r="CJ61" t="s">
        <v>13314</v>
      </c>
      <c r="CK61">
        <v>1</v>
      </c>
      <c r="CL61">
        <v>1.834293836899218E-2</v>
      </c>
      <c r="CP61" t="s">
        <v>145</v>
      </c>
      <c r="CQ61">
        <v>1</v>
      </c>
      <c r="CR61">
        <v>1.8205273815585961E-2</v>
      </c>
      <c r="CS61" t="s">
        <v>473</v>
      </c>
      <c r="CT61">
        <v>1</v>
      </c>
      <c r="CU61">
        <v>2.0455950733605743E-2</v>
      </c>
      <c r="CV61" t="s">
        <v>4617</v>
      </c>
      <c r="CW61">
        <v>1</v>
      </c>
      <c r="CX61">
        <v>2.2017233953293639E-2</v>
      </c>
      <c r="CY61" t="s">
        <v>592</v>
      </c>
      <c r="CZ61">
        <v>5</v>
      </c>
      <c r="DA61">
        <v>6.8562327083382876E-3</v>
      </c>
      <c r="DK61" t="s">
        <v>1</v>
      </c>
      <c r="DL61">
        <v>1</v>
      </c>
      <c r="DM61">
        <v>2.1506928165233839E-2</v>
      </c>
      <c r="DN61" t="s">
        <v>672</v>
      </c>
      <c r="DO61">
        <v>1</v>
      </c>
      <c r="DP61">
        <v>2.0875503299472804E-2</v>
      </c>
      <c r="DQ61" t="s">
        <v>815</v>
      </c>
      <c r="DR61">
        <v>1</v>
      </c>
      <c r="DS61">
        <v>2.1457509732432666E-2</v>
      </c>
      <c r="DT61" t="s">
        <v>5590</v>
      </c>
      <c r="DU61">
        <v>1</v>
      </c>
      <c r="DV61">
        <v>1.8511702508543865E-2</v>
      </c>
      <c r="DW61" t="s">
        <v>76</v>
      </c>
      <c r="DX61">
        <v>3</v>
      </c>
      <c r="DY61">
        <v>7.7898618970181424E-3</v>
      </c>
      <c r="DZ61" t="s">
        <v>5948</v>
      </c>
      <c r="EA61">
        <v>1</v>
      </c>
      <c r="EB61">
        <v>1.7149065551733865E-2</v>
      </c>
      <c r="EC61" t="s">
        <v>520</v>
      </c>
      <c r="ED61">
        <v>6</v>
      </c>
      <c r="EE61">
        <v>7.6772364213433626E-3</v>
      </c>
      <c r="EL61" t="s">
        <v>4809</v>
      </c>
      <c r="EM61">
        <v>1</v>
      </c>
      <c r="EN61">
        <v>1.3717304736546894E-2</v>
      </c>
      <c r="EU61" t="s">
        <v>242</v>
      </c>
      <c r="EV61">
        <v>2</v>
      </c>
      <c r="EW61">
        <v>1.8787164037981911E-2</v>
      </c>
      <c r="EX61" t="s">
        <v>501</v>
      </c>
      <c r="EY61">
        <v>1</v>
      </c>
      <c r="EZ61">
        <v>2.3092370906496466E-2</v>
      </c>
      <c r="FA61" t="s">
        <v>96</v>
      </c>
      <c r="FB61">
        <v>1</v>
      </c>
      <c r="FC61">
        <v>2.1422870021731748E-2</v>
      </c>
      <c r="FD61" t="s">
        <v>490</v>
      </c>
      <c r="FE61">
        <v>2</v>
      </c>
      <c r="FF61">
        <v>1.1061113383432693E-2</v>
      </c>
      <c r="FJ61" t="s">
        <v>33</v>
      </c>
      <c r="FK61">
        <v>2</v>
      </c>
      <c r="FL61">
        <v>2.655316515885554E-2</v>
      </c>
      <c r="FM61" t="s">
        <v>8</v>
      </c>
      <c r="FN61">
        <v>1</v>
      </c>
      <c r="FO61">
        <v>2.3087840143062113E-2</v>
      </c>
      <c r="FP61" t="s">
        <v>6810</v>
      </c>
      <c r="FQ61">
        <v>1</v>
      </c>
      <c r="FR61">
        <v>2.1525334987850479E-2</v>
      </c>
      <c r="FS61" t="s">
        <v>607</v>
      </c>
      <c r="FT61">
        <v>1</v>
      </c>
      <c r="FU61">
        <v>1.581248385024555E-2</v>
      </c>
      <c r="FY61" t="s">
        <v>102</v>
      </c>
      <c r="FZ61">
        <v>3</v>
      </c>
      <c r="GA61">
        <v>1.2298889931428175E-2</v>
      </c>
      <c r="GB61" t="s">
        <v>628</v>
      </c>
      <c r="GC61">
        <v>1</v>
      </c>
      <c r="GD61">
        <v>2.3099640349432297E-2</v>
      </c>
      <c r="GT61" t="s">
        <v>364</v>
      </c>
      <c r="GU61">
        <v>1</v>
      </c>
      <c r="GV61">
        <v>2.5282462037918181E-2</v>
      </c>
      <c r="GZ61" t="s">
        <v>384</v>
      </c>
      <c r="HA61">
        <v>1</v>
      </c>
      <c r="HB61">
        <v>2.651438179022101E-2</v>
      </c>
      <c r="HI61" t="s">
        <v>73</v>
      </c>
      <c r="HJ61">
        <v>1</v>
      </c>
      <c r="HK61">
        <v>2.4807795582607189E-2</v>
      </c>
      <c r="IS61" t="s">
        <v>96</v>
      </c>
      <c r="IT61">
        <v>1</v>
      </c>
      <c r="IU61">
        <v>1.7355236473301668E-2</v>
      </c>
      <c r="JT61" t="s">
        <v>105</v>
      </c>
      <c r="JU61">
        <v>1</v>
      </c>
      <c r="JV61">
        <v>2.2595757188825328E-2</v>
      </c>
    </row>
    <row r="62" spans="1:297" x14ac:dyDescent="0.15">
      <c r="A62" t="s">
        <v>358</v>
      </c>
      <c r="B62">
        <v>81</v>
      </c>
      <c r="C62">
        <v>6.3815308270596116E-3</v>
      </c>
      <c r="D62" t="s">
        <v>138</v>
      </c>
      <c r="E62">
        <v>5</v>
      </c>
      <c r="F62">
        <v>9.2429060505341189E-3</v>
      </c>
      <c r="G62" t="s">
        <v>7329</v>
      </c>
      <c r="H62">
        <v>12</v>
      </c>
      <c r="I62">
        <v>6.1971547379511905E-3</v>
      </c>
      <c r="J62" t="s">
        <v>10900</v>
      </c>
      <c r="K62">
        <v>1</v>
      </c>
      <c r="L62">
        <v>1.2562718683959456E-2</v>
      </c>
      <c r="M62" t="s">
        <v>4461</v>
      </c>
      <c r="N62">
        <v>6</v>
      </c>
      <c r="O62">
        <v>7.6023407969517554E-3</v>
      </c>
      <c r="P62" t="s">
        <v>1097</v>
      </c>
      <c r="Q62">
        <v>1</v>
      </c>
      <c r="R62">
        <v>1.1346498352202614E-2</v>
      </c>
      <c r="V62" t="s">
        <v>8</v>
      </c>
      <c r="W62">
        <v>77</v>
      </c>
      <c r="X62">
        <v>6.3151888018108254E-3</v>
      </c>
      <c r="Y62" t="s">
        <v>4810</v>
      </c>
      <c r="Z62">
        <v>1</v>
      </c>
      <c r="AA62">
        <v>2.3920264970748652E-2</v>
      </c>
      <c r="AK62" t="s">
        <v>1038</v>
      </c>
      <c r="AL62">
        <v>40</v>
      </c>
      <c r="AM62">
        <v>5.9765380984121092E-3</v>
      </c>
      <c r="AN62" t="s">
        <v>351</v>
      </c>
      <c r="AO62">
        <v>5</v>
      </c>
      <c r="AP62">
        <v>6.2997940016986907E-3</v>
      </c>
      <c r="AQ62" t="s">
        <v>117</v>
      </c>
      <c r="AR62">
        <v>5</v>
      </c>
      <c r="AS62">
        <v>7.9032495994213487E-3</v>
      </c>
      <c r="AW62" t="s">
        <v>225</v>
      </c>
      <c r="AX62">
        <v>1</v>
      </c>
      <c r="AY62">
        <v>1.5067555231374683E-2</v>
      </c>
      <c r="AZ62" t="s">
        <v>14386</v>
      </c>
      <c r="BA62">
        <v>1</v>
      </c>
      <c r="BB62">
        <v>1.08417218297642E-2</v>
      </c>
      <c r="BC62" t="s">
        <v>857</v>
      </c>
      <c r="BD62">
        <v>5</v>
      </c>
      <c r="BE62">
        <v>7.2299343816689511E-3</v>
      </c>
      <c r="BF62" t="s">
        <v>7338</v>
      </c>
      <c r="BG62">
        <v>1</v>
      </c>
      <c r="BH62">
        <v>1.3372575362967305E-2</v>
      </c>
      <c r="BI62">
        <v>30</v>
      </c>
      <c r="BJ62">
        <v>1</v>
      </c>
      <c r="BK62">
        <v>1.8224308067657069E-2</v>
      </c>
      <c r="BL62" t="s">
        <v>260</v>
      </c>
      <c r="BM62">
        <v>1</v>
      </c>
      <c r="BN62">
        <v>2.0891194880484347E-2</v>
      </c>
      <c r="BO62" t="s">
        <v>498</v>
      </c>
      <c r="BP62">
        <v>2</v>
      </c>
      <c r="BQ62">
        <v>1.230048639752521E-2</v>
      </c>
      <c r="BR62" t="s">
        <v>4272</v>
      </c>
      <c r="BS62">
        <v>1</v>
      </c>
      <c r="BT62">
        <v>2.0259580313887283E-2</v>
      </c>
      <c r="BU62" t="s">
        <v>520</v>
      </c>
      <c r="BV62">
        <v>11</v>
      </c>
      <c r="BW62">
        <v>6.2755478345353343E-3</v>
      </c>
      <c r="CA62" t="s">
        <v>372</v>
      </c>
      <c r="CB62">
        <v>1</v>
      </c>
      <c r="CC62">
        <v>2.4519332843274549E-2</v>
      </c>
      <c r="CD62" t="s">
        <v>4574</v>
      </c>
      <c r="CE62">
        <v>1</v>
      </c>
      <c r="CF62">
        <v>1.7282983550530664E-2</v>
      </c>
      <c r="CJ62" t="s">
        <v>358</v>
      </c>
      <c r="CK62">
        <v>2</v>
      </c>
      <c r="CL62">
        <v>1.8336196734970531E-2</v>
      </c>
      <c r="CP62" t="s">
        <v>491</v>
      </c>
      <c r="CQ62">
        <v>1</v>
      </c>
      <c r="CR62">
        <v>1.8205273815585961E-2</v>
      </c>
      <c r="CS62" t="s">
        <v>804</v>
      </c>
      <c r="CT62">
        <v>1</v>
      </c>
      <c r="CU62">
        <v>2.0455950733605743E-2</v>
      </c>
      <c r="CV62" t="s">
        <v>370</v>
      </c>
      <c r="CW62">
        <v>1</v>
      </c>
      <c r="CX62">
        <v>2.2017233953293639E-2</v>
      </c>
      <c r="CY62" t="s">
        <v>228</v>
      </c>
      <c r="CZ62">
        <v>4</v>
      </c>
      <c r="DA62">
        <v>6.653917715911584E-3</v>
      </c>
      <c r="DK62" t="s">
        <v>65</v>
      </c>
      <c r="DL62">
        <v>1</v>
      </c>
      <c r="DM62">
        <v>1.9867027316007691E-2</v>
      </c>
      <c r="DN62" t="s">
        <v>431</v>
      </c>
      <c r="DO62">
        <v>1</v>
      </c>
      <c r="DP62">
        <v>2.0875503299472804E-2</v>
      </c>
      <c r="DQ62" t="s">
        <v>672</v>
      </c>
      <c r="DR62">
        <v>1</v>
      </c>
      <c r="DS62">
        <v>2.1043854132533069E-2</v>
      </c>
      <c r="DT62" t="s">
        <v>5577</v>
      </c>
      <c r="DU62">
        <v>1</v>
      </c>
      <c r="DV62">
        <v>1.8511702508543865E-2</v>
      </c>
      <c r="DW62" t="s">
        <v>4443</v>
      </c>
      <c r="DX62">
        <v>2</v>
      </c>
      <c r="DY62">
        <v>7.6729676698765086E-3</v>
      </c>
      <c r="DZ62" t="s">
        <v>6734</v>
      </c>
      <c r="EA62">
        <v>1</v>
      </c>
      <c r="EB62">
        <v>1.7149065551733865E-2</v>
      </c>
      <c r="EC62" t="s">
        <v>6095</v>
      </c>
      <c r="ED62">
        <v>4</v>
      </c>
      <c r="EE62">
        <v>7.5910632422635568E-3</v>
      </c>
      <c r="EL62" t="s">
        <v>317</v>
      </c>
      <c r="EM62">
        <v>1</v>
      </c>
      <c r="EN62">
        <v>1.3717304736546894E-2</v>
      </c>
      <c r="EU62" t="s">
        <v>4263</v>
      </c>
      <c r="EV62">
        <v>1</v>
      </c>
      <c r="EW62">
        <v>1.8693189788039393E-2</v>
      </c>
      <c r="EX62" t="s">
        <v>271</v>
      </c>
      <c r="EY62">
        <v>1</v>
      </c>
      <c r="EZ62">
        <v>2.2660599542165205E-2</v>
      </c>
      <c r="FA62" t="s">
        <v>67</v>
      </c>
      <c r="FB62">
        <v>1</v>
      </c>
      <c r="FC62">
        <v>2.0976411077293373E-2</v>
      </c>
      <c r="FD62" t="s">
        <v>382</v>
      </c>
      <c r="FE62">
        <v>2</v>
      </c>
      <c r="FF62">
        <v>1.1061113383432693E-2</v>
      </c>
      <c r="FJ62" t="s">
        <v>1038</v>
      </c>
      <c r="FK62">
        <v>1</v>
      </c>
      <c r="FL62">
        <v>2.6129058655761921E-2</v>
      </c>
      <c r="FM62" t="s">
        <v>84</v>
      </c>
      <c r="FN62">
        <v>1</v>
      </c>
      <c r="FO62">
        <v>2.1939524723732898E-2</v>
      </c>
      <c r="FP62" t="s">
        <v>2</v>
      </c>
      <c r="FQ62">
        <v>2</v>
      </c>
      <c r="FR62">
        <v>2.1205617385945532E-2</v>
      </c>
      <c r="FS62" t="s">
        <v>197</v>
      </c>
      <c r="FT62">
        <v>3</v>
      </c>
      <c r="FU62">
        <v>1.5729434966471372E-2</v>
      </c>
      <c r="FY62" t="s">
        <v>198</v>
      </c>
      <c r="FZ62">
        <v>2</v>
      </c>
      <c r="GA62">
        <v>1.2174952700386323E-2</v>
      </c>
      <c r="GB62" t="s">
        <v>627</v>
      </c>
      <c r="GC62">
        <v>1</v>
      </c>
      <c r="GD62">
        <v>2.2623320234099388E-2</v>
      </c>
      <c r="GT62" t="s">
        <v>116</v>
      </c>
      <c r="GU62">
        <v>1</v>
      </c>
      <c r="GV62">
        <v>2.4857232928332196E-2</v>
      </c>
      <c r="GZ62" t="s">
        <v>6</v>
      </c>
      <c r="HA62">
        <v>1</v>
      </c>
      <c r="HB62">
        <v>2.651438179022101E-2</v>
      </c>
      <c r="HI62" t="s">
        <v>114</v>
      </c>
      <c r="HJ62">
        <v>1</v>
      </c>
      <c r="HK62">
        <v>2.4456584251434474E-2</v>
      </c>
      <c r="JT62" t="s">
        <v>136</v>
      </c>
      <c r="JU62">
        <v>1</v>
      </c>
      <c r="JV62">
        <v>2.2280675266289976E-2</v>
      </c>
    </row>
    <row r="63" spans="1:297" x14ac:dyDescent="0.15">
      <c r="A63" t="s">
        <v>228</v>
      </c>
      <c r="B63">
        <v>62</v>
      </c>
      <c r="C63">
        <v>6.2887167024733579E-3</v>
      </c>
      <c r="D63" t="s">
        <v>307</v>
      </c>
      <c r="E63">
        <v>5</v>
      </c>
      <c r="F63">
        <v>9.1329951379395778E-3</v>
      </c>
      <c r="G63" t="s">
        <v>116</v>
      </c>
      <c r="H63">
        <v>15</v>
      </c>
      <c r="I63">
        <v>6.0802472255475385E-3</v>
      </c>
      <c r="J63" t="s">
        <v>4441</v>
      </c>
      <c r="K63">
        <v>1</v>
      </c>
      <c r="L63">
        <v>1.2562718683959456E-2</v>
      </c>
      <c r="M63" t="s">
        <v>353</v>
      </c>
      <c r="N63">
        <v>11</v>
      </c>
      <c r="O63">
        <v>7.4942604878389073E-3</v>
      </c>
      <c r="P63" t="s">
        <v>1105</v>
      </c>
      <c r="Q63">
        <v>1</v>
      </c>
      <c r="R63">
        <v>1.1346498352202614E-2</v>
      </c>
      <c r="V63" t="s">
        <v>747</v>
      </c>
      <c r="W63">
        <v>58</v>
      </c>
      <c r="X63">
        <v>6.1305887551217041E-3</v>
      </c>
      <c r="Y63" t="s">
        <v>376</v>
      </c>
      <c r="Z63">
        <v>1</v>
      </c>
      <c r="AA63">
        <v>2.3363870845853882E-2</v>
      </c>
      <c r="AK63" t="s">
        <v>464</v>
      </c>
      <c r="AL63">
        <v>45</v>
      </c>
      <c r="AM63">
        <v>5.9682258963461281E-3</v>
      </c>
      <c r="AN63" t="s">
        <v>134</v>
      </c>
      <c r="AO63">
        <v>6</v>
      </c>
      <c r="AP63">
        <v>6.2913462947354216E-3</v>
      </c>
      <c r="AQ63" t="s">
        <v>4221</v>
      </c>
      <c r="AR63">
        <v>3</v>
      </c>
      <c r="AS63">
        <v>7.7464857536998733E-3</v>
      </c>
      <c r="AW63" t="s">
        <v>24</v>
      </c>
      <c r="AX63">
        <v>3</v>
      </c>
      <c r="AY63">
        <v>1.5044892077631621E-2</v>
      </c>
      <c r="AZ63" t="s">
        <v>14387</v>
      </c>
      <c r="BA63">
        <v>1</v>
      </c>
      <c r="BB63">
        <v>1.08417218297642E-2</v>
      </c>
      <c r="BC63" t="s">
        <v>140</v>
      </c>
      <c r="BD63">
        <v>6</v>
      </c>
      <c r="BE63">
        <v>7.2279603129382234E-3</v>
      </c>
      <c r="BF63" t="s">
        <v>14652</v>
      </c>
      <c r="BG63">
        <v>1</v>
      </c>
      <c r="BH63">
        <v>1.3372575362967305E-2</v>
      </c>
      <c r="BI63" t="s">
        <v>4273</v>
      </c>
      <c r="BJ63">
        <v>1</v>
      </c>
      <c r="BK63">
        <v>1.8224308067657069E-2</v>
      </c>
      <c r="BL63" t="s">
        <v>5</v>
      </c>
      <c r="BM63">
        <v>1</v>
      </c>
      <c r="BN63">
        <v>1.9926824908514027E-2</v>
      </c>
      <c r="BO63" t="s">
        <v>275</v>
      </c>
      <c r="BP63">
        <v>2</v>
      </c>
      <c r="BQ63">
        <v>1.230048639752521E-2</v>
      </c>
      <c r="BR63" t="s">
        <v>686</v>
      </c>
      <c r="BS63">
        <v>1</v>
      </c>
      <c r="BT63">
        <v>2.0259580313887283E-2</v>
      </c>
      <c r="BU63" t="s">
        <v>446</v>
      </c>
      <c r="BV63">
        <v>8</v>
      </c>
      <c r="BW63">
        <v>6.0446388602102448E-3</v>
      </c>
      <c r="CA63" t="s">
        <v>73</v>
      </c>
      <c r="CB63">
        <v>1</v>
      </c>
      <c r="CC63">
        <v>2.4519332843274549E-2</v>
      </c>
      <c r="CD63" t="s">
        <v>260</v>
      </c>
      <c r="CE63">
        <v>2</v>
      </c>
      <c r="CF63">
        <v>1.6999697794903929E-2</v>
      </c>
      <c r="CJ63" t="s">
        <v>73</v>
      </c>
      <c r="CK63">
        <v>2</v>
      </c>
      <c r="CL63">
        <v>1.8336196734970531E-2</v>
      </c>
      <c r="CP63" t="s">
        <v>348</v>
      </c>
      <c r="CQ63">
        <v>1</v>
      </c>
      <c r="CR63">
        <v>1.8205273815585961E-2</v>
      </c>
      <c r="CS63" t="s">
        <v>740</v>
      </c>
      <c r="CT63">
        <v>1</v>
      </c>
      <c r="CU63">
        <v>1.998013782679918E-2</v>
      </c>
      <c r="CV63" t="s">
        <v>81</v>
      </c>
      <c r="CW63">
        <v>1</v>
      </c>
      <c r="CX63">
        <v>2.2017233953293639E-2</v>
      </c>
      <c r="CY63" t="s">
        <v>279</v>
      </c>
      <c r="CZ63">
        <v>4</v>
      </c>
      <c r="DA63">
        <v>6.5214000167197316E-3</v>
      </c>
      <c r="DK63" t="s">
        <v>260</v>
      </c>
      <c r="DL63">
        <v>1</v>
      </c>
      <c r="DM63">
        <v>1.8446480585959581E-2</v>
      </c>
      <c r="DN63" t="s">
        <v>438</v>
      </c>
      <c r="DO63">
        <v>1</v>
      </c>
      <c r="DP63">
        <v>2.0875503299472804E-2</v>
      </c>
      <c r="DQ63" t="s">
        <v>490</v>
      </c>
      <c r="DR63">
        <v>1</v>
      </c>
      <c r="DS63">
        <v>2.065038506665055E-2</v>
      </c>
      <c r="DT63" t="s">
        <v>5591</v>
      </c>
      <c r="DU63">
        <v>1</v>
      </c>
      <c r="DV63">
        <v>1.8511702508543865E-2</v>
      </c>
      <c r="DW63" t="s">
        <v>1004</v>
      </c>
      <c r="DX63">
        <v>2</v>
      </c>
      <c r="DY63">
        <v>7.6729676698765086E-3</v>
      </c>
      <c r="DZ63" t="s">
        <v>5619</v>
      </c>
      <c r="EA63">
        <v>1</v>
      </c>
      <c r="EB63">
        <v>1.7149065551733865E-2</v>
      </c>
      <c r="EC63" t="s">
        <v>4178</v>
      </c>
      <c r="ED63">
        <v>4</v>
      </c>
      <c r="EE63">
        <v>7.5910632422635568E-3</v>
      </c>
      <c r="EL63" t="s">
        <v>4660</v>
      </c>
      <c r="EM63">
        <v>1</v>
      </c>
      <c r="EN63">
        <v>1.3717304736546894E-2</v>
      </c>
      <c r="EU63" t="s">
        <v>9741</v>
      </c>
      <c r="EV63">
        <v>1</v>
      </c>
      <c r="EW63">
        <v>1.8693189788039393E-2</v>
      </c>
      <c r="EX63" t="s">
        <v>382</v>
      </c>
      <c r="EY63">
        <v>1</v>
      </c>
      <c r="EZ63">
        <v>2.2660599542165205E-2</v>
      </c>
      <c r="FA63" t="s">
        <v>33</v>
      </c>
      <c r="FB63">
        <v>1</v>
      </c>
      <c r="FC63">
        <v>2.0329767074748775E-2</v>
      </c>
      <c r="FD63" t="s">
        <v>323</v>
      </c>
      <c r="FE63">
        <v>2</v>
      </c>
      <c r="FF63">
        <v>1.1061113383432693E-2</v>
      </c>
      <c r="FJ63" t="s">
        <v>271</v>
      </c>
      <c r="FK63">
        <v>1</v>
      </c>
      <c r="FL63">
        <v>2.6129058655761921E-2</v>
      </c>
      <c r="FM63" t="s">
        <v>69</v>
      </c>
      <c r="FN63">
        <v>1</v>
      </c>
      <c r="FO63">
        <v>2.1403961319265016E-2</v>
      </c>
      <c r="FP63" t="s">
        <v>91</v>
      </c>
      <c r="FQ63">
        <v>2</v>
      </c>
      <c r="FR63">
        <v>2.0505137477615728E-2</v>
      </c>
      <c r="FS63" t="s">
        <v>521</v>
      </c>
      <c r="FT63">
        <v>2</v>
      </c>
      <c r="FU63">
        <v>1.5704381445625384E-2</v>
      </c>
      <c r="FY63" t="s">
        <v>309</v>
      </c>
      <c r="FZ63">
        <v>2</v>
      </c>
      <c r="GA63">
        <v>1.1959689927646207E-2</v>
      </c>
      <c r="GB63" t="s">
        <v>122</v>
      </c>
      <c r="GC63">
        <v>1</v>
      </c>
      <c r="GD63">
        <v>2.1745315936950838E-2</v>
      </c>
      <c r="GT63" t="s">
        <v>6</v>
      </c>
      <c r="GU63">
        <v>1</v>
      </c>
      <c r="GV63">
        <v>2.4857232928332196E-2</v>
      </c>
      <c r="GZ63" t="s">
        <v>283</v>
      </c>
      <c r="HA63">
        <v>1</v>
      </c>
      <c r="HB63">
        <v>2.5659259110930692E-2</v>
      </c>
      <c r="HI63" t="s">
        <v>315</v>
      </c>
      <c r="HJ63">
        <v>1</v>
      </c>
      <c r="HK63">
        <v>2.4115554405866799E-2</v>
      </c>
      <c r="JT63" t="s">
        <v>118</v>
      </c>
      <c r="JU63">
        <v>1</v>
      </c>
      <c r="JV63">
        <v>2.1974470081869358E-2</v>
      </c>
    </row>
    <row r="64" spans="1:297" x14ac:dyDescent="0.15">
      <c r="A64" t="s">
        <v>307</v>
      </c>
      <c r="B64">
        <v>98</v>
      </c>
      <c r="C64">
        <v>6.2734275737714017E-3</v>
      </c>
      <c r="D64" t="s">
        <v>1019</v>
      </c>
      <c r="E64">
        <v>3</v>
      </c>
      <c r="F64">
        <v>9.0594289885340407E-3</v>
      </c>
      <c r="G64" t="s">
        <v>114</v>
      </c>
      <c r="H64">
        <v>17</v>
      </c>
      <c r="I64">
        <v>6.0030175375102449E-3</v>
      </c>
      <c r="J64" t="s">
        <v>5800</v>
      </c>
      <c r="K64">
        <v>1</v>
      </c>
      <c r="L64">
        <v>1.2562718683959456E-2</v>
      </c>
      <c r="M64" t="s">
        <v>606</v>
      </c>
      <c r="N64">
        <v>7</v>
      </c>
      <c r="O64">
        <v>7.3689563018302911E-3</v>
      </c>
      <c r="P64" t="s">
        <v>173</v>
      </c>
      <c r="Q64">
        <v>2</v>
      </c>
      <c r="R64">
        <v>1.1222497335756582E-2</v>
      </c>
      <c r="V64" t="s">
        <v>110</v>
      </c>
      <c r="W64">
        <v>53</v>
      </c>
      <c r="X64">
        <v>5.7029218844159256E-3</v>
      </c>
      <c r="Y64" t="s">
        <v>130</v>
      </c>
      <c r="Z64">
        <v>1</v>
      </c>
      <c r="AA64">
        <v>2.3363870845853882E-2</v>
      </c>
      <c r="AK64" t="s">
        <v>149</v>
      </c>
      <c r="AL64">
        <v>47</v>
      </c>
      <c r="AM64">
        <v>5.954347072624485E-3</v>
      </c>
      <c r="AN64" t="s">
        <v>125</v>
      </c>
      <c r="AO64">
        <v>6</v>
      </c>
      <c r="AP64">
        <v>6.2111992273993005E-3</v>
      </c>
      <c r="AQ64" t="s">
        <v>12671</v>
      </c>
      <c r="AR64">
        <v>2</v>
      </c>
      <c r="AS64">
        <v>7.6810367559470624E-3</v>
      </c>
      <c r="AW64" t="s">
        <v>364</v>
      </c>
      <c r="AX64">
        <v>2</v>
      </c>
      <c r="AY64">
        <v>1.4890284390430341E-2</v>
      </c>
      <c r="AZ64" t="s">
        <v>14388</v>
      </c>
      <c r="BA64">
        <v>1</v>
      </c>
      <c r="BB64">
        <v>1.08417218297642E-2</v>
      </c>
      <c r="BC64" t="s">
        <v>188</v>
      </c>
      <c r="BD64">
        <v>6</v>
      </c>
      <c r="BE64">
        <v>7.0043015837296316E-3</v>
      </c>
      <c r="BF64" t="s">
        <v>6136</v>
      </c>
      <c r="BG64">
        <v>1</v>
      </c>
      <c r="BH64">
        <v>1.3372575362967305E-2</v>
      </c>
      <c r="BI64" t="s">
        <v>247</v>
      </c>
      <c r="BJ64">
        <v>1</v>
      </c>
      <c r="BK64">
        <v>1.8224308067657069E-2</v>
      </c>
      <c r="BL64" t="s">
        <v>101</v>
      </c>
      <c r="BM64">
        <v>1</v>
      </c>
      <c r="BN64">
        <v>1.8003570142346749E-2</v>
      </c>
      <c r="BO64" t="s">
        <v>336</v>
      </c>
      <c r="BP64">
        <v>2</v>
      </c>
      <c r="BQ64">
        <v>1.1716317916561275E-2</v>
      </c>
      <c r="BR64" t="s">
        <v>570</v>
      </c>
      <c r="BS64">
        <v>1</v>
      </c>
      <c r="BT64">
        <v>2.0259580313887283E-2</v>
      </c>
      <c r="BU64" t="s">
        <v>167</v>
      </c>
      <c r="BV64">
        <v>8</v>
      </c>
      <c r="BW64">
        <v>6.0446388602102448E-3</v>
      </c>
      <c r="CA64" t="s">
        <v>114</v>
      </c>
      <c r="CB64">
        <v>1</v>
      </c>
      <c r="CC64">
        <v>2.4172205364789884E-2</v>
      </c>
      <c r="CD64" t="s">
        <v>4528</v>
      </c>
      <c r="CE64">
        <v>1</v>
      </c>
      <c r="CF64">
        <v>1.6705615728685647E-2</v>
      </c>
      <c r="CJ64" t="s">
        <v>118</v>
      </c>
      <c r="CK64">
        <v>2</v>
      </c>
      <c r="CL64">
        <v>1.7579576065495487E-2</v>
      </c>
      <c r="CP64" t="s">
        <v>4968</v>
      </c>
      <c r="CQ64">
        <v>1</v>
      </c>
      <c r="CR64">
        <v>1.7540938528896793E-2</v>
      </c>
      <c r="CS64" t="s">
        <v>450</v>
      </c>
      <c r="CT64">
        <v>1</v>
      </c>
      <c r="CU64">
        <v>1.9535044577574552E-2</v>
      </c>
      <c r="CV64" t="s">
        <v>4702</v>
      </c>
      <c r="CW64">
        <v>1</v>
      </c>
      <c r="CX64">
        <v>2.1381832754598141E-2</v>
      </c>
      <c r="CY64" t="s">
        <v>519</v>
      </c>
      <c r="CZ64">
        <v>4</v>
      </c>
      <c r="DA64">
        <v>6.5214000167197316E-3</v>
      </c>
      <c r="DK64" t="s">
        <v>138</v>
      </c>
      <c r="DL64">
        <v>1</v>
      </c>
      <c r="DM64">
        <v>1.8446480585959581E-2</v>
      </c>
      <c r="DN64" t="s">
        <v>323</v>
      </c>
      <c r="DO64">
        <v>1</v>
      </c>
      <c r="DP64">
        <v>2.0485181986117346E-2</v>
      </c>
      <c r="DQ64" t="s">
        <v>4157</v>
      </c>
      <c r="DR64">
        <v>1</v>
      </c>
      <c r="DS64">
        <v>2.0275223650240128E-2</v>
      </c>
      <c r="DT64" t="s">
        <v>445</v>
      </c>
      <c r="DU64">
        <v>1</v>
      </c>
      <c r="DV64">
        <v>1.8511702508543865E-2</v>
      </c>
      <c r="DW64" t="s">
        <v>267</v>
      </c>
      <c r="DX64">
        <v>4</v>
      </c>
      <c r="DY64">
        <v>7.6388360577933972E-3</v>
      </c>
      <c r="DZ64" t="s">
        <v>6326</v>
      </c>
      <c r="EA64">
        <v>1</v>
      </c>
      <c r="EB64">
        <v>1.6366569599828483E-2</v>
      </c>
      <c r="EC64" t="s">
        <v>347</v>
      </c>
      <c r="ED64">
        <v>5</v>
      </c>
      <c r="EE64">
        <v>7.5752695244698676E-3</v>
      </c>
      <c r="EL64" t="s">
        <v>4607</v>
      </c>
      <c r="EM64">
        <v>1</v>
      </c>
      <c r="EN64">
        <v>1.3717304736546894E-2</v>
      </c>
      <c r="EU64" t="s">
        <v>496</v>
      </c>
      <c r="EV64">
        <v>1</v>
      </c>
      <c r="EW64">
        <v>1.8693189788039393E-2</v>
      </c>
      <c r="EX64" t="s">
        <v>4157</v>
      </c>
      <c r="EY64">
        <v>1</v>
      </c>
      <c r="EZ64">
        <v>2.2248917987874123E-2</v>
      </c>
      <c r="FD64" t="s">
        <v>102</v>
      </c>
      <c r="FE64">
        <v>3</v>
      </c>
      <c r="FF64">
        <v>1.0970716072742626E-2</v>
      </c>
      <c r="FJ64" t="s">
        <v>355</v>
      </c>
      <c r="FK64">
        <v>1</v>
      </c>
      <c r="FL64">
        <v>2.6129058655761921E-2</v>
      </c>
      <c r="FM64" t="s">
        <v>267</v>
      </c>
      <c r="FN64">
        <v>1</v>
      </c>
      <c r="FO64">
        <v>2.1144850412988348E-2</v>
      </c>
      <c r="FP64" t="s">
        <v>4994</v>
      </c>
      <c r="FQ64">
        <v>1</v>
      </c>
      <c r="FR64">
        <v>2.0404166634406407E-2</v>
      </c>
      <c r="FS64" t="s">
        <v>79</v>
      </c>
      <c r="FT64">
        <v>2</v>
      </c>
      <c r="FU64">
        <v>1.5704381445625384E-2</v>
      </c>
      <c r="FY64" t="s">
        <v>174</v>
      </c>
      <c r="FZ64">
        <v>2</v>
      </c>
      <c r="GA64">
        <v>1.1959689927646207E-2</v>
      </c>
      <c r="GB64" t="s">
        <v>33</v>
      </c>
      <c r="GC64">
        <v>2</v>
      </c>
      <c r="GD64">
        <v>2.1685084879732027E-2</v>
      </c>
      <c r="GT64" t="s">
        <v>336</v>
      </c>
      <c r="GU64">
        <v>1</v>
      </c>
      <c r="GV64">
        <v>2.3676725789717579E-2</v>
      </c>
      <c r="GZ64" t="s">
        <v>141</v>
      </c>
      <c r="HA64">
        <v>1</v>
      </c>
      <c r="HB64">
        <v>2.5255174175698752E-2</v>
      </c>
      <c r="HI64" t="s">
        <v>202</v>
      </c>
      <c r="HJ64">
        <v>1</v>
      </c>
      <c r="HK64">
        <v>2.2544596845578295E-2</v>
      </c>
      <c r="JT64" t="s">
        <v>134</v>
      </c>
      <c r="JU64">
        <v>1</v>
      </c>
      <c r="JV64">
        <v>2.056084912264982E-2</v>
      </c>
    </row>
    <row r="65" spans="1:282" x14ac:dyDescent="0.15">
      <c r="A65" t="s">
        <v>150</v>
      </c>
      <c r="B65">
        <v>75</v>
      </c>
      <c r="C65">
        <v>6.0840173216036193E-3</v>
      </c>
      <c r="D65" t="s">
        <v>798</v>
      </c>
      <c r="E65">
        <v>3</v>
      </c>
      <c r="F65">
        <v>9.0594289885340407E-3</v>
      </c>
      <c r="G65" t="s">
        <v>446</v>
      </c>
      <c r="H65">
        <v>13</v>
      </c>
      <c r="I65">
        <v>5.9949685009673933E-3</v>
      </c>
      <c r="J65" t="s">
        <v>996</v>
      </c>
      <c r="K65">
        <v>1</v>
      </c>
      <c r="L65">
        <v>1.2562718683959456E-2</v>
      </c>
      <c r="M65" t="s">
        <v>4275</v>
      </c>
      <c r="N65">
        <v>5</v>
      </c>
      <c r="O65">
        <v>7.3041478962399603E-3</v>
      </c>
      <c r="P65" t="s">
        <v>131</v>
      </c>
      <c r="Q65">
        <v>2</v>
      </c>
      <c r="R65">
        <v>1.1222497335756582E-2</v>
      </c>
      <c r="V65" t="s">
        <v>315</v>
      </c>
      <c r="W65">
        <v>65</v>
      </c>
      <c r="X65">
        <v>5.702479695802014E-3</v>
      </c>
      <c r="Y65" t="s">
        <v>450</v>
      </c>
      <c r="Z65">
        <v>1</v>
      </c>
      <c r="AA65">
        <v>2.2843398901196049E-2</v>
      </c>
      <c r="AK65" t="s">
        <v>242</v>
      </c>
      <c r="AL65">
        <v>53</v>
      </c>
      <c r="AM65">
        <v>5.9262112725714912E-3</v>
      </c>
      <c r="AN65" t="s">
        <v>188</v>
      </c>
      <c r="AO65">
        <v>5</v>
      </c>
      <c r="AP65">
        <v>6.2025342461242165E-3</v>
      </c>
      <c r="AQ65" t="s">
        <v>12300</v>
      </c>
      <c r="AR65">
        <v>2</v>
      </c>
      <c r="AS65">
        <v>7.6810367559470624E-3</v>
      </c>
      <c r="AW65" t="s">
        <v>87</v>
      </c>
      <c r="AX65">
        <v>3</v>
      </c>
      <c r="AY65">
        <v>1.4538207011530144E-2</v>
      </c>
      <c r="AZ65" t="s">
        <v>14389</v>
      </c>
      <c r="BA65">
        <v>1</v>
      </c>
      <c r="BB65">
        <v>1.08417218297642E-2</v>
      </c>
      <c r="BC65" t="s">
        <v>8</v>
      </c>
      <c r="BD65">
        <v>7</v>
      </c>
      <c r="BE65">
        <v>6.9974100798743276E-3</v>
      </c>
      <c r="BF65" t="s">
        <v>4146</v>
      </c>
      <c r="BG65">
        <v>1</v>
      </c>
      <c r="BH65">
        <v>1.3372575362967305E-2</v>
      </c>
      <c r="BI65" t="s">
        <v>189</v>
      </c>
      <c r="BJ65">
        <v>1</v>
      </c>
      <c r="BK65">
        <v>1.7660882850235538E-2</v>
      </c>
      <c r="BL65" t="s">
        <v>33</v>
      </c>
      <c r="BM65">
        <v>1</v>
      </c>
      <c r="BN65">
        <v>1.567596497330026E-2</v>
      </c>
      <c r="BO65" t="s">
        <v>126</v>
      </c>
      <c r="BP65">
        <v>2</v>
      </c>
      <c r="BQ65">
        <v>1.1716317916561275E-2</v>
      </c>
      <c r="BR65" t="s">
        <v>576</v>
      </c>
      <c r="BS65">
        <v>1</v>
      </c>
      <c r="BT65">
        <v>1.9808261984253919E-2</v>
      </c>
      <c r="BU65" t="s">
        <v>149</v>
      </c>
      <c r="BV65">
        <v>10</v>
      </c>
      <c r="BW65">
        <v>6.0428137531392855E-3</v>
      </c>
      <c r="CA65" t="s">
        <v>202</v>
      </c>
      <c r="CB65">
        <v>1</v>
      </c>
      <c r="CC65">
        <v>2.228245037062971E-2</v>
      </c>
      <c r="CD65" t="s">
        <v>4302</v>
      </c>
      <c r="CE65">
        <v>1</v>
      </c>
      <c r="CF65">
        <v>1.6705615728685647E-2</v>
      </c>
      <c r="CJ65" t="s">
        <v>5348</v>
      </c>
      <c r="CK65">
        <v>1</v>
      </c>
      <c r="CL65">
        <v>1.7372749015452136E-2</v>
      </c>
      <c r="CP65" t="s">
        <v>9681</v>
      </c>
      <c r="CQ65">
        <v>1</v>
      </c>
      <c r="CR65">
        <v>1.7540938528896793E-2</v>
      </c>
      <c r="CS65" t="s">
        <v>488</v>
      </c>
      <c r="CT65">
        <v>1</v>
      </c>
      <c r="CU65">
        <v>1.9535044577574552E-2</v>
      </c>
      <c r="CV65" t="s">
        <v>4861</v>
      </c>
      <c r="CW65">
        <v>1</v>
      </c>
      <c r="CX65">
        <v>2.0801756908000606E-2</v>
      </c>
      <c r="CY65" t="s">
        <v>358</v>
      </c>
      <c r="CZ65">
        <v>5</v>
      </c>
      <c r="DA65">
        <v>6.4603634329706222E-3</v>
      </c>
      <c r="DK65" t="s">
        <v>102</v>
      </c>
      <c r="DL65">
        <v>1</v>
      </c>
      <c r="DM65">
        <v>1.8012204048510057E-2</v>
      </c>
      <c r="DN65" t="s">
        <v>499</v>
      </c>
      <c r="DO65">
        <v>1</v>
      </c>
      <c r="DP65">
        <v>2.0485181986117346E-2</v>
      </c>
      <c r="DQ65" t="s">
        <v>99</v>
      </c>
      <c r="DR65">
        <v>1</v>
      </c>
      <c r="DS65">
        <v>1.9916741694023722E-2</v>
      </c>
      <c r="DT65" t="s">
        <v>325</v>
      </c>
      <c r="DU65">
        <v>2</v>
      </c>
      <c r="DV65">
        <v>1.8131073472861386E-2</v>
      </c>
      <c r="DW65" t="s">
        <v>140</v>
      </c>
      <c r="DX65">
        <v>3</v>
      </c>
      <c r="DY65">
        <v>7.5386289009263183E-3</v>
      </c>
      <c r="DZ65" t="s">
        <v>405</v>
      </c>
      <c r="EA65">
        <v>1</v>
      </c>
      <c r="EB65">
        <v>1.6366569599828483E-2</v>
      </c>
      <c r="EC65" t="s">
        <v>117</v>
      </c>
      <c r="ED65">
        <v>6</v>
      </c>
      <c r="EE65">
        <v>7.5717275188463707E-3</v>
      </c>
      <c r="EL65" t="s">
        <v>6584</v>
      </c>
      <c r="EM65">
        <v>1</v>
      </c>
      <c r="EN65">
        <v>1.3717304736546894E-2</v>
      </c>
      <c r="EU65" t="s">
        <v>4817</v>
      </c>
      <c r="EV65">
        <v>1</v>
      </c>
      <c r="EW65">
        <v>1.8693189788039393E-2</v>
      </c>
      <c r="EX65" t="s">
        <v>381</v>
      </c>
      <c r="EY65">
        <v>1</v>
      </c>
      <c r="EZ65">
        <v>2.2248917987874123E-2</v>
      </c>
      <c r="FD65" t="s">
        <v>381</v>
      </c>
      <c r="FE65">
        <v>2</v>
      </c>
      <c r="FF65">
        <v>1.0860162991921277E-2</v>
      </c>
      <c r="FJ65" t="s">
        <v>384</v>
      </c>
      <c r="FK65">
        <v>1</v>
      </c>
      <c r="FL65">
        <v>2.4349942460407049E-2</v>
      </c>
      <c r="FM65" t="s">
        <v>2</v>
      </c>
      <c r="FN65">
        <v>1</v>
      </c>
      <c r="FO65">
        <v>1.9033957774131836E-2</v>
      </c>
      <c r="FP65" t="s">
        <v>585</v>
      </c>
      <c r="FQ65">
        <v>1</v>
      </c>
      <c r="FR65">
        <v>2.0404166634406407E-2</v>
      </c>
      <c r="FS65" t="s">
        <v>169</v>
      </c>
      <c r="FT65">
        <v>2</v>
      </c>
      <c r="FU65">
        <v>1.5013573917111332E-2</v>
      </c>
      <c r="FY65" t="s">
        <v>12710</v>
      </c>
      <c r="FZ65">
        <v>1</v>
      </c>
      <c r="GA65">
        <v>1.1893518172949508E-2</v>
      </c>
      <c r="GB65" t="s">
        <v>281</v>
      </c>
      <c r="GC65">
        <v>1</v>
      </c>
      <c r="GD65">
        <v>2.1338731235538904E-2</v>
      </c>
      <c r="GT65" t="s">
        <v>169</v>
      </c>
      <c r="GU65">
        <v>1</v>
      </c>
      <c r="GV65">
        <v>2.2285773783212132E-2</v>
      </c>
      <c r="GZ65" t="s">
        <v>336</v>
      </c>
      <c r="HA65">
        <v>1</v>
      </c>
      <c r="HB65">
        <v>2.5255174175698752E-2</v>
      </c>
      <c r="HI65" t="s">
        <v>267</v>
      </c>
      <c r="HJ65">
        <v>1</v>
      </c>
      <c r="HK65">
        <v>2.0647324520918033E-2</v>
      </c>
      <c r="JT65" t="s">
        <v>89</v>
      </c>
      <c r="JU65">
        <v>1</v>
      </c>
      <c r="JV65">
        <v>2.0298919214181772E-2</v>
      </c>
    </row>
    <row r="66" spans="1:282" x14ac:dyDescent="0.15">
      <c r="A66" t="s">
        <v>74</v>
      </c>
      <c r="B66">
        <v>70</v>
      </c>
      <c r="C66">
        <v>6.0397284662381222E-3</v>
      </c>
      <c r="D66" t="s">
        <v>5522</v>
      </c>
      <c r="E66">
        <v>2</v>
      </c>
      <c r="F66">
        <v>8.9954708419364617E-3</v>
      </c>
      <c r="G66" t="s">
        <v>815</v>
      </c>
      <c r="H66">
        <v>13</v>
      </c>
      <c r="I66">
        <v>5.8755742634077563E-3</v>
      </c>
      <c r="J66" t="s">
        <v>6829</v>
      </c>
      <c r="K66">
        <v>1</v>
      </c>
      <c r="L66">
        <v>1.2562718683959456E-2</v>
      </c>
      <c r="M66" t="s">
        <v>85</v>
      </c>
      <c r="N66">
        <v>10</v>
      </c>
      <c r="O66">
        <v>7.1980943953321684E-3</v>
      </c>
      <c r="P66" t="s">
        <v>1008</v>
      </c>
      <c r="Q66">
        <v>2</v>
      </c>
      <c r="R66">
        <v>1.1222497335756582E-2</v>
      </c>
      <c r="V66" t="s">
        <v>109</v>
      </c>
      <c r="W66">
        <v>51</v>
      </c>
      <c r="X66">
        <v>5.6957557686342442E-3</v>
      </c>
      <c r="Y66" t="s">
        <v>819</v>
      </c>
      <c r="Z66">
        <v>1</v>
      </c>
      <c r="AA66">
        <v>2.2843398901196049E-2</v>
      </c>
      <c r="AK66" t="s">
        <v>875</v>
      </c>
      <c r="AL66">
        <v>35</v>
      </c>
      <c r="AM66">
        <v>5.9166296808849253E-3</v>
      </c>
      <c r="AN66" t="s">
        <v>793</v>
      </c>
      <c r="AO66">
        <v>4</v>
      </c>
      <c r="AP66">
        <v>6.1462457692502788E-3</v>
      </c>
      <c r="AQ66" t="s">
        <v>242</v>
      </c>
      <c r="AR66">
        <v>5</v>
      </c>
      <c r="AS66">
        <v>7.4913632989607312E-3</v>
      </c>
      <c r="AW66" t="s">
        <v>163</v>
      </c>
      <c r="AX66">
        <v>3</v>
      </c>
      <c r="AY66">
        <v>1.4057970019162933E-2</v>
      </c>
      <c r="AZ66" t="s">
        <v>14390</v>
      </c>
      <c r="BA66">
        <v>1</v>
      </c>
      <c r="BB66">
        <v>1.08417218297642E-2</v>
      </c>
      <c r="BC66" t="s">
        <v>519</v>
      </c>
      <c r="BD66">
        <v>5</v>
      </c>
      <c r="BE66">
        <v>6.9398310037080092E-3</v>
      </c>
      <c r="BF66" t="s">
        <v>4147</v>
      </c>
      <c r="BG66">
        <v>1</v>
      </c>
      <c r="BH66">
        <v>1.3372575362967305E-2</v>
      </c>
      <c r="BI66" t="s">
        <v>5817</v>
      </c>
      <c r="BJ66">
        <v>1</v>
      </c>
      <c r="BK66">
        <v>1.7660882850235538E-2</v>
      </c>
      <c r="BL66" t="s">
        <v>77</v>
      </c>
      <c r="BM66">
        <v>1</v>
      </c>
      <c r="BN66">
        <v>1.5514241836768444E-2</v>
      </c>
      <c r="BO66" t="s">
        <v>5620</v>
      </c>
      <c r="BP66">
        <v>1</v>
      </c>
      <c r="BQ66">
        <v>1.1614839941546344E-2</v>
      </c>
      <c r="BR66" t="s">
        <v>326</v>
      </c>
      <c r="BS66">
        <v>1</v>
      </c>
      <c r="BT66">
        <v>1.9808261984253919E-2</v>
      </c>
      <c r="BU66" t="s">
        <v>815</v>
      </c>
      <c r="BV66">
        <v>8</v>
      </c>
      <c r="BW66">
        <v>5.924255400660508E-3</v>
      </c>
      <c r="CA66" t="s">
        <v>8</v>
      </c>
      <c r="CB66">
        <v>1</v>
      </c>
      <c r="CC66">
        <v>2.228245037062971E-2</v>
      </c>
      <c r="CD66" t="s">
        <v>5920</v>
      </c>
      <c r="CE66">
        <v>1</v>
      </c>
      <c r="CF66">
        <v>1.6189142612715909E-2</v>
      </c>
      <c r="CJ66" t="s">
        <v>4708</v>
      </c>
      <c r="CK66">
        <v>1</v>
      </c>
      <c r="CL66">
        <v>1.7372749015452136E-2</v>
      </c>
      <c r="CP66" t="s">
        <v>4662</v>
      </c>
      <c r="CQ66">
        <v>1</v>
      </c>
      <c r="CR66">
        <v>1.7540938528896793E-2</v>
      </c>
      <c r="CS66" t="s">
        <v>214</v>
      </c>
      <c r="CT66">
        <v>1</v>
      </c>
      <c r="CU66">
        <v>1.9535044577574552E-2</v>
      </c>
      <c r="CV66" t="s">
        <v>859</v>
      </c>
      <c r="CW66">
        <v>1</v>
      </c>
      <c r="CX66">
        <v>2.0801756908000606E-2</v>
      </c>
      <c r="CY66" t="s">
        <v>260</v>
      </c>
      <c r="CZ66">
        <v>6</v>
      </c>
      <c r="DA66">
        <v>6.3748866730889732E-3</v>
      </c>
      <c r="DK66" t="s">
        <v>91</v>
      </c>
      <c r="DL66">
        <v>1</v>
      </c>
      <c r="DM66">
        <v>1.6251412149812468E-2</v>
      </c>
      <c r="DN66" t="s">
        <v>504</v>
      </c>
      <c r="DO66">
        <v>1</v>
      </c>
      <c r="DP66">
        <v>2.0113021861038208E-2</v>
      </c>
      <c r="DQ66" t="s">
        <v>468</v>
      </c>
      <c r="DR66">
        <v>1</v>
      </c>
      <c r="DS66">
        <v>1.9573518997097947E-2</v>
      </c>
      <c r="DT66" t="s">
        <v>4461</v>
      </c>
      <c r="DU66">
        <v>1</v>
      </c>
      <c r="DV66">
        <v>1.7763398237537757E-2</v>
      </c>
      <c r="DW66" t="s">
        <v>421</v>
      </c>
      <c r="DX66">
        <v>3</v>
      </c>
      <c r="DY66">
        <v>7.4199097142966953E-3</v>
      </c>
      <c r="DZ66" t="s">
        <v>5232</v>
      </c>
      <c r="EA66">
        <v>1</v>
      </c>
      <c r="EB66">
        <v>1.6366569599828483E-2</v>
      </c>
      <c r="EC66" t="s">
        <v>498</v>
      </c>
      <c r="ED66">
        <v>5</v>
      </c>
      <c r="EE66">
        <v>7.4478600534328672E-3</v>
      </c>
      <c r="EL66" t="s">
        <v>1020</v>
      </c>
      <c r="EM66">
        <v>1</v>
      </c>
      <c r="EN66">
        <v>1.3162805888247402E-2</v>
      </c>
      <c r="EU66" t="s">
        <v>516</v>
      </c>
      <c r="EV66">
        <v>1</v>
      </c>
      <c r="EW66">
        <v>1.8693189788039393E-2</v>
      </c>
      <c r="EX66" t="s">
        <v>26</v>
      </c>
      <c r="EY66">
        <v>1</v>
      </c>
      <c r="EZ66">
        <v>2.1855539558043733E-2</v>
      </c>
      <c r="FD66" t="s">
        <v>458</v>
      </c>
      <c r="FE66">
        <v>2</v>
      </c>
      <c r="FF66">
        <v>1.0860162991921277E-2</v>
      </c>
      <c r="FJ66" t="s">
        <v>442</v>
      </c>
      <c r="FK66">
        <v>1</v>
      </c>
      <c r="FL66">
        <v>2.4349942460407049E-2</v>
      </c>
      <c r="FM66" t="s">
        <v>91</v>
      </c>
      <c r="FN66">
        <v>1</v>
      </c>
      <c r="FO66">
        <v>1.8405213760028578E-2</v>
      </c>
      <c r="FP66" t="s">
        <v>124</v>
      </c>
      <c r="FQ66">
        <v>2</v>
      </c>
      <c r="FR66">
        <v>2.0057668749191682E-2</v>
      </c>
      <c r="FS66" t="s">
        <v>10107</v>
      </c>
      <c r="FT66">
        <v>1</v>
      </c>
      <c r="FU66">
        <v>1.4803073069712987E-2</v>
      </c>
      <c r="FY66" t="s">
        <v>12580</v>
      </c>
      <c r="FZ66">
        <v>1</v>
      </c>
      <c r="GA66">
        <v>1.1893518172949508E-2</v>
      </c>
      <c r="GB66" t="s">
        <v>381</v>
      </c>
      <c r="GC66">
        <v>1</v>
      </c>
      <c r="GD66">
        <v>2.0951064438581465E-2</v>
      </c>
      <c r="GT66" t="s">
        <v>114</v>
      </c>
      <c r="GU66">
        <v>1</v>
      </c>
      <c r="GV66">
        <v>2.1654267305957604E-2</v>
      </c>
      <c r="GZ66" t="s">
        <v>188</v>
      </c>
      <c r="HA66">
        <v>1</v>
      </c>
      <c r="HB66">
        <v>2.4865270622240192E-2</v>
      </c>
      <c r="HI66" t="s">
        <v>102</v>
      </c>
      <c r="HJ66">
        <v>1</v>
      </c>
      <c r="HK66">
        <v>1.9919378594822887E-2</v>
      </c>
      <c r="JT66" t="s">
        <v>125</v>
      </c>
      <c r="JU66">
        <v>1</v>
      </c>
      <c r="JV66">
        <v>2.0298919214181772E-2</v>
      </c>
    </row>
    <row r="67" spans="1:282" x14ac:dyDescent="0.15">
      <c r="A67" t="s">
        <v>31</v>
      </c>
      <c r="B67">
        <v>58</v>
      </c>
      <c r="C67">
        <v>6.0068558502540175E-3</v>
      </c>
      <c r="D67" t="s">
        <v>6269</v>
      </c>
      <c r="E67">
        <v>2</v>
      </c>
      <c r="F67">
        <v>8.9954708419364617E-3</v>
      </c>
      <c r="G67" t="s">
        <v>391</v>
      </c>
      <c r="H67">
        <v>13</v>
      </c>
      <c r="I67">
        <v>5.8755742634077563E-3</v>
      </c>
      <c r="J67" t="s">
        <v>10703</v>
      </c>
      <c r="K67">
        <v>1</v>
      </c>
      <c r="L67">
        <v>1.2562718683959456E-2</v>
      </c>
      <c r="M67" t="s">
        <v>100</v>
      </c>
      <c r="N67">
        <v>10</v>
      </c>
      <c r="O67">
        <v>7.000177449902981E-3</v>
      </c>
      <c r="P67" t="s">
        <v>64</v>
      </c>
      <c r="Q67">
        <v>2</v>
      </c>
      <c r="R67">
        <v>1.1222497335756582E-2</v>
      </c>
      <c r="V67" t="s">
        <v>391</v>
      </c>
      <c r="W67">
        <v>50</v>
      </c>
      <c r="X67">
        <v>5.6938395181289339E-3</v>
      </c>
      <c r="Y67" t="s">
        <v>623</v>
      </c>
      <c r="Z67">
        <v>1</v>
      </c>
      <c r="AA67">
        <v>2.2843398901196049E-2</v>
      </c>
      <c r="AK67" t="s">
        <v>384</v>
      </c>
      <c r="AL67">
        <v>40</v>
      </c>
      <c r="AM67">
        <v>5.5695982287778988E-3</v>
      </c>
      <c r="AN67" t="s">
        <v>480</v>
      </c>
      <c r="AO67">
        <v>3</v>
      </c>
      <c r="AP67">
        <v>6.0852439638571692E-3</v>
      </c>
      <c r="AQ67" t="s">
        <v>517</v>
      </c>
      <c r="AR67">
        <v>4</v>
      </c>
      <c r="AS67">
        <v>7.4630003475211594E-3</v>
      </c>
      <c r="AW67" t="s">
        <v>464</v>
      </c>
      <c r="AX67">
        <v>2</v>
      </c>
      <c r="AY67">
        <v>1.3944574698238574E-2</v>
      </c>
      <c r="AZ67" t="s">
        <v>14392</v>
      </c>
      <c r="BA67">
        <v>1</v>
      </c>
      <c r="BB67">
        <v>1.08417218297642E-2</v>
      </c>
      <c r="BC67" t="s">
        <v>325</v>
      </c>
      <c r="BD67">
        <v>7</v>
      </c>
      <c r="BE67">
        <v>6.8192508992869381E-3</v>
      </c>
      <c r="BF67" t="s">
        <v>4330</v>
      </c>
      <c r="BG67">
        <v>1</v>
      </c>
      <c r="BH67">
        <v>1.3372575362967305E-2</v>
      </c>
      <c r="BI67" t="s">
        <v>716</v>
      </c>
      <c r="BJ67">
        <v>1</v>
      </c>
      <c r="BK67">
        <v>1.7660882850235538E-2</v>
      </c>
      <c r="BO67" t="s">
        <v>4436</v>
      </c>
      <c r="BP67">
        <v>1</v>
      </c>
      <c r="BQ67">
        <v>1.1614839941546344E-2</v>
      </c>
      <c r="BR67" t="s">
        <v>72</v>
      </c>
      <c r="BS67">
        <v>2</v>
      </c>
      <c r="BT67">
        <v>1.9797418796666653E-2</v>
      </c>
      <c r="BU67" t="s">
        <v>764</v>
      </c>
      <c r="BV67">
        <v>7</v>
      </c>
      <c r="BW67">
        <v>5.77867798347059E-3</v>
      </c>
      <c r="CA67" t="s">
        <v>89</v>
      </c>
      <c r="CB67">
        <v>1</v>
      </c>
      <c r="CC67">
        <v>2.1715122880287475E-2</v>
      </c>
      <c r="CD67" t="s">
        <v>4233</v>
      </c>
      <c r="CE67">
        <v>1</v>
      </c>
      <c r="CF67">
        <v>1.6189142612715909E-2</v>
      </c>
      <c r="CJ67" t="s">
        <v>8</v>
      </c>
      <c r="CK67">
        <v>2</v>
      </c>
      <c r="CL67">
        <v>1.6663397668470914E-2</v>
      </c>
      <c r="CP67" t="s">
        <v>10143</v>
      </c>
      <c r="CQ67">
        <v>1</v>
      </c>
      <c r="CR67">
        <v>1.7540938528896793E-2</v>
      </c>
      <c r="CS67" t="s">
        <v>363</v>
      </c>
      <c r="CT67">
        <v>1</v>
      </c>
      <c r="CU67">
        <v>1.9535044577574552E-2</v>
      </c>
      <c r="CV67" t="s">
        <v>814</v>
      </c>
      <c r="CW67">
        <v>1</v>
      </c>
      <c r="CX67">
        <v>2.0801756908000606E-2</v>
      </c>
      <c r="CY67" t="s">
        <v>85</v>
      </c>
      <c r="CZ67">
        <v>5</v>
      </c>
      <c r="DA67">
        <v>6.3689021488110608E-3</v>
      </c>
      <c r="DK67" t="s">
        <v>124</v>
      </c>
      <c r="DL67">
        <v>1</v>
      </c>
      <c r="DM67">
        <v>1.5896769381008299E-2</v>
      </c>
      <c r="DN67" t="s">
        <v>174</v>
      </c>
      <c r="DO67">
        <v>1</v>
      </c>
      <c r="DP67">
        <v>1.9757407760471534E-2</v>
      </c>
      <c r="DQ67" t="s">
        <v>384</v>
      </c>
      <c r="DR67">
        <v>1</v>
      </c>
      <c r="DS67">
        <v>1.9244309363870088E-2</v>
      </c>
      <c r="DT67" t="s">
        <v>640</v>
      </c>
      <c r="DU67">
        <v>1</v>
      </c>
      <c r="DV67">
        <v>1.7763398237537757E-2</v>
      </c>
      <c r="DW67" t="s">
        <v>119</v>
      </c>
      <c r="DX67">
        <v>3</v>
      </c>
      <c r="DY67">
        <v>7.1946881534034907E-3</v>
      </c>
      <c r="DZ67" t="s">
        <v>9647</v>
      </c>
      <c r="EA67">
        <v>1</v>
      </c>
      <c r="EB67">
        <v>1.6366569599828483E-2</v>
      </c>
      <c r="EC67" t="s">
        <v>76</v>
      </c>
      <c r="ED67">
        <v>5</v>
      </c>
      <c r="EE67">
        <v>7.4478600534328672E-3</v>
      </c>
      <c r="EL67" t="s">
        <v>626</v>
      </c>
      <c r="EM67">
        <v>1</v>
      </c>
      <c r="EN67">
        <v>1.3162805888247402E-2</v>
      </c>
      <c r="EU67" t="s">
        <v>1052</v>
      </c>
      <c r="EV67">
        <v>1</v>
      </c>
      <c r="EW67">
        <v>1.7282983550530664E-2</v>
      </c>
      <c r="EX67" t="s">
        <v>453</v>
      </c>
      <c r="EY67">
        <v>1</v>
      </c>
      <c r="EZ67">
        <v>2.1855539558043733E-2</v>
      </c>
      <c r="FD67" t="s">
        <v>309</v>
      </c>
      <c r="FE67">
        <v>2</v>
      </c>
      <c r="FF67">
        <v>1.0668146738915515E-2</v>
      </c>
      <c r="FJ67" t="s">
        <v>495</v>
      </c>
      <c r="FK67">
        <v>1</v>
      </c>
      <c r="FL67">
        <v>2.3564625714120022E-2</v>
      </c>
      <c r="FM67" t="s">
        <v>197</v>
      </c>
      <c r="FN67">
        <v>1</v>
      </c>
      <c r="FO67">
        <v>1.8003570142346749E-2</v>
      </c>
      <c r="FP67" t="s">
        <v>5172</v>
      </c>
      <c r="FQ67">
        <v>1</v>
      </c>
      <c r="FR67">
        <v>1.99067976937774E-2</v>
      </c>
      <c r="FS67" t="s">
        <v>10319</v>
      </c>
      <c r="FT67">
        <v>1</v>
      </c>
      <c r="FU67">
        <v>1.4803073069712987E-2</v>
      </c>
      <c r="FY67" t="s">
        <v>5398</v>
      </c>
      <c r="FZ67">
        <v>1</v>
      </c>
      <c r="GA67">
        <v>1.1893518172949508E-2</v>
      </c>
      <c r="GB67" t="s">
        <v>309</v>
      </c>
      <c r="GC67">
        <v>1</v>
      </c>
      <c r="GD67">
        <v>2.0580633083824514E-2</v>
      </c>
      <c r="GT67" t="s">
        <v>315</v>
      </c>
      <c r="GU67">
        <v>1</v>
      </c>
      <c r="GV67">
        <v>2.1352313796861228E-2</v>
      </c>
      <c r="GZ67" t="s">
        <v>149</v>
      </c>
      <c r="HA67">
        <v>1</v>
      </c>
      <c r="HB67">
        <v>2.4124255350032726E-2</v>
      </c>
      <c r="HI67" t="s">
        <v>87</v>
      </c>
      <c r="HJ67">
        <v>1</v>
      </c>
      <c r="HK67">
        <v>1.8586099944152262E-2</v>
      </c>
      <c r="JT67" t="s">
        <v>65</v>
      </c>
      <c r="JU67">
        <v>1</v>
      </c>
      <c r="JV67">
        <v>2.0298919214181772E-2</v>
      </c>
    </row>
    <row r="68" spans="1:282" x14ac:dyDescent="0.15">
      <c r="A68" t="s">
        <v>230</v>
      </c>
      <c r="B68">
        <v>47</v>
      </c>
      <c r="C68">
        <v>5.9844365255609178E-3</v>
      </c>
      <c r="D68" t="s">
        <v>520</v>
      </c>
      <c r="E68">
        <v>4</v>
      </c>
      <c r="F68">
        <v>8.7412457334698421E-3</v>
      </c>
      <c r="G68" t="s">
        <v>334</v>
      </c>
      <c r="H68">
        <v>14</v>
      </c>
      <c r="I68">
        <v>5.8731889894386245E-3</v>
      </c>
      <c r="J68" t="s">
        <v>9612</v>
      </c>
      <c r="K68">
        <v>1</v>
      </c>
      <c r="L68">
        <v>1.2562718683959456E-2</v>
      </c>
      <c r="M68" t="s">
        <v>4220</v>
      </c>
      <c r="N68">
        <v>5</v>
      </c>
      <c r="O68">
        <v>6.9178190331613413E-3</v>
      </c>
      <c r="P68" t="s">
        <v>533</v>
      </c>
      <c r="Q68">
        <v>2</v>
      </c>
      <c r="R68">
        <v>1.0991086753408609E-2</v>
      </c>
      <c r="V68" t="s">
        <v>5423</v>
      </c>
      <c r="W68">
        <v>41</v>
      </c>
      <c r="X68">
        <v>5.6280022016168873E-3</v>
      </c>
      <c r="Y68" t="s">
        <v>798</v>
      </c>
      <c r="Z68">
        <v>1</v>
      </c>
      <c r="AA68">
        <v>2.2843398901196049E-2</v>
      </c>
      <c r="AK68" t="s">
        <v>315</v>
      </c>
      <c r="AL68">
        <v>46</v>
      </c>
      <c r="AM68">
        <v>5.501914909962608E-3</v>
      </c>
      <c r="AN68" t="s">
        <v>10447</v>
      </c>
      <c r="AO68">
        <v>3</v>
      </c>
      <c r="AP68">
        <v>6.0852439638571692E-3</v>
      </c>
      <c r="AQ68" t="s">
        <v>134</v>
      </c>
      <c r="AR68">
        <v>5</v>
      </c>
      <c r="AS68">
        <v>7.3948323662384021E-3</v>
      </c>
      <c r="AW68" t="s">
        <v>126</v>
      </c>
      <c r="AX68">
        <v>2</v>
      </c>
      <c r="AY68">
        <v>1.3944574698238574E-2</v>
      </c>
      <c r="AZ68" t="s">
        <v>14393</v>
      </c>
      <c r="BA68">
        <v>1</v>
      </c>
      <c r="BB68">
        <v>1.08417218297642E-2</v>
      </c>
      <c r="BC68" t="s">
        <v>303</v>
      </c>
      <c r="BD68">
        <v>5</v>
      </c>
      <c r="BE68">
        <v>6.8060456766669292E-3</v>
      </c>
      <c r="BF68" t="s">
        <v>10317</v>
      </c>
      <c r="BG68">
        <v>1</v>
      </c>
      <c r="BH68">
        <v>1.3372575362967305E-2</v>
      </c>
      <c r="BI68" t="s">
        <v>123</v>
      </c>
      <c r="BJ68">
        <v>1</v>
      </c>
      <c r="BK68">
        <v>1.7660882850235538E-2</v>
      </c>
      <c r="BO68" t="s">
        <v>6102</v>
      </c>
      <c r="BP68">
        <v>1</v>
      </c>
      <c r="BQ68">
        <v>1.1614839941546344E-2</v>
      </c>
      <c r="BR68" t="s">
        <v>1003</v>
      </c>
      <c r="BS68">
        <v>1</v>
      </c>
      <c r="BT68">
        <v>1.9384313579943187E-2</v>
      </c>
      <c r="BU68" t="s">
        <v>125</v>
      </c>
      <c r="BV68">
        <v>11</v>
      </c>
      <c r="BW68">
        <v>5.7173688407325222E-3</v>
      </c>
      <c r="CA68" t="s">
        <v>65</v>
      </c>
      <c r="CB68">
        <v>1</v>
      </c>
      <c r="CC68">
        <v>2.1715122880287475E-2</v>
      </c>
      <c r="CD68" t="s">
        <v>4394</v>
      </c>
      <c r="CE68">
        <v>1</v>
      </c>
      <c r="CF68">
        <v>1.6189142612715909E-2</v>
      </c>
      <c r="CJ68" t="s">
        <v>342</v>
      </c>
      <c r="CK68">
        <v>1</v>
      </c>
      <c r="CL68">
        <v>1.6580046594608853E-2</v>
      </c>
      <c r="CP68" t="s">
        <v>4541</v>
      </c>
      <c r="CQ68">
        <v>1</v>
      </c>
      <c r="CR68">
        <v>1.7540938528896793E-2</v>
      </c>
      <c r="CS68">
        <v>1</v>
      </c>
      <c r="CT68">
        <v>1</v>
      </c>
      <c r="CU68">
        <v>1.9535044577574552E-2</v>
      </c>
      <c r="CV68" t="s">
        <v>4635</v>
      </c>
      <c r="CW68">
        <v>1</v>
      </c>
      <c r="CX68">
        <v>2.0801756908000606E-2</v>
      </c>
      <c r="CY68" t="s">
        <v>773</v>
      </c>
      <c r="CZ68">
        <v>4</v>
      </c>
      <c r="DA68">
        <v>6.276097422217324E-3</v>
      </c>
      <c r="DK68" t="s">
        <v>96</v>
      </c>
      <c r="DL68">
        <v>1</v>
      </c>
      <c r="DM68">
        <v>1.4585783844583318E-2</v>
      </c>
      <c r="DN68" t="s">
        <v>98</v>
      </c>
      <c r="DO68">
        <v>1</v>
      </c>
      <c r="DP68">
        <v>1.9757407760471534E-2</v>
      </c>
      <c r="DQ68" t="s">
        <v>113</v>
      </c>
      <c r="DR68">
        <v>1</v>
      </c>
      <c r="DS68">
        <v>1.9244309363870088E-2</v>
      </c>
      <c r="DT68" t="s">
        <v>619</v>
      </c>
      <c r="DU68">
        <v>1</v>
      </c>
      <c r="DV68">
        <v>1.7763398237537757E-2</v>
      </c>
      <c r="DW68" t="s">
        <v>150</v>
      </c>
      <c r="DX68">
        <v>3</v>
      </c>
      <c r="DY68">
        <v>7.0876484706298539E-3</v>
      </c>
      <c r="DZ68" t="s">
        <v>325</v>
      </c>
      <c r="EA68">
        <v>2</v>
      </c>
      <c r="EB68">
        <v>1.603004779145685E-2</v>
      </c>
      <c r="EC68" t="s">
        <v>902</v>
      </c>
      <c r="ED68">
        <v>4</v>
      </c>
      <c r="EE68">
        <v>7.4060246101693705E-3</v>
      </c>
      <c r="EL68" t="s">
        <v>1013</v>
      </c>
      <c r="EM68">
        <v>1</v>
      </c>
      <c r="EN68">
        <v>1.3162805888247402E-2</v>
      </c>
      <c r="EU68" t="s">
        <v>4209</v>
      </c>
      <c r="EV68">
        <v>1</v>
      </c>
      <c r="EW68">
        <v>1.7282983550530664E-2</v>
      </c>
      <c r="EX68" t="s">
        <v>86</v>
      </c>
      <c r="EY68">
        <v>1</v>
      </c>
      <c r="EZ68">
        <v>2.1478905802125182E-2</v>
      </c>
      <c r="FD68" t="s">
        <v>174</v>
      </c>
      <c r="FE68">
        <v>2</v>
      </c>
      <c r="FF68">
        <v>1.0668146738915515E-2</v>
      </c>
      <c r="FJ68" t="s">
        <v>354</v>
      </c>
      <c r="FK68">
        <v>1</v>
      </c>
      <c r="FL68">
        <v>2.3564625714120022E-2</v>
      </c>
      <c r="FM68" t="s">
        <v>72</v>
      </c>
      <c r="FN68">
        <v>1</v>
      </c>
      <c r="FO68">
        <v>1.7054402939297178E-2</v>
      </c>
      <c r="FP68" t="s">
        <v>473</v>
      </c>
      <c r="FQ68">
        <v>1</v>
      </c>
      <c r="FR68">
        <v>1.99067976937774E-2</v>
      </c>
      <c r="FS68" t="s">
        <v>9844</v>
      </c>
      <c r="FT68">
        <v>1</v>
      </c>
      <c r="FU68">
        <v>1.4803073069712987E-2</v>
      </c>
      <c r="FY68" t="s">
        <v>10458</v>
      </c>
      <c r="FZ68">
        <v>1</v>
      </c>
      <c r="GA68">
        <v>1.1893518172949508E-2</v>
      </c>
      <c r="GB68" t="s">
        <v>453</v>
      </c>
      <c r="GC68">
        <v>1</v>
      </c>
      <c r="GD68">
        <v>2.0580633083824514E-2</v>
      </c>
      <c r="GT68" t="s">
        <v>65</v>
      </c>
      <c r="GU68">
        <v>1</v>
      </c>
      <c r="GV68">
        <v>1.9453130913590862E-2</v>
      </c>
      <c r="GZ68" t="s">
        <v>105</v>
      </c>
      <c r="HA68">
        <v>1</v>
      </c>
      <c r="HB68">
        <v>2.3097885126354783E-2</v>
      </c>
      <c r="HI68" t="s">
        <v>91</v>
      </c>
      <c r="HJ68">
        <v>1</v>
      </c>
      <c r="HK68">
        <v>1.7972149906851434E-2</v>
      </c>
      <c r="JT68" t="s">
        <v>260</v>
      </c>
      <c r="JU68">
        <v>1</v>
      </c>
      <c r="JV68">
        <v>1.8847491033480442E-2</v>
      </c>
    </row>
    <row r="69" spans="1:282" x14ac:dyDescent="0.15">
      <c r="A69" t="s">
        <v>498</v>
      </c>
      <c r="B69">
        <v>67</v>
      </c>
      <c r="C69">
        <v>5.9735371640213964E-3</v>
      </c>
      <c r="D69" t="s">
        <v>100</v>
      </c>
      <c r="E69">
        <v>4</v>
      </c>
      <c r="F69">
        <v>8.6211140619700689E-3</v>
      </c>
      <c r="G69" t="s">
        <v>521</v>
      </c>
      <c r="H69">
        <v>15</v>
      </c>
      <c r="I69">
        <v>5.7020749685789459E-3</v>
      </c>
      <c r="J69" t="s">
        <v>4942</v>
      </c>
      <c r="K69">
        <v>1</v>
      </c>
      <c r="L69">
        <v>1.2562718683959456E-2</v>
      </c>
      <c r="M69" t="s">
        <v>4141</v>
      </c>
      <c r="N69">
        <v>5</v>
      </c>
      <c r="O69">
        <v>6.9178190331613413E-3</v>
      </c>
      <c r="P69" t="s">
        <v>34</v>
      </c>
      <c r="Q69">
        <v>2</v>
      </c>
      <c r="R69">
        <v>1.0772191120735427E-2</v>
      </c>
      <c r="V69" t="s">
        <v>113</v>
      </c>
      <c r="W69">
        <v>55</v>
      </c>
      <c r="X69">
        <v>5.6172133473825813E-3</v>
      </c>
      <c r="Y69" t="s">
        <v>72</v>
      </c>
      <c r="Z69">
        <v>2</v>
      </c>
      <c r="AA69">
        <v>2.2830894257446221E-2</v>
      </c>
      <c r="AK69" t="s">
        <v>282</v>
      </c>
      <c r="AL69">
        <v>41</v>
      </c>
      <c r="AM69">
        <v>5.3537664019177441E-3</v>
      </c>
      <c r="AN69" t="s">
        <v>619</v>
      </c>
      <c r="AO69">
        <v>3</v>
      </c>
      <c r="AP69">
        <v>6.0852439638571692E-3</v>
      </c>
      <c r="AQ69" t="s">
        <v>325</v>
      </c>
      <c r="AR69">
        <v>5</v>
      </c>
      <c r="AS69">
        <v>7.300627707993443E-3</v>
      </c>
      <c r="AW69" t="s">
        <v>9900</v>
      </c>
      <c r="AX69">
        <v>1</v>
      </c>
      <c r="AY69">
        <v>1.3823797231042888E-2</v>
      </c>
      <c r="AZ69" t="s">
        <v>14395</v>
      </c>
      <c r="BA69">
        <v>1</v>
      </c>
      <c r="BB69">
        <v>1.08417218297642E-2</v>
      </c>
      <c r="BC69" t="s">
        <v>358</v>
      </c>
      <c r="BD69">
        <v>6</v>
      </c>
      <c r="BE69">
        <v>6.599883018846983E-3</v>
      </c>
      <c r="BF69" t="s">
        <v>239</v>
      </c>
      <c r="BG69">
        <v>1</v>
      </c>
      <c r="BH69">
        <v>1.3372575362967305E-2</v>
      </c>
      <c r="BI69" t="s">
        <v>4151</v>
      </c>
      <c r="BJ69">
        <v>1</v>
      </c>
      <c r="BK69">
        <v>1.7660882850235538E-2</v>
      </c>
      <c r="BO69" t="s">
        <v>10115</v>
      </c>
      <c r="BP69">
        <v>1</v>
      </c>
      <c r="BQ69">
        <v>1.1614839941546344E-2</v>
      </c>
      <c r="BR69" t="s">
        <v>638</v>
      </c>
      <c r="BS69">
        <v>1</v>
      </c>
      <c r="BT69">
        <v>1.9384313579943187E-2</v>
      </c>
      <c r="BU69" t="s">
        <v>2</v>
      </c>
      <c r="BV69">
        <v>13</v>
      </c>
      <c r="BW69">
        <v>5.7160145945695092E-3</v>
      </c>
      <c r="CA69" t="s">
        <v>260</v>
      </c>
      <c r="CB69">
        <v>1</v>
      </c>
      <c r="CC69">
        <v>2.0162432268374424E-2</v>
      </c>
      <c r="CD69" t="s">
        <v>4151</v>
      </c>
      <c r="CE69">
        <v>1</v>
      </c>
      <c r="CF69">
        <v>1.6189142612715909E-2</v>
      </c>
      <c r="CJ69" t="s">
        <v>1006</v>
      </c>
      <c r="CK69">
        <v>1</v>
      </c>
      <c r="CL69">
        <v>1.5909826247533818E-2</v>
      </c>
      <c r="CP69" t="s">
        <v>5893</v>
      </c>
      <c r="CQ69">
        <v>1</v>
      </c>
      <c r="CR69">
        <v>1.6954953276874983E-2</v>
      </c>
      <c r="CS69">
        <v>0</v>
      </c>
      <c r="CT69">
        <v>1</v>
      </c>
      <c r="CU69">
        <v>1.9535044577574552E-2</v>
      </c>
      <c r="CV69" t="s">
        <v>5911</v>
      </c>
      <c r="CW69">
        <v>1</v>
      </c>
      <c r="CX69">
        <v>2.0801756908000606E-2</v>
      </c>
      <c r="CY69" t="s">
        <v>6849</v>
      </c>
      <c r="CZ69">
        <v>3</v>
      </c>
      <c r="DA69">
        <v>6.2646058982571175E-3</v>
      </c>
      <c r="DK69" t="s">
        <v>33</v>
      </c>
      <c r="DL69">
        <v>1</v>
      </c>
      <c r="DM69">
        <v>1.3841543540254485E-2</v>
      </c>
      <c r="DN69" t="s">
        <v>99</v>
      </c>
      <c r="DO69">
        <v>1</v>
      </c>
      <c r="DP69">
        <v>1.9757407760471534E-2</v>
      </c>
      <c r="DQ69" t="s">
        <v>774</v>
      </c>
      <c r="DR69">
        <v>1</v>
      </c>
      <c r="DS69">
        <v>1.9244309363870088E-2</v>
      </c>
      <c r="DT69" t="s">
        <v>4857</v>
      </c>
      <c r="DU69">
        <v>1</v>
      </c>
      <c r="DV69">
        <v>1.7763398237537757E-2</v>
      </c>
      <c r="DW69" t="s">
        <v>5423</v>
      </c>
      <c r="DX69">
        <v>2</v>
      </c>
      <c r="DY69">
        <v>6.9799236413269228E-3</v>
      </c>
      <c r="DZ69" t="s">
        <v>65</v>
      </c>
      <c r="EA69">
        <v>2</v>
      </c>
      <c r="EB69">
        <v>1.603004779145685E-2</v>
      </c>
      <c r="EC69" t="s">
        <v>764</v>
      </c>
      <c r="ED69">
        <v>4</v>
      </c>
      <c r="EE69">
        <v>7.4060246101693705E-3</v>
      </c>
      <c r="EL69" t="s">
        <v>4805</v>
      </c>
      <c r="EM69">
        <v>1</v>
      </c>
      <c r="EN69">
        <v>1.3162805888247402E-2</v>
      </c>
      <c r="EU69" t="s">
        <v>4574</v>
      </c>
      <c r="EV69">
        <v>1</v>
      </c>
      <c r="EW69">
        <v>1.7282983550530664E-2</v>
      </c>
      <c r="EX69" t="s">
        <v>76</v>
      </c>
      <c r="EY69">
        <v>1</v>
      </c>
      <c r="EZ69">
        <v>2.111764921345036E-2</v>
      </c>
      <c r="FD69" t="s">
        <v>14000</v>
      </c>
      <c r="FE69">
        <v>1</v>
      </c>
      <c r="FF69">
        <v>1.0609120962047833E-2</v>
      </c>
      <c r="FJ69" t="s">
        <v>351</v>
      </c>
      <c r="FK69">
        <v>1</v>
      </c>
      <c r="FL69">
        <v>2.3193527304213136E-2</v>
      </c>
      <c r="FM69" t="s">
        <v>96</v>
      </c>
      <c r="FN69">
        <v>1</v>
      </c>
      <c r="FO69">
        <v>1.6518839534829299E-2</v>
      </c>
      <c r="FP69" t="s">
        <v>144</v>
      </c>
      <c r="FQ69">
        <v>1</v>
      </c>
      <c r="FR69">
        <v>1.99067976937774E-2</v>
      </c>
      <c r="FS69" t="s">
        <v>5845</v>
      </c>
      <c r="FT69">
        <v>1</v>
      </c>
      <c r="FU69">
        <v>1.4803073069712987E-2</v>
      </c>
      <c r="FY69" t="s">
        <v>5137</v>
      </c>
      <c r="FZ69">
        <v>1</v>
      </c>
      <c r="GA69">
        <v>1.1893518172949508E-2</v>
      </c>
      <c r="GB69" t="s">
        <v>104</v>
      </c>
      <c r="GC69">
        <v>1</v>
      </c>
      <c r="GD69">
        <v>2.0225969630334545E-2</v>
      </c>
      <c r="GT69" t="s">
        <v>84</v>
      </c>
      <c r="GU69">
        <v>1</v>
      </c>
      <c r="GV69">
        <v>1.8968547417394066E-2</v>
      </c>
      <c r="GZ69" t="s">
        <v>125</v>
      </c>
      <c r="HA69">
        <v>1</v>
      </c>
      <c r="HB69">
        <v>2.0750006307830256E-2</v>
      </c>
      <c r="HI69" t="s">
        <v>163</v>
      </c>
      <c r="HJ69">
        <v>1</v>
      </c>
      <c r="HK69">
        <v>1.7972149906851434E-2</v>
      </c>
      <c r="JT69" t="s">
        <v>124</v>
      </c>
      <c r="JU69">
        <v>1</v>
      </c>
      <c r="JV69">
        <v>1.6242351324073697E-2</v>
      </c>
    </row>
    <row r="70" spans="1:282" x14ac:dyDescent="0.15">
      <c r="A70" t="s">
        <v>994</v>
      </c>
      <c r="B70">
        <v>48</v>
      </c>
      <c r="C70">
        <v>5.9228127952069571E-3</v>
      </c>
      <c r="D70" t="s">
        <v>117</v>
      </c>
      <c r="E70">
        <v>4</v>
      </c>
      <c r="F70">
        <v>8.6211140619700689E-3</v>
      </c>
      <c r="G70" t="s">
        <v>353</v>
      </c>
      <c r="H70">
        <v>17</v>
      </c>
      <c r="I70">
        <v>5.6818291908355689E-3</v>
      </c>
      <c r="J70" t="s">
        <v>10909</v>
      </c>
      <c r="K70">
        <v>1</v>
      </c>
      <c r="L70">
        <v>1.2562718683959456E-2</v>
      </c>
      <c r="M70" t="s">
        <v>4993</v>
      </c>
      <c r="N70">
        <v>5</v>
      </c>
      <c r="O70">
        <v>6.9178190331613413E-3</v>
      </c>
      <c r="P70" t="s">
        <v>267</v>
      </c>
      <c r="Q70">
        <v>3</v>
      </c>
      <c r="R70">
        <v>1.0658031888328135E-2</v>
      </c>
      <c r="V70" t="s">
        <v>521</v>
      </c>
      <c r="W70">
        <v>58</v>
      </c>
      <c r="X70">
        <v>5.5551770874424904E-3</v>
      </c>
      <c r="Y70" t="s">
        <v>4278</v>
      </c>
      <c r="Z70">
        <v>1</v>
      </c>
      <c r="AA70">
        <v>2.2354490660740932E-2</v>
      </c>
      <c r="AK70" t="s">
        <v>122</v>
      </c>
      <c r="AL70">
        <v>35</v>
      </c>
      <c r="AM70">
        <v>5.3291123197102067E-3</v>
      </c>
      <c r="AN70" t="s">
        <v>338</v>
      </c>
      <c r="AO70">
        <v>4</v>
      </c>
      <c r="AP70">
        <v>6.019508709738196E-3</v>
      </c>
      <c r="AQ70" t="s">
        <v>115</v>
      </c>
      <c r="AR70">
        <v>3</v>
      </c>
      <c r="AS70">
        <v>7.1310887299293703E-3</v>
      </c>
      <c r="AW70" t="s">
        <v>4724</v>
      </c>
      <c r="AX70">
        <v>1</v>
      </c>
      <c r="AY70">
        <v>1.3823797231042888E-2</v>
      </c>
      <c r="AZ70" t="s">
        <v>14396</v>
      </c>
      <c r="BA70">
        <v>1</v>
      </c>
      <c r="BB70">
        <v>1.08417218297642E-2</v>
      </c>
      <c r="BC70" t="s">
        <v>781</v>
      </c>
      <c r="BD70">
        <v>4</v>
      </c>
      <c r="BE70">
        <v>6.5107220369328969E-3</v>
      </c>
      <c r="BF70" t="s">
        <v>244</v>
      </c>
      <c r="BG70">
        <v>1</v>
      </c>
      <c r="BH70">
        <v>1.3372575362967305E-2</v>
      </c>
      <c r="BI70" t="s">
        <v>4702</v>
      </c>
      <c r="BJ70">
        <v>1</v>
      </c>
      <c r="BK70">
        <v>1.715120274433006E-2</v>
      </c>
      <c r="BO70" t="s">
        <v>4864</v>
      </c>
      <c r="BP70">
        <v>1</v>
      </c>
      <c r="BQ70">
        <v>1.1614839941546344E-2</v>
      </c>
      <c r="BR70" t="s">
        <v>4794</v>
      </c>
      <c r="BS70">
        <v>1</v>
      </c>
      <c r="BT70">
        <v>1.9384313579943187E-2</v>
      </c>
      <c r="BU70" t="s">
        <v>351</v>
      </c>
      <c r="BV70">
        <v>9</v>
      </c>
      <c r="BW70">
        <v>5.6934848545271326E-3</v>
      </c>
      <c r="CA70" t="s">
        <v>138</v>
      </c>
      <c r="CB70">
        <v>1</v>
      </c>
      <c r="CC70">
        <v>2.0162432268374424E-2</v>
      </c>
      <c r="CD70" t="s">
        <v>849</v>
      </c>
      <c r="CE70">
        <v>1</v>
      </c>
      <c r="CF70">
        <v>1.6189142612715909E-2</v>
      </c>
      <c r="CJ70" t="s">
        <v>5962</v>
      </c>
      <c r="CK70">
        <v>1</v>
      </c>
      <c r="CL70">
        <v>1.5909826247533818E-2</v>
      </c>
      <c r="CP70" t="s">
        <v>371</v>
      </c>
      <c r="CQ70">
        <v>1</v>
      </c>
      <c r="CR70">
        <v>1.6954953276874983E-2</v>
      </c>
      <c r="CS70" t="s">
        <v>72</v>
      </c>
      <c r="CT70">
        <v>2</v>
      </c>
      <c r="CU70">
        <v>1.9524350951195389E-2</v>
      </c>
      <c r="CV70" t="s">
        <v>201</v>
      </c>
      <c r="CW70">
        <v>1</v>
      </c>
      <c r="CX70">
        <v>2.0268138856843698E-2</v>
      </c>
      <c r="CY70" t="s">
        <v>9488</v>
      </c>
      <c r="CZ70">
        <v>3</v>
      </c>
      <c r="DA70">
        <v>6.2646058982571175E-3</v>
      </c>
      <c r="DN70" t="s">
        <v>453</v>
      </c>
      <c r="DO70">
        <v>1</v>
      </c>
      <c r="DP70">
        <v>1.9757407760471534E-2</v>
      </c>
      <c r="DQ70" t="s">
        <v>185</v>
      </c>
      <c r="DR70">
        <v>1</v>
      </c>
      <c r="DS70">
        <v>1.9244309363870088E-2</v>
      </c>
      <c r="DT70" t="s">
        <v>822</v>
      </c>
      <c r="DU70">
        <v>1</v>
      </c>
      <c r="DV70">
        <v>1.7763398237537757E-2</v>
      </c>
      <c r="DW70" t="s">
        <v>246</v>
      </c>
      <c r="DX70">
        <v>2</v>
      </c>
      <c r="DY70">
        <v>6.9799236413269228E-3</v>
      </c>
      <c r="DZ70" t="s">
        <v>491</v>
      </c>
      <c r="EA70">
        <v>1</v>
      </c>
      <c r="EB70">
        <v>1.5704978699282307E-2</v>
      </c>
      <c r="EC70" t="s">
        <v>414</v>
      </c>
      <c r="ED70">
        <v>5</v>
      </c>
      <c r="EE70">
        <v>7.3254483394713139E-3</v>
      </c>
      <c r="EL70" t="s">
        <v>240</v>
      </c>
      <c r="EM70">
        <v>1</v>
      </c>
      <c r="EN70">
        <v>1.3162805888247402E-2</v>
      </c>
      <c r="EU70" t="s">
        <v>629</v>
      </c>
      <c r="EV70">
        <v>1</v>
      </c>
      <c r="EW70">
        <v>1.7282983550530664E-2</v>
      </c>
      <c r="EX70" t="s">
        <v>543</v>
      </c>
      <c r="EY70">
        <v>1</v>
      </c>
      <c r="EZ70">
        <v>2.111764921345036E-2</v>
      </c>
      <c r="FD70" t="s">
        <v>9574</v>
      </c>
      <c r="FE70">
        <v>1</v>
      </c>
      <c r="FF70">
        <v>1.0609120962047833E-2</v>
      </c>
      <c r="FJ70" t="s">
        <v>188</v>
      </c>
      <c r="FK70">
        <v>1</v>
      </c>
      <c r="FL70">
        <v>2.2835452612261397E-2</v>
      </c>
      <c r="FM70" t="s">
        <v>67</v>
      </c>
      <c r="FN70">
        <v>1</v>
      </c>
      <c r="FO70">
        <v>1.6174582035503326E-2</v>
      </c>
      <c r="FP70" t="s">
        <v>29</v>
      </c>
      <c r="FQ70">
        <v>2</v>
      </c>
      <c r="FR70">
        <v>1.9839406724067109E-2</v>
      </c>
      <c r="FS70" t="s">
        <v>12336</v>
      </c>
      <c r="FT70">
        <v>1</v>
      </c>
      <c r="FU70">
        <v>1.4803073069712987E-2</v>
      </c>
      <c r="FY70" t="s">
        <v>12855</v>
      </c>
      <c r="FZ70">
        <v>1</v>
      </c>
      <c r="GA70">
        <v>1.1893518172949508E-2</v>
      </c>
      <c r="GB70" t="s">
        <v>384</v>
      </c>
      <c r="GC70">
        <v>1</v>
      </c>
      <c r="GD70">
        <v>1.9885786342665756E-2</v>
      </c>
      <c r="GT70" t="s">
        <v>267</v>
      </c>
      <c r="GU70">
        <v>1</v>
      </c>
      <c r="GV70">
        <v>1.8281485252896176E-2</v>
      </c>
      <c r="GZ70" t="s">
        <v>70</v>
      </c>
      <c r="HA70">
        <v>1</v>
      </c>
      <c r="HB70">
        <v>2.0233117245220339E-2</v>
      </c>
      <c r="HI70" t="s">
        <v>101</v>
      </c>
      <c r="HJ70">
        <v>1</v>
      </c>
      <c r="HK70">
        <v>1.7579956727232709E-2</v>
      </c>
      <c r="JT70" t="s">
        <v>197</v>
      </c>
      <c r="JU70">
        <v>1</v>
      </c>
      <c r="JV70">
        <v>1.6242351324073697E-2</v>
      </c>
    </row>
    <row r="71" spans="1:282" x14ac:dyDescent="0.15">
      <c r="A71" t="s">
        <v>190</v>
      </c>
      <c r="B71">
        <v>66</v>
      </c>
      <c r="C71">
        <v>5.8843798929165995E-3</v>
      </c>
      <c r="D71" t="s">
        <v>5479</v>
      </c>
      <c r="E71">
        <v>2</v>
      </c>
      <c r="F71">
        <v>8.5196850182387863E-3</v>
      </c>
      <c r="G71" t="s">
        <v>456</v>
      </c>
      <c r="H71">
        <v>14</v>
      </c>
      <c r="I71">
        <v>5.6748974105110357E-3</v>
      </c>
      <c r="J71" t="s">
        <v>10910</v>
      </c>
      <c r="K71">
        <v>1</v>
      </c>
      <c r="L71">
        <v>1.2562718683959456E-2</v>
      </c>
      <c r="M71" t="s">
        <v>4472</v>
      </c>
      <c r="N71">
        <v>5</v>
      </c>
      <c r="O71">
        <v>6.9178190331613413E-3</v>
      </c>
      <c r="P71" t="s">
        <v>557</v>
      </c>
      <c r="Q71">
        <v>2</v>
      </c>
      <c r="R71">
        <v>1.0564525961271663E-2</v>
      </c>
      <c r="V71" t="s">
        <v>351</v>
      </c>
      <c r="W71">
        <v>57</v>
      </c>
      <c r="X71">
        <v>5.5450050726015233E-3</v>
      </c>
      <c r="Y71" t="s">
        <v>489</v>
      </c>
      <c r="Z71">
        <v>1</v>
      </c>
      <c r="AA71">
        <v>2.2354490660740932E-2</v>
      </c>
      <c r="AK71" t="s">
        <v>358</v>
      </c>
      <c r="AL71">
        <v>43</v>
      </c>
      <c r="AM71">
        <v>5.2907277893820331E-3</v>
      </c>
      <c r="AN71" t="s">
        <v>167</v>
      </c>
      <c r="AO71">
        <v>4</v>
      </c>
      <c r="AP71">
        <v>6.019508709738196E-3</v>
      </c>
      <c r="AQ71" t="s">
        <v>464</v>
      </c>
      <c r="AR71">
        <v>4</v>
      </c>
      <c r="AS71">
        <v>7.1085713082498433E-3</v>
      </c>
      <c r="AW71" t="s">
        <v>6798</v>
      </c>
      <c r="AX71">
        <v>1</v>
      </c>
      <c r="AY71">
        <v>1.3823797231042888E-2</v>
      </c>
      <c r="AZ71" t="s">
        <v>14398</v>
      </c>
      <c r="BA71">
        <v>1</v>
      </c>
      <c r="BB71">
        <v>1.08417218297642E-2</v>
      </c>
      <c r="BC71" t="s">
        <v>105</v>
      </c>
      <c r="BD71">
        <v>6</v>
      </c>
      <c r="BE71">
        <v>6.5064465144661354E-3</v>
      </c>
      <c r="BF71" t="s">
        <v>282</v>
      </c>
      <c r="BG71">
        <v>2</v>
      </c>
      <c r="BH71">
        <v>1.3281153448080814E-2</v>
      </c>
      <c r="BI71" t="s">
        <v>82</v>
      </c>
      <c r="BJ71">
        <v>1</v>
      </c>
      <c r="BK71">
        <v>1.715120274433006E-2</v>
      </c>
      <c r="BO71" t="s">
        <v>10305</v>
      </c>
      <c r="BP71">
        <v>1</v>
      </c>
      <c r="BQ71">
        <v>1.1614839941546344E-2</v>
      </c>
      <c r="BR71" t="s">
        <v>96</v>
      </c>
      <c r="BS71">
        <v>2</v>
      </c>
      <c r="BT71">
        <v>1.9175715823648E-2</v>
      </c>
      <c r="BU71" t="s">
        <v>369</v>
      </c>
      <c r="BV71">
        <v>6</v>
      </c>
      <c r="BW71">
        <v>5.6909751327334345E-3</v>
      </c>
      <c r="CA71" t="s">
        <v>307</v>
      </c>
      <c r="CB71">
        <v>1</v>
      </c>
      <c r="CC71">
        <v>1.9922673114854243E-2</v>
      </c>
      <c r="CD71" t="s">
        <v>881</v>
      </c>
      <c r="CE71">
        <v>1</v>
      </c>
      <c r="CF71">
        <v>1.6189142612715909E-2</v>
      </c>
      <c r="CJ71" t="s">
        <v>6484</v>
      </c>
      <c r="CK71">
        <v>1</v>
      </c>
      <c r="CL71">
        <v>1.5909826247533818E-2</v>
      </c>
      <c r="CP71" t="s">
        <v>4973</v>
      </c>
      <c r="CQ71">
        <v>1</v>
      </c>
      <c r="CR71">
        <v>1.6954953276874983E-2</v>
      </c>
      <c r="CS71" t="s">
        <v>83</v>
      </c>
      <c r="CT71">
        <v>1</v>
      </c>
      <c r="CU71">
        <v>1.9116943737461211E-2</v>
      </c>
      <c r="CV71" t="s">
        <v>611</v>
      </c>
      <c r="CW71">
        <v>1</v>
      </c>
      <c r="CX71">
        <v>2.0268138856843698E-2</v>
      </c>
      <c r="CY71" t="s">
        <v>5991</v>
      </c>
      <c r="CZ71">
        <v>3</v>
      </c>
      <c r="DA71">
        <v>6.2646058982571175E-3</v>
      </c>
      <c r="DN71" t="s">
        <v>1047</v>
      </c>
      <c r="DO71">
        <v>1</v>
      </c>
      <c r="DP71">
        <v>1.9757407760471534E-2</v>
      </c>
      <c r="DQ71" t="s">
        <v>388</v>
      </c>
      <c r="DR71">
        <v>1</v>
      </c>
      <c r="DS71">
        <v>1.8623655806320662E-2</v>
      </c>
      <c r="DT71" t="s">
        <v>720</v>
      </c>
      <c r="DU71">
        <v>1</v>
      </c>
      <c r="DV71">
        <v>1.7763398237537757E-2</v>
      </c>
      <c r="DW71" t="s">
        <v>735</v>
      </c>
      <c r="DX71">
        <v>2</v>
      </c>
      <c r="DY71">
        <v>6.7905626467901874E-3</v>
      </c>
      <c r="DZ71" t="s">
        <v>5726</v>
      </c>
      <c r="EA71">
        <v>1</v>
      </c>
      <c r="EB71">
        <v>1.5704978699282307E-2</v>
      </c>
      <c r="EC71" t="s">
        <v>570</v>
      </c>
      <c r="ED71">
        <v>4</v>
      </c>
      <c r="EE71">
        <v>7.2337577650084424E-3</v>
      </c>
      <c r="EL71" t="s">
        <v>850</v>
      </c>
      <c r="EM71">
        <v>1</v>
      </c>
      <c r="EN71">
        <v>1.3162805888247402E-2</v>
      </c>
      <c r="EU71" t="s">
        <v>1106</v>
      </c>
      <c r="EV71">
        <v>1</v>
      </c>
      <c r="EW71">
        <v>1.7282983550530664E-2</v>
      </c>
      <c r="EX71" t="s">
        <v>495</v>
      </c>
      <c r="EY71">
        <v>1</v>
      </c>
      <c r="EZ71">
        <v>2.0436578052953649E-2</v>
      </c>
      <c r="FD71" t="s">
        <v>5475</v>
      </c>
      <c r="FE71">
        <v>1</v>
      </c>
      <c r="FF71">
        <v>1.0609120962047833E-2</v>
      </c>
      <c r="FJ71" t="s">
        <v>119</v>
      </c>
      <c r="FK71">
        <v>1</v>
      </c>
      <c r="FL71">
        <v>2.2489518411489141E-2</v>
      </c>
      <c r="FM71" t="s">
        <v>77</v>
      </c>
      <c r="FN71">
        <v>1</v>
      </c>
      <c r="FO71">
        <v>1.5514241836768444E-2</v>
      </c>
      <c r="FP71" t="s">
        <v>631</v>
      </c>
      <c r="FQ71">
        <v>1</v>
      </c>
      <c r="FR71">
        <v>1.9443758287824707E-2</v>
      </c>
      <c r="FS71" t="s">
        <v>5819</v>
      </c>
      <c r="FT71">
        <v>1</v>
      </c>
      <c r="FU71">
        <v>1.4803073069712987E-2</v>
      </c>
      <c r="FY71" t="s">
        <v>6260</v>
      </c>
      <c r="FZ71">
        <v>1</v>
      </c>
      <c r="GA71">
        <v>1.1893518172949508E-2</v>
      </c>
      <c r="GB71" t="s">
        <v>185</v>
      </c>
      <c r="GC71">
        <v>1</v>
      </c>
      <c r="GD71">
        <v>1.9885786342665756E-2</v>
      </c>
      <c r="GT71" t="s">
        <v>138</v>
      </c>
      <c r="GU71">
        <v>1</v>
      </c>
      <c r="GV71">
        <v>1.8062178907085422E-2</v>
      </c>
      <c r="GZ71" t="s">
        <v>163</v>
      </c>
      <c r="HA71">
        <v>1</v>
      </c>
      <c r="HB71">
        <v>1.6973697134248577E-2</v>
      </c>
      <c r="HI71" t="s">
        <v>197</v>
      </c>
      <c r="HJ71">
        <v>1</v>
      </c>
      <c r="HK71">
        <v>1.7579956727232709E-2</v>
      </c>
      <c r="JT71" t="s">
        <v>29</v>
      </c>
      <c r="JU71">
        <v>1</v>
      </c>
      <c r="JV71">
        <v>1.6065606531989126E-2</v>
      </c>
    </row>
    <row r="72" spans="1:282" x14ac:dyDescent="0.15">
      <c r="A72" t="s">
        <v>517</v>
      </c>
      <c r="B72">
        <v>66</v>
      </c>
      <c r="C72">
        <v>5.8843798929165995E-3</v>
      </c>
      <c r="D72" t="s">
        <v>4545</v>
      </c>
      <c r="E72">
        <v>2</v>
      </c>
      <c r="F72">
        <v>8.5196850182387863E-3</v>
      </c>
      <c r="G72" t="s">
        <v>857</v>
      </c>
      <c r="H72">
        <v>12</v>
      </c>
      <c r="I72">
        <v>5.6503281982643976E-3</v>
      </c>
      <c r="J72" t="s">
        <v>10911</v>
      </c>
      <c r="K72">
        <v>1</v>
      </c>
      <c r="L72">
        <v>1.2562718683959456E-2</v>
      </c>
      <c r="M72" t="s">
        <v>4473</v>
      </c>
      <c r="N72">
        <v>5</v>
      </c>
      <c r="O72">
        <v>6.9178190331613413E-3</v>
      </c>
      <c r="P72" t="s">
        <v>138</v>
      </c>
      <c r="Q72">
        <v>3</v>
      </c>
      <c r="R72">
        <v>1.053017717660041E-2</v>
      </c>
      <c r="V72" t="s">
        <v>396</v>
      </c>
      <c r="W72">
        <v>50</v>
      </c>
      <c r="X72">
        <v>5.4796656286425606E-3</v>
      </c>
      <c r="Y72" t="s">
        <v>1003</v>
      </c>
      <c r="Z72">
        <v>1</v>
      </c>
      <c r="AA72">
        <v>2.2354490660740932E-2</v>
      </c>
      <c r="AK72" t="s">
        <v>140</v>
      </c>
      <c r="AL72">
        <v>39</v>
      </c>
      <c r="AM72">
        <v>5.2552222826097988E-3</v>
      </c>
      <c r="AN72" t="s">
        <v>152</v>
      </c>
      <c r="AO72">
        <v>4</v>
      </c>
      <c r="AP72">
        <v>6.019508709738196E-3</v>
      </c>
      <c r="AQ72" t="s">
        <v>5968</v>
      </c>
      <c r="AR72">
        <v>2</v>
      </c>
      <c r="AS72">
        <v>7.0470021850195181E-3</v>
      </c>
      <c r="AW72" t="s">
        <v>4242</v>
      </c>
      <c r="AX72">
        <v>1</v>
      </c>
      <c r="AY72">
        <v>1.3823797231042888E-2</v>
      </c>
      <c r="AZ72" t="s">
        <v>14399</v>
      </c>
      <c r="BA72">
        <v>1</v>
      </c>
      <c r="BB72">
        <v>1.08417218297642E-2</v>
      </c>
      <c r="BC72" t="s">
        <v>1047</v>
      </c>
      <c r="BD72">
        <v>5</v>
      </c>
      <c r="BE72">
        <v>6.4415127022924932E-3</v>
      </c>
      <c r="BF72" t="s">
        <v>188</v>
      </c>
      <c r="BG72">
        <v>2</v>
      </c>
      <c r="BH72">
        <v>1.3281153448080814E-2</v>
      </c>
      <c r="BI72" t="s">
        <v>246</v>
      </c>
      <c r="BJ72">
        <v>1</v>
      </c>
      <c r="BK72">
        <v>1.715120274433006E-2</v>
      </c>
      <c r="BO72" t="s">
        <v>10770</v>
      </c>
      <c r="BP72">
        <v>1</v>
      </c>
      <c r="BQ72">
        <v>1.1614839941546344E-2</v>
      </c>
      <c r="BR72" t="s">
        <v>249</v>
      </c>
      <c r="BS72">
        <v>1</v>
      </c>
      <c r="BT72">
        <v>1.860651193581574E-2</v>
      </c>
      <c r="BU72" t="s">
        <v>1083</v>
      </c>
      <c r="BV72">
        <v>7</v>
      </c>
      <c r="BW72">
        <v>5.6442638169221177E-3</v>
      </c>
      <c r="CA72" t="s">
        <v>163</v>
      </c>
      <c r="CB72">
        <v>1</v>
      </c>
      <c r="CC72">
        <v>1.7763171419562462E-2</v>
      </c>
      <c r="CD72" t="s">
        <v>370</v>
      </c>
      <c r="CE72">
        <v>1</v>
      </c>
      <c r="CF72">
        <v>1.6189142612715909E-2</v>
      </c>
      <c r="CJ72" t="s">
        <v>698</v>
      </c>
      <c r="CK72">
        <v>1</v>
      </c>
      <c r="CL72">
        <v>1.5909826247533818E-2</v>
      </c>
      <c r="CP72" t="s">
        <v>6473</v>
      </c>
      <c r="CQ72">
        <v>1</v>
      </c>
      <c r="CR72">
        <v>1.6954953276874983E-2</v>
      </c>
      <c r="CS72" t="s">
        <v>489</v>
      </c>
      <c r="CT72">
        <v>1</v>
      </c>
      <c r="CU72">
        <v>1.9116943737461211E-2</v>
      </c>
      <c r="CV72" t="s">
        <v>181</v>
      </c>
      <c r="CW72">
        <v>1</v>
      </c>
      <c r="CX72">
        <v>1.977408570915222E-2</v>
      </c>
      <c r="CY72" t="s">
        <v>100</v>
      </c>
      <c r="CZ72">
        <v>5</v>
      </c>
      <c r="DA72">
        <v>6.1937844593504317E-3</v>
      </c>
      <c r="DN72" t="s">
        <v>456</v>
      </c>
      <c r="DO72">
        <v>1</v>
      </c>
      <c r="DP72">
        <v>1.9090354888959125E-2</v>
      </c>
      <c r="DQ72" t="s">
        <v>74</v>
      </c>
      <c r="DR72">
        <v>1</v>
      </c>
      <c r="DS72">
        <v>1.8623655806320662E-2</v>
      </c>
      <c r="DT72" t="s">
        <v>674</v>
      </c>
      <c r="DU72">
        <v>1</v>
      </c>
      <c r="DV72">
        <v>1.7115187593729396E-2</v>
      </c>
      <c r="DW72" t="s">
        <v>560</v>
      </c>
      <c r="DX72">
        <v>2</v>
      </c>
      <c r="DY72">
        <v>6.7905626467901874E-3</v>
      </c>
      <c r="DZ72" t="s">
        <v>4587</v>
      </c>
      <c r="EA72">
        <v>1</v>
      </c>
      <c r="EB72">
        <v>1.5704978699282307E-2</v>
      </c>
      <c r="EC72" t="s">
        <v>140</v>
      </c>
      <c r="ED72">
        <v>5</v>
      </c>
      <c r="EE72">
        <v>7.207657053632216E-3</v>
      </c>
      <c r="EL72" t="s">
        <v>5633</v>
      </c>
      <c r="EM72">
        <v>1</v>
      </c>
      <c r="EN72">
        <v>1.3162805888247402E-2</v>
      </c>
      <c r="EU72" t="s">
        <v>528</v>
      </c>
      <c r="EV72">
        <v>1</v>
      </c>
      <c r="EW72">
        <v>1.7282983550530664E-2</v>
      </c>
      <c r="EX72" t="s">
        <v>74</v>
      </c>
      <c r="EY72">
        <v>1</v>
      </c>
      <c r="EZ72">
        <v>2.0436578052953649E-2</v>
      </c>
      <c r="FD72" t="s">
        <v>9869</v>
      </c>
      <c r="FE72">
        <v>1</v>
      </c>
      <c r="FF72">
        <v>1.0609120962047833E-2</v>
      </c>
      <c r="FJ72" t="s">
        <v>73</v>
      </c>
      <c r="FK72">
        <v>1</v>
      </c>
      <c r="FL72">
        <v>2.1516965556342971E-2</v>
      </c>
      <c r="FP72" t="s">
        <v>536</v>
      </c>
      <c r="FQ72">
        <v>1</v>
      </c>
      <c r="FR72">
        <v>1.9010613850659799E-2</v>
      </c>
      <c r="FS72" t="s">
        <v>6193</v>
      </c>
      <c r="FT72">
        <v>1</v>
      </c>
      <c r="FU72">
        <v>1.4803073069712987E-2</v>
      </c>
      <c r="FY72" t="s">
        <v>14320</v>
      </c>
      <c r="FZ72">
        <v>1</v>
      </c>
      <c r="GA72">
        <v>1.1893518172949508E-2</v>
      </c>
      <c r="GB72" t="s">
        <v>190</v>
      </c>
      <c r="GC72">
        <v>1</v>
      </c>
      <c r="GD72">
        <v>1.9885786342665756E-2</v>
      </c>
      <c r="GT72" t="s">
        <v>260</v>
      </c>
      <c r="GU72">
        <v>1</v>
      </c>
      <c r="GV72">
        <v>1.8062178907085422E-2</v>
      </c>
      <c r="GZ72" t="s">
        <v>101</v>
      </c>
      <c r="HA72">
        <v>1</v>
      </c>
      <c r="HB72">
        <v>1.660329246460867E-2</v>
      </c>
      <c r="HI72" t="s">
        <v>72</v>
      </c>
      <c r="HJ72">
        <v>1</v>
      </c>
      <c r="HK72">
        <v>1.6653122870137243E-2</v>
      </c>
      <c r="JT72" t="s">
        <v>72</v>
      </c>
      <c r="JU72">
        <v>1</v>
      </c>
      <c r="JV72">
        <v>1.5386037434365932E-2</v>
      </c>
    </row>
    <row r="73" spans="1:282" x14ac:dyDescent="0.15">
      <c r="A73" t="s">
        <v>198</v>
      </c>
      <c r="B73">
        <v>61</v>
      </c>
      <c r="C73">
        <v>5.7299380418612484E-3</v>
      </c>
      <c r="D73" t="s">
        <v>4971</v>
      </c>
      <c r="E73">
        <v>2</v>
      </c>
      <c r="F73">
        <v>8.5196850182387863E-3</v>
      </c>
      <c r="G73" t="s">
        <v>477</v>
      </c>
      <c r="H73">
        <v>13</v>
      </c>
      <c r="I73">
        <v>5.5518363384044651E-3</v>
      </c>
      <c r="J73" t="s">
        <v>10912</v>
      </c>
      <c r="K73">
        <v>1</v>
      </c>
      <c r="L73">
        <v>1.2562718683959456E-2</v>
      </c>
      <c r="M73" t="s">
        <v>4172</v>
      </c>
      <c r="N73">
        <v>6</v>
      </c>
      <c r="O73">
        <v>6.861326370486245E-3</v>
      </c>
      <c r="P73" t="s">
        <v>307</v>
      </c>
      <c r="Q73">
        <v>3</v>
      </c>
      <c r="R73">
        <v>1.0404958833263957E-2</v>
      </c>
      <c r="V73" t="s">
        <v>140</v>
      </c>
      <c r="W73">
        <v>55</v>
      </c>
      <c r="X73">
        <v>5.43605104211885E-3</v>
      </c>
      <c r="Y73" t="s">
        <v>131</v>
      </c>
      <c r="Z73">
        <v>1</v>
      </c>
      <c r="AA73">
        <v>2.2354490660740932E-2</v>
      </c>
      <c r="AK73" t="s">
        <v>174</v>
      </c>
      <c r="AL73">
        <v>36</v>
      </c>
      <c r="AM73">
        <v>5.1877894107901683E-3</v>
      </c>
      <c r="AN73" t="s">
        <v>519</v>
      </c>
      <c r="AO73">
        <v>4</v>
      </c>
      <c r="AP73">
        <v>5.8996257357464537E-3</v>
      </c>
      <c r="AQ73" t="s">
        <v>746</v>
      </c>
      <c r="AR73">
        <v>3</v>
      </c>
      <c r="AS73">
        <v>6.9572623683491009E-3</v>
      </c>
      <c r="AW73" t="s">
        <v>5459</v>
      </c>
      <c r="AX73">
        <v>1</v>
      </c>
      <c r="AY73">
        <v>1.3823797231042888E-2</v>
      </c>
      <c r="AZ73" t="s">
        <v>14400</v>
      </c>
      <c r="BA73">
        <v>1</v>
      </c>
      <c r="BB73">
        <v>1.08417218297642E-2</v>
      </c>
      <c r="BC73" t="s">
        <v>26</v>
      </c>
      <c r="BD73">
        <v>5</v>
      </c>
      <c r="BE73">
        <v>6.4415127022924932E-3</v>
      </c>
      <c r="BF73" t="s">
        <v>79</v>
      </c>
      <c r="BG73">
        <v>2</v>
      </c>
      <c r="BH73">
        <v>1.3281153448080814E-2</v>
      </c>
      <c r="BI73" t="s">
        <v>1066</v>
      </c>
      <c r="BJ73">
        <v>1</v>
      </c>
      <c r="BK73">
        <v>1.6685901263102088E-2</v>
      </c>
      <c r="BO73" t="s">
        <v>268</v>
      </c>
      <c r="BP73">
        <v>1</v>
      </c>
      <c r="BQ73">
        <v>1.1614839941546344E-2</v>
      </c>
      <c r="BR73" t="s">
        <v>279</v>
      </c>
      <c r="BS73">
        <v>1</v>
      </c>
      <c r="BT73">
        <v>1.860651193581574E-2</v>
      </c>
      <c r="BU73" t="s">
        <v>100</v>
      </c>
      <c r="BV73">
        <v>10</v>
      </c>
      <c r="BW73">
        <v>5.6266385959698887E-3</v>
      </c>
      <c r="CA73" t="s">
        <v>124</v>
      </c>
      <c r="CB73">
        <v>1</v>
      </c>
      <c r="CC73">
        <v>1.7375538625753258E-2</v>
      </c>
      <c r="CD73" t="s">
        <v>5157</v>
      </c>
      <c r="CE73">
        <v>1</v>
      </c>
      <c r="CF73">
        <v>1.5721935848969221E-2</v>
      </c>
      <c r="CJ73" t="s">
        <v>437</v>
      </c>
      <c r="CK73">
        <v>1</v>
      </c>
      <c r="CL73">
        <v>1.5909826247533818E-2</v>
      </c>
      <c r="CP73" t="s">
        <v>4294</v>
      </c>
      <c r="CQ73">
        <v>1</v>
      </c>
      <c r="CR73">
        <v>1.6954953276874983E-2</v>
      </c>
      <c r="CS73" t="s">
        <v>593</v>
      </c>
      <c r="CT73">
        <v>1</v>
      </c>
      <c r="CU73">
        <v>1.9116943737461211E-2</v>
      </c>
      <c r="CV73" t="s">
        <v>756</v>
      </c>
      <c r="CW73">
        <v>1</v>
      </c>
      <c r="CX73">
        <v>1.977408570915222E-2</v>
      </c>
      <c r="CY73" t="s">
        <v>458</v>
      </c>
      <c r="CZ73">
        <v>4</v>
      </c>
      <c r="DA73">
        <v>6.1620777760533719E-3</v>
      </c>
      <c r="DN73" t="s">
        <v>414</v>
      </c>
      <c r="DO73">
        <v>1</v>
      </c>
      <c r="DP73">
        <v>1.8776589183732872E-2</v>
      </c>
      <c r="DQ73" t="s">
        <v>421</v>
      </c>
      <c r="DR73">
        <v>1</v>
      </c>
      <c r="DS73">
        <v>1.8330368353329737E-2</v>
      </c>
      <c r="DT73" t="s">
        <v>4443</v>
      </c>
      <c r="DU73">
        <v>1</v>
      </c>
      <c r="DV73">
        <v>1.7115187593729396E-2</v>
      </c>
      <c r="DW73" t="s">
        <v>4178</v>
      </c>
      <c r="DX73">
        <v>2</v>
      </c>
      <c r="DY73">
        <v>6.6163674179032742E-3</v>
      </c>
      <c r="DZ73" t="s">
        <v>4568</v>
      </c>
      <c r="EA73">
        <v>1</v>
      </c>
      <c r="EB73">
        <v>1.5704978699282307E-2</v>
      </c>
      <c r="EC73" t="s">
        <v>4332</v>
      </c>
      <c r="ED73">
        <v>3</v>
      </c>
      <c r="EE73">
        <v>7.1412185707116788E-3</v>
      </c>
      <c r="EL73" t="s">
        <v>5525</v>
      </c>
      <c r="EM73">
        <v>1</v>
      </c>
      <c r="EN73">
        <v>1.3162805888247402E-2</v>
      </c>
      <c r="EU73" t="s">
        <v>260</v>
      </c>
      <c r="EV73">
        <v>2</v>
      </c>
      <c r="EW73">
        <v>1.6999697794903929E-2</v>
      </c>
      <c r="EX73" t="s">
        <v>336</v>
      </c>
      <c r="EY73">
        <v>1</v>
      </c>
      <c r="EZ73">
        <v>2.0114740493919359E-2</v>
      </c>
      <c r="FD73" t="s">
        <v>15993</v>
      </c>
      <c r="FE73">
        <v>1</v>
      </c>
      <c r="FF73">
        <v>1.0609120962047833E-2</v>
      </c>
      <c r="FJ73" t="s">
        <v>372</v>
      </c>
      <c r="FK73">
        <v>1</v>
      </c>
      <c r="FL73">
        <v>2.1516965556342971E-2</v>
      </c>
      <c r="FP73" t="s">
        <v>819</v>
      </c>
      <c r="FQ73">
        <v>1</v>
      </c>
      <c r="FR73">
        <v>1.9010613850659799E-2</v>
      </c>
      <c r="FS73" t="s">
        <v>4865</v>
      </c>
      <c r="FT73">
        <v>1</v>
      </c>
      <c r="FU73">
        <v>1.4803073069712987E-2</v>
      </c>
      <c r="FY73" t="s">
        <v>615</v>
      </c>
      <c r="FZ73">
        <v>1</v>
      </c>
      <c r="GA73">
        <v>1.1893518172949508E-2</v>
      </c>
      <c r="GB73" t="s">
        <v>336</v>
      </c>
      <c r="GC73">
        <v>1</v>
      </c>
      <c r="GD73">
        <v>1.8941380631774064E-2</v>
      </c>
      <c r="GT73" t="s">
        <v>24</v>
      </c>
      <c r="GU73">
        <v>1</v>
      </c>
      <c r="GV73">
        <v>1.7029982004541346E-2</v>
      </c>
      <c r="GZ73" t="s">
        <v>124</v>
      </c>
      <c r="HA73">
        <v>1</v>
      </c>
      <c r="HB73">
        <v>1.660329246460867E-2</v>
      </c>
      <c r="HI73" t="s">
        <v>33</v>
      </c>
      <c r="HJ73">
        <v>1</v>
      </c>
      <c r="HK73">
        <v>1.5307118738634372E-2</v>
      </c>
      <c r="JT73" t="s">
        <v>96</v>
      </c>
      <c r="JU73">
        <v>1</v>
      </c>
      <c r="JV73">
        <v>1.4902866102074259E-2</v>
      </c>
    </row>
    <row r="74" spans="1:282" x14ac:dyDescent="0.15">
      <c r="A74" t="s">
        <v>4221</v>
      </c>
      <c r="B74">
        <v>46</v>
      </c>
      <c r="C74">
        <v>5.6760289287400003E-3</v>
      </c>
      <c r="D74" t="s">
        <v>155</v>
      </c>
      <c r="E74">
        <v>3</v>
      </c>
      <c r="F74">
        <v>8.1897049518059751E-3</v>
      </c>
      <c r="G74" t="s">
        <v>335</v>
      </c>
      <c r="H74">
        <v>12</v>
      </c>
      <c r="I74">
        <v>5.5338170778160556E-3</v>
      </c>
      <c r="J74" t="s">
        <v>10913</v>
      </c>
      <c r="K74">
        <v>1</v>
      </c>
      <c r="L74">
        <v>1.2562718683959456E-2</v>
      </c>
      <c r="M74" t="s">
        <v>538</v>
      </c>
      <c r="N74">
        <v>6</v>
      </c>
      <c r="O74">
        <v>6.6633135315575928E-3</v>
      </c>
      <c r="P74" t="s">
        <v>155</v>
      </c>
      <c r="Q74">
        <v>2</v>
      </c>
      <c r="R74">
        <v>1.036699493224562E-2</v>
      </c>
      <c r="V74" t="s">
        <v>458</v>
      </c>
      <c r="W74">
        <v>49</v>
      </c>
      <c r="X74">
        <v>5.2725126855920823E-3</v>
      </c>
      <c r="Y74" t="s">
        <v>96</v>
      </c>
      <c r="Z74">
        <v>2</v>
      </c>
      <c r="AA74">
        <v>2.2113930345013418E-2</v>
      </c>
      <c r="AK74" t="s">
        <v>8</v>
      </c>
      <c r="AL74">
        <v>45</v>
      </c>
      <c r="AM74">
        <v>5.0316888163342852E-3</v>
      </c>
      <c r="AN74" t="s">
        <v>277</v>
      </c>
      <c r="AO74">
        <v>3</v>
      </c>
      <c r="AP74">
        <v>5.8631851069427757E-3</v>
      </c>
      <c r="AQ74" t="s">
        <v>1083</v>
      </c>
      <c r="AR74">
        <v>3</v>
      </c>
      <c r="AS74">
        <v>6.7954338973085573E-3</v>
      </c>
      <c r="AW74" t="s">
        <v>9675</v>
      </c>
      <c r="AX74">
        <v>1</v>
      </c>
      <c r="AY74">
        <v>1.3823797231042888E-2</v>
      </c>
      <c r="AZ74" t="s">
        <v>89</v>
      </c>
      <c r="BA74">
        <v>3</v>
      </c>
      <c r="BB74">
        <v>1.0836560354186014E-2</v>
      </c>
      <c r="BC74" t="s">
        <v>5270</v>
      </c>
      <c r="BD74">
        <v>4</v>
      </c>
      <c r="BE74">
        <v>6.3437054325019395E-3</v>
      </c>
      <c r="BF74" t="s">
        <v>29</v>
      </c>
      <c r="BG74">
        <v>3</v>
      </c>
      <c r="BH74">
        <v>1.3157588732430265E-2</v>
      </c>
      <c r="BI74" t="s">
        <v>196</v>
      </c>
      <c r="BJ74">
        <v>1</v>
      </c>
      <c r="BK74">
        <v>1.6685901263102088E-2</v>
      </c>
      <c r="BO74" t="s">
        <v>197</v>
      </c>
      <c r="BP74">
        <v>3</v>
      </c>
      <c r="BQ74">
        <v>1.1553837539805002E-2</v>
      </c>
      <c r="BR74" t="s">
        <v>871</v>
      </c>
      <c r="BS74">
        <v>1</v>
      </c>
      <c r="BT74">
        <v>1.8247817569469235E-2</v>
      </c>
      <c r="BU74" t="s">
        <v>409</v>
      </c>
      <c r="BV74">
        <v>8</v>
      </c>
      <c r="BW74">
        <v>5.3132075950345463E-3</v>
      </c>
      <c r="CD74" t="s">
        <v>7303</v>
      </c>
      <c r="CE74">
        <v>1</v>
      </c>
      <c r="CF74">
        <v>1.5721935848969221E-2</v>
      </c>
      <c r="CJ74" t="s">
        <v>111</v>
      </c>
      <c r="CK74">
        <v>2</v>
      </c>
      <c r="CL74">
        <v>1.5834613496259396E-2</v>
      </c>
      <c r="CP74" t="s">
        <v>759</v>
      </c>
      <c r="CQ74">
        <v>1</v>
      </c>
      <c r="CR74">
        <v>1.6954953276874983E-2</v>
      </c>
      <c r="CS74" t="s">
        <v>533</v>
      </c>
      <c r="CT74">
        <v>1</v>
      </c>
      <c r="CU74">
        <v>1.8722747779944319E-2</v>
      </c>
      <c r="CV74" t="s">
        <v>4576</v>
      </c>
      <c r="CW74">
        <v>1</v>
      </c>
      <c r="CX74">
        <v>1.977408570915222E-2</v>
      </c>
      <c r="CY74" t="s">
        <v>504</v>
      </c>
      <c r="CZ74">
        <v>4</v>
      </c>
      <c r="DA74">
        <v>6.1620777760533719E-3</v>
      </c>
      <c r="DN74" t="s">
        <v>283</v>
      </c>
      <c r="DO74">
        <v>1</v>
      </c>
      <c r="DP74">
        <v>1.8474666559870099E-2</v>
      </c>
      <c r="DQ74" t="s">
        <v>129</v>
      </c>
      <c r="DR74">
        <v>1</v>
      </c>
      <c r="DS74">
        <v>1.8047373838722718E-2</v>
      </c>
      <c r="DT74" t="s">
        <v>138</v>
      </c>
      <c r="DU74">
        <v>2</v>
      </c>
      <c r="DV74">
        <v>1.6834652185244665E-2</v>
      </c>
      <c r="DW74" t="s">
        <v>460</v>
      </c>
      <c r="DX74">
        <v>2</v>
      </c>
      <c r="DY74">
        <v>6.6163674179032742E-3</v>
      </c>
      <c r="DZ74" t="s">
        <v>4456</v>
      </c>
      <c r="EA74">
        <v>1</v>
      </c>
      <c r="EB74">
        <v>1.5704978699282307E-2</v>
      </c>
      <c r="EC74" t="s">
        <v>141</v>
      </c>
      <c r="ED74">
        <v>5</v>
      </c>
      <c r="EE74">
        <v>7.0941500493535816E-3</v>
      </c>
      <c r="EL74" t="s">
        <v>491</v>
      </c>
      <c r="EM74">
        <v>1</v>
      </c>
      <c r="EN74">
        <v>1.3162805888247402E-2</v>
      </c>
      <c r="EU74" t="s">
        <v>721</v>
      </c>
      <c r="EV74">
        <v>1</v>
      </c>
      <c r="EW74">
        <v>1.6705615728685647E-2</v>
      </c>
      <c r="EX74" t="s">
        <v>141</v>
      </c>
      <c r="EY74">
        <v>1</v>
      </c>
      <c r="EZ74">
        <v>2.0114740493919359E-2</v>
      </c>
      <c r="FD74" t="s">
        <v>5885</v>
      </c>
      <c r="FE74">
        <v>1</v>
      </c>
      <c r="FF74">
        <v>1.0609120962047833E-2</v>
      </c>
      <c r="FJ74" t="s">
        <v>1</v>
      </c>
      <c r="FK74">
        <v>1</v>
      </c>
      <c r="FL74">
        <v>2.0629094362571234E-2</v>
      </c>
      <c r="FP74" t="s">
        <v>541</v>
      </c>
      <c r="FQ74">
        <v>1</v>
      </c>
      <c r="FR74">
        <v>1.9010613850659799E-2</v>
      </c>
      <c r="FS74" t="s">
        <v>520</v>
      </c>
      <c r="FT74">
        <v>2</v>
      </c>
      <c r="FU74">
        <v>1.4384716663148616E-2</v>
      </c>
      <c r="FY74" t="s">
        <v>618</v>
      </c>
      <c r="FZ74">
        <v>1</v>
      </c>
      <c r="GA74">
        <v>1.1893518172949508E-2</v>
      </c>
      <c r="GB74" t="s">
        <v>521</v>
      </c>
      <c r="GC74">
        <v>1</v>
      </c>
      <c r="GD74">
        <v>1.8648952966680142E-2</v>
      </c>
      <c r="GT74" t="s">
        <v>67</v>
      </c>
      <c r="GU74">
        <v>1</v>
      </c>
      <c r="GV74">
        <v>1.3984274051528914E-2</v>
      </c>
      <c r="GZ74" t="s">
        <v>96</v>
      </c>
      <c r="HA74">
        <v>1</v>
      </c>
      <c r="HB74">
        <v>1.5234040904342577E-2</v>
      </c>
      <c r="JT74" t="s">
        <v>67</v>
      </c>
      <c r="JU74">
        <v>1</v>
      </c>
      <c r="JV74">
        <v>1.4592285966812781E-2</v>
      </c>
    </row>
    <row r="75" spans="1:282" x14ac:dyDescent="0.15">
      <c r="A75" t="s">
        <v>4220</v>
      </c>
      <c r="B75">
        <v>38</v>
      </c>
      <c r="C75">
        <v>5.6729993048777001E-3</v>
      </c>
      <c r="D75" t="s">
        <v>4553</v>
      </c>
      <c r="E75">
        <v>2</v>
      </c>
      <c r="F75">
        <v>8.1309396945843E-3</v>
      </c>
      <c r="G75" t="s">
        <v>174</v>
      </c>
      <c r="H75">
        <v>13</v>
      </c>
      <c r="I75">
        <v>5.4536754901930093E-3</v>
      </c>
      <c r="J75" t="s">
        <v>10915</v>
      </c>
      <c r="K75">
        <v>1</v>
      </c>
      <c r="L75">
        <v>1.2562718683959456E-2</v>
      </c>
      <c r="M75" t="s">
        <v>517</v>
      </c>
      <c r="N75">
        <v>8</v>
      </c>
      <c r="O75">
        <v>6.6102336873127172E-3</v>
      </c>
      <c r="P75" t="s">
        <v>355</v>
      </c>
      <c r="Q75">
        <v>2</v>
      </c>
      <c r="R75">
        <v>1.036699493224562E-2</v>
      </c>
      <c r="V75" t="s">
        <v>533</v>
      </c>
      <c r="W75">
        <v>45</v>
      </c>
      <c r="X75">
        <v>5.2285867435966915E-3</v>
      </c>
      <c r="Y75" t="s">
        <v>446</v>
      </c>
      <c r="Z75">
        <v>1</v>
      </c>
      <c r="AA75">
        <v>2.1893535710418761E-2</v>
      </c>
      <c r="AK75" t="s">
        <v>76</v>
      </c>
      <c r="AL75">
        <v>36</v>
      </c>
      <c r="AM75">
        <v>5.0126384059001093E-3</v>
      </c>
      <c r="AN75" t="s">
        <v>4968</v>
      </c>
      <c r="AO75">
        <v>3</v>
      </c>
      <c r="AP75">
        <v>5.8631851069427757E-3</v>
      </c>
      <c r="AQ75" t="s">
        <v>5555</v>
      </c>
      <c r="AR75">
        <v>3</v>
      </c>
      <c r="AS75">
        <v>6.7954338973085573E-3</v>
      </c>
      <c r="AW75" t="s">
        <v>5620</v>
      </c>
      <c r="AX75">
        <v>1</v>
      </c>
      <c r="AY75">
        <v>1.3823797231042888E-2</v>
      </c>
      <c r="AZ75" t="s">
        <v>125</v>
      </c>
      <c r="BA75">
        <v>3</v>
      </c>
      <c r="BB75">
        <v>1.0836560354186014E-2</v>
      </c>
      <c r="BC75" t="s">
        <v>365</v>
      </c>
      <c r="BD75">
        <v>4</v>
      </c>
      <c r="BE75">
        <v>6.3437054325019395E-3</v>
      </c>
      <c r="BF75" t="s">
        <v>1009</v>
      </c>
      <c r="BG75">
        <v>2</v>
      </c>
      <c r="BH75">
        <v>1.2885358940670298E-2</v>
      </c>
      <c r="BI75" t="s">
        <v>5651</v>
      </c>
      <c r="BJ75">
        <v>1</v>
      </c>
      <c r="BK75">
        <v>1.6685901263102088E-2</v>
      </c>
      <c r="BO75" t="s">
        <v>129</v>
      </c>
      <c r="BP75">
        <v>2</v>
      </c>
      <c r="BQ75">
        <v>1.1535434824750604E-2</v>
      </c>
      <c r="BR75" t="s">
        <v>438</v>
      </c>
      <c r="BS75">
        <v>1</v>
      </c>
      <c r="BT75">
        <v>1.8247817569469235E-2</v>
      </c>
      <c r="BU75" t="s">
        <v>384</v>
      </c>
      <c r="BV75">
        <v>8</v>
      </c>
      <c r="BW75">
        <v>5.3132075950345463E-3</v>
      </c>
      <c r="CD75" t="s">
        <v>87</v>
      </c>
      <c r="CE75">
        <v>2</v>
      </c>
      <c r="CF75">
        <v>1.5488416620126884E-2</v>
      </c>
      <c r="CJ75" t="s">
        <v>4644</v>
      </c>
      <c r="CK75">
        <v>1</v>
      </c>
      <c r="CL75">
        <v>1.5329254975253285E-2</v>
      </c>
      <c r="CP75" t="s">
        <v>352</v>
      </c>
      <c r="CQ75">
        <v>1</v>
      </c>
      <c r="CR75">
        <v>1.6954953276874983E-2</v>
      </c>
      <c r="CS75" t="s">
        <v>34</v>
      </c>
      <c r="CT75">
        <v>1</v>
      </c>
      <c r="CU75">
        <v>1.8349870391873451E-2</v>
      </c>
      <c r="CV75" t="s">
        <v>253</v>
      </c>
      <c r="CW75">
        <v>1</v>
      </c>
      <c r="CX75">
        <v>1.977408570915222E-2</v>
      </c>
      <c r="CY75" t="s">
        <v>26</v>
      </c>
      <c r="CZ75">
        <v>4</v>
      </c>
      <c r="DA75">
        <v>6.0531273775954455E-3</v>
      </c>
      <c r="DN75" t="s">
        <v>388</v>
      </c>
      <c r="DO75">
        <v>1</v>
      </c>
      <c r="DP75">
        <v>1.8474666559870099E-2</v>
      </c>
      <c r="DQ75" t="s">
        <v>188</v>
      </c>
      <c r="DR75">
        <v>1</v>
      </c>
      <c r="DS75">
        <v>1.8047373838722718E-2</v>
      </c>
      <c r="DT75" t="s">
        <v>5144</v>
      </c>
      <c r="DU75">
        <v>1</v>
      </c>
      <c r="DV75">
        <v>1.6543425284717823E-2</v>
      </c>
      <c r="DW75" t="s">
        <v>100</v>
      </c>
      <c r="DX75">
        <v>3</v>
      </c>
      <c r="DY75">
        <v>6.599514409788839E-3</v>
      </c>
      <c r="DZ75" t="s">
        <v>465</v>
      </c>
      <c r="EA75">
        <v>1</v>
      </c>
      <c r="EB75">
        <v>1.5704978699282307E-2</v>
      </c>
      <c r="EC75" t="s">
        <v>623</v>
      </c>
      <c r="ED75">
        <v>4</v>
      </c>
      <c r="EE75">
        <v>7.0726128932542083E-3</v>
      </c>
      <c r="EL75" t="s">
        <v>103</v>
      </c>
      <c r="EM75">
        <v>2</v>
      </c>
      <c r="EN75">
        <v>1.2938904289336488E-2</v>
      </c>
      <c r="EU75" t="s">
        <v>802</v>
      </c>
      <c r="EV75">
        <v>1</v>
      </c>
      <c r="EW75">
        <v>1.6705615728685647E-2</v>
      </c>
      <c r="EX75" t="s">
        <v>188</v>
      </c>
      <c r="EY75">
        <v>1</v>
      </c>
      <c r="EZ75">
        <v>1.9804197840722276E-2</v>
      </c>
      <c r="FD75" t="s">
        <v>5134</v>
      </c>
      <c r="FE75">
        <v>1</v>
      </c>
      <c r="FF75">
        <v>1.0609120962047833E-2</v>
      </c>
      <c r="FJ75" t="s">
        <v>100</v>
      </c>
      <c r="FK75">
        <v>1</v>
      </c>
      <c r="FL75">
        <v>2.0629094362571234E-2</v>
      </c>
      <c r="FP75" t="s">
        <v>587</v>
      </c>
      <c r="FQ75">
        <v>1</v>
      </c>
      <c r="FR75">
        <v>1.9010613850659799E-2</v>
      </c>
      <c r="FS75" t="s">
        <v>6701</v>
      </c>
      <c r="FT75">
        <v>1</v>
      </c>
      <c r="FU75">
        <v>1.4020113240540319E-2</v>
      </c>
      <c r="FY75" t="s">
        <v>442</v>
      </c>
      <c r="FZ75">
        <v>2</v>
      </c>
      <c r="GA75">
        <v>1.1555904896464363E-2</v>
      </c>
      <c r="GB75" t="s">
        <v>579</v>
      </c>
      <c r="GC75">
        <v>1</v>
      </c>
      <c r="GD75">
        <v>1.8648952966680142E-2</v>
      </c>
      <c r="JT75" t="s">
        <v>77</v>
      </c>
      <c r="JU75">
        <v>1</v>
      </c>
      <c r="JV75">
        <v>1.3996544265780226E-2</v>
      </c>
    </row>
    <row r="76" spans="1:282" x14ac:dyDescent="0.15">
      <c r="A76" t="s">
        <v>421</v>
      </c>
      <c r="B76">
        <v>66</v>
      </c>
      <c r="C76">
        <v>5.6049218981375146E-3</v>
      </c>
      <c r="D76" t="s">
        <v>14268</v>
      </c>
      <c r="E76">
        <v>2</v>
      </c>
      <c r="F76">
        <v>8.1309396945843E-3</v>
      </c>
      <c r="G76" t="s">
        <v>4634</v>
      </c>
      <c r="H76">
        <v>11</v>
      </c>
      <c r="I76">
        <v>5.4133378348470689E-3</v>
      </c>
      <c r="J76" t="s">
        <v>10920</v>
      </c>
      <c r="K76">
        <v>1</v>
      </c>
      <c r="L76">
        <v>1.2562718683959456E-2</v>
      </c>
      <c r="M76" t="s">
        <v>456</v>
      </c>
      <c r="N76">
        <v>8</v>
      </c>
      <c r="O76">
        <v>6.6102336873127172E-3</v>
      </c>
      <c r="P76" t="s">
        <v>102</v>
      </c>
      <c r="Q76">
        <v>3</v>
      </c>
      <c r="R76">
        <v>1.0282270327287117E-2</v>
      </c>
      <c r="V76" t="s">
        <v>271</v>
      </c>
      <c r="W76">
        <v>47</v>
      </c>
      <c r="X76">
        <v>5.1508856909240064E-3</v>
      </c>
      <c r="Y76" t="s">
        <v>703</v>
      </c>
      <c r="Z76">
        <v>1</v>
      </c>
      <c r="AA76">
        <v>2.1457509732432666E-2</v>
      </c>
      <c r="AK76" t="s">
        <v>4692</v>
      </c>
      <c r="AL76">
        <v>26</v>
      </c>
      <c r="AM76">
        <v>5.0103403207985286E-3</v>
      </c>
      <c r="AN76" t="s">
        <v>211</v>
      </c>
      <c r="AO76">
        <v>4</v>
      </c>
      <c r="AP76">
        <v>5.7858933756853668E-3</v>
      </c>
      <c r="AQ76" t="s">
        <v>168</v>
      </c>
      <c r="AR76">
        <v>3</v>
      </c>
      <c r="AS76">
        <v>6.7954338973085573E-3</v>
      </c>
      <c r="AW76" t="s">
        <v>4267</v>
      </c>
      <c r="AX76">
        <v>1</v>
      </c>
      <c r="AY76">
        <v>1.3823797231042888E-2</v>
      </c>
      <c r="AZ76" t="s">
        <v>96</v>
      </c>
      <c r="BA76">
        <v>4</v>
      </c>
      <c r="BB76">
        <v>1.0607842796060595E-2</v>
      </c>
      <c r="BC76" t="s">
        <v>104</v>
      </c>
      <c r="BD76">
        <v>5</v>
      </c>
      <c r="BE76">
        <v>6.3305069265522842E-3</v>
      </c>
      <c r="BF76" t="s">
        <v>9673</v>
      </c>
      <c r="BG76">
        <v>1</v>
      </c>
      <c r="BH76">
        <v>1.2518919361626709E-2</v>
      </c>
      <c r="BI76" t="s">
        <v>1070</v>
      </c>
      <c r="BJ76">
        <v>1</v>
      </c>
      <c r="BK76">
        <v>1.6685901263102088E-2</v>
      </c>
      <c r="BO76" t="s">
        <v>29</v>
      </c>
      <c r="BP76">
        <v>3</v>
      </c>
      <c r="BQ76">
        <v>1.1428111862961339E-2</v>
      </c>
      <c r="BR76" t="s">
        <v>501</v>
      </c>
      <c r="BS76">
        <v>1</v>
      </c>
      <c r="BT76">
        <v>1.8247817569469235E-2</v>
      </c>
      <c r="BU76" t="s">
        <v>185</v>
      </c>
      <c r="BV76">
        <v>8</v>
      </c>
      <c r="BW76">
        <v>5.3132075950345463E-3</v>
      </c>
      <c r="CD76" t="s">
        <v>340</v>
      </c>
      <c r="CE76">
        <v>1</v>
      </c>
      <c r="CF76">
        <v>1.5295409491176916E-2</v>
      </c>
      <c r="CJ76" t="s">
        <v>5235</v>
      </c>
      <c r="CK76">
        <v>1</v>
      </c>
      <c r="CL76">
        <v>1.5329254975253285E-2</v>
      </c>
      <c r="CP76" t="s">
        <v>397</v>
      </c>
      <c r="CQ76">
        <v>1</v>
      </c>
      <c r="CR76">
        <v>1.6430771606935551E-2</v>
      </c>
      <c r="CS76" t="s">
        <v>501</v>
      </c>
      <c r="CT76">
        <v>1</v>
      </c>
      <c r="CU76">
        <v>1.7996123534028279E-2</v>
      </c>
      <c r="CV76" t="s">
        <v>29</v>
      </c>
      <c r="CW76">
        <v>2</v>
      </c>
      <c r="CX76">
        <v>1.9707144012573331E-2</v>
      </c>
      <c r="CY76" t="s">
        <v>98</v>
      </c>
      <c r="CZ76">
        <v>4</v>
      </c>
      <c r="DA76">
        <v>6.0531273775954455E-3</v>
      </c>
      <c r="DN76" t="s">
        <v>464</v>
      </c>
      <c r="DO76">
        <v>1</v>
      </c>
      <c r="DP76">
        <v>1.81837254065031E-2</v>
      </c>
      <c r="DQ76" t="s">
        <v>119</v>
      </c>
      <c r="DR76">
        <v>1</v>
      </c>
      <c r="DS76">
        <v>1.7773974228434967E-2</v>
      </c>
      <c r="DT76" t="s">
        <v>777</v>
      </c>
      <c r="DU76">
        <v>1</v>
      </c>
      <c r="DV76">
        <v>1.6543425284717823E-2</v>
      </c>
      <c r="DW76" t="s">
        <v>106</v>
      </c>
      <c r="DX76">
        <v>2</v>
      </c>
      <c r="DY76">
        <v>6.4550878267091031E-3</v>
      </c>
      <c r="DZ76" t="s">
        <v>5054</v>
      </c>
      <c r="EA76">
        <v>1</v>
      </c>
      <c r="EB76">
        <v>1.5131882593597663E-2</v>
      </c>
      <c r="EC76" t="s">
        <v>157</v>
      </c>
      <c r="ED76">
        <v>4</v>
      </c>
      <c r="EE76">
        <v>7.0726128932542083E-3</v>
      </c>
      <c r="EL76" t="s">
        <v>4551</v>
      </c>
      <c r="EM76">
        <v>1</v>
      </c>
      <c r="EN76">
        <v>1.2682477137799481E-2</v>
      </c>
      <c r="EU76" t="s">
        <v>199</v>
      </c>
      <c r="EV76">
        <v>1</v>
      </c>
      <c r="EW76">
        <v>1.6705615728685647E-2</v>
      </c>
      <c r="EX76" t="s">
        <v>119</v>
      </c>
      <c r="EY76">
        <v>1</v>
      </c>
      <c r="EZ76">
        <v>1.950418410907908E-2</v>
      </c>
      <c r="FD76" t="s">
        <v>6133</v>
      </c>
      <c r="FE76">
        <v>1</v>
      </c>
      <c r="FF76">
        <v>1.0609120962047833E-2</v>
      </c>
      <c r="FJ76" t="s">
        <v>89</v>
      </c>
      <c r="FK76">
        <v>1</v>
      </c>
      <c r="FL76">
        <v>1.9056128241884927E-2</v>
      </c>
      <c r="FP76" t="s">
        <v>72</v>
      </c>
      <c r="FQ76">
        <v>2</v>
      </c>
      <c r="FR76">
        <v>1.9000207301498869E-2</v>
      </c>
      <c r="FS76" t="s">
        <v>10280</v>
      </c>
      <c r="FT76">
        <v>1</v>
      </c>
      <c r="FU76">
        <v>1.4020113240540319E-2</v>
      </c>
      <c r="FY76" t="s">
        <v>456</v>
      </c>
      <c r="FZ76">
        <v>2</v>
      </c>
      <c r="GA76">
        <v>1.1555904896464363E-2</v>
      </c>
      <c r="GB76" t="s">
        <v>169</v>
      </c>
      <c r="GC76">
        <v>1</v>
      </c>
      <c r="GD76">
        <v>1.7828619026569705E-2</v>
      </c>
    </row>
    <row r="77" spans="1:282" x14ac:dyDescent="0.15">
      <c r="A77" t="s">
        <v>202</v>
      </c>
      <c r="B77">
        <v>74</v>
      </c>
      <c r="C77">
        <v>5.2981697798874456E-3</v>
      </c>
      <c r="D77" t="s">
        <v>98</v>
      </c>
      <c r="E77">
        <v>3</v>
      </c>
      <c r="F77">
        <v>7.8987504372887256E-3</v>
      </c>
      <c r="G77" t="s">
        <v>875</v>
      </c>
      <c r="H77">
        <v>11</v>
      </c>
      <c r="I77">
        <v>5.4133378348470689E-3</v>
      </c>
      <c r="J77" t="s">
        <v>364</v>
      </c>
      <c r="K77">
        <v>2</v>
      </c>
      <c r="L77">
        <v>1.2414917420154199E-2</v>
      </c>
      <c r="M77" t="s">
        <v>283</v>
      </c>
      <c r="N77">
        <v>8</v>
      </c>
      <c r="O77">
        <v>6.3970452077112524E-3</v>
      </c>
      <c r="P77" t="s">
        <v>99</v>
      </c>
      <c r="Q77">
        <v>2</v>
      </c>
      <c r="R77">
        <v>9.9986881378904529E-3</v>
      </c>
      <c r="V77" t="s">
        <v>76</v>
      </c>
      <c r="W77">
        <v>49</v>
      </c>
      <c r="X77">
        <v>5.0044264367590258E-3</v>
      </c>
      <c r="Y77" t="s">
        <v>391</v>
      </c>
      <c r="Z77">
        <v>1</v>
      </c>
      <c r="AA77">
        <v>2.1457509732432666E-2</v>
      </c>
      <c r="AK77" t="s">
        <v>488</v>
      </c>
      <c r="AL77">
        <v>30</v>
      </c>
      <c r="AM77">
        <v>4.9584224479197869E-3</v>
      </c>
      <c r="AN77" t="s">
        <v>4281</v>
      </c>
      <c r="AO77">
        <v>4</v>
      </c>
      <c r="AP77">
        <v>5.7858933756853668E-3</v>
      </c>
      <c r="AQ77" t="s">
        <v>169</v>
      </c>
      <c r="AR77">
        <v>4</v>
      </c>
      <c r="AS77">
        <v>6.6909594470316337E-3</v>
      </c>
      <c r="AW77" t="s">
        <v>10902</v>
      </c>
      <c r="AX77">
        <v>1</v>
      </c>
      <c r="AY77">
        <v>1.3823797231042888E-2</v>
      </c>
      <c r="AZ77" t="s">
        <v>84</v>
      </c>
      <c r="BA77">
        <v>3</v>
      </c>
      <c r="BB77">
        <v>1.0566618290540602E-2</v>
      </c>
      <c r="BC77" t="s">
        <v>442</v>
      </c>
      <c r="BD77">
        <v>5</v>
      </c>
      <c r="BE77">
        <v>6.2240332840894389E-3</v>
      </c>
      <c r="BF77" t="s">
        <v>4939</v>
      </c>
      <c r="BG77">
        <v>1</v>
      </c>
      <c r="BH77">
        <v>1.2518919361626709E-2</v>
      </c>
      <c r="BI77" t="s">
        <v>4173</v>
      </c>
      <c r="BJ77">
        <v>1</v>
      </c>
      <c r="BK77">
        <v>1.625786539319013E-2</v>
      </c>
      <c r="BO77" t="s">
        <v>150</v>
      </c>
      <c r="BP77">
        <v>2</v>
      </c>
      <c r="BQ77">
        <v>1.1191664853107965E-2</v>
      </c>
      <c r="BR77" t="s">
        <v>526</v>
      </c>
      <c r="BS77">
        <v>1</v>
      </c>
      <c r="BT77">
        <v>1.7906627610242434E-2</v>
      </c>
      <c r="BU77" t="s">
        <v>5474</v>
      </c>
      <c r="BV77">
        <v>5</v>
      </c>
      <c r="BW77">
        <v>5.3067224001670426E-3</v>
      </c>
      <c r="CD77" t="s">
        <v>4446</v>
      </c>
      <c r="CE77">
        <v>1</v>
      </c>
      <c r="CF77">
        <v>1.5295409491176916E-2</v>
      </c>
      <c r="CJ77" t="s">
        <v>666</v>
      </c>
      <c r="CK77">
        <v>1</v>
      </c>
      <c r="CL77">
        <v>1.5329254975253285E-2</v>
      </c>
      <c r="CP77" t="s">
        <v>1075</v>
      </c>
      <c r="CQ77">
        <v>1</v>
      </c>
      <c r="CR77">
        <v>1.6430771606935551E-2</v>
      </c>
      <c r="CS77" t="s">
        <v>438</v>
      </c>
      <c r="CT77">
        <v>1</v>
      </c>
      <c r="CU77">
        <v>1.7996123534028279E-2</v>
      </c>
      <c r="CV77" t="s">
        <v>631</v>
      </c>
      <c r="CW77">
        <v>1</v>
      </c>
      <c r="CX77">
        <v>1.9314133232572542E-2</v>
      </c>
      <c r="CY77" t="s">
        <v>385</v>
      </c>
      <c r="CZ77">
        <v>2</v>
      </c>
      <c r="DA77">
        <v>6.0196360360639046E-3</v>
      </c>
      <c r="DN77" t="s">
        <v>421</v>
      </c>
      <c r="DO77">
        <v>1</v>
      </c>
      <c r="DP77">
        <v>1.81837254065031E-2</v>
      </c>
      <c r="DQ77" t="s">
        <v>251</v>
      </c>
      <c r="DR77">
        <v>1</v>
      </c>
      <c r="DS77">
        <v>1.7253502283777134E-2</v>
      </c>
      <c r="DT77" t="s">
        <v>404</v>
      </c>
      <c r="DU77">
        <v>1</v>
      </c>
      <c r="DV77">
        <v>1.6543425284717823E-2</v>
      </c>
      <c r="DW77" t="s">
        <v>223</v>
      </c>
      <c r="DX77">
        <v>2</v>
      </c>
      <c r="DY77">
        <v>6.4550878267091031E-3</v>
      </c>
      <c r="DZ77" t="s">
        <v>4353</v>
      </c>
      <c r="EA77">
        <v>1</v>
      </c>
      <c r="EB77">
        <v>1.5131882593597663E-2</v>
      </c>
      <c r="EC77" t="s">
        <v>15803</v>
      </c>
      <c r="ED77">
        <v>2</v>
      </c>
      <c r="EE77">
        <v>6.9977155880001146E-3</v>
      </c>
      <c r="EL77" t="s">
        <v>5356</v>
      </c>
      <c r="EM77">
        <v>1</v>
      </c>
      <c r="EN77">
        <v>1.2682477137799481E-2</v>
      </c>
      <c r="EU77" t="s">
        <v>6191</v>
      </c>
      <c r="EV77">
        <v>1</v>
      </c>
      <c r="EW77">
        <v>1.6705615728685647E-2</v>
      </c>
      <c r="EX77" t="s">
        <v>251</v>
      </c>
      <c r="EY77">
        <v>1</v>
      </c>
      <c r="EZ77">
        <v>1.8933046753879336E-2</v>
      </c>
      <c r="FD77" t="s">
        <v>10658</v>
      </c>
      <c r="FE77">
        <v>1</v>
      </c>
      <c r="FF77">
        <v>1.0609120962047833E-2</v>
      </c>
      <c r="FJ77" t="s">
        <v>84</v>
      </c>
      <c r="FK77">
        <v>1</v>
      </c>
      <c r="FL77">
        <v>1.8581434204794186E-2</v>
      </c>
      <c r="FP77" t="s">
        <v>177</v>
      </c>
      <c r="FQ77">
        <v>1</v>
      </c>
      <c r="FR77">
        <v>1.8603737194173662E-2</v>
      </c>
      <c r="FS77" t="s">
        <v>10671</v>
      </c>
      <c r="FT77">
        <v>1</v>
      </c>
      <c r="FU77">
        <v>1.4020113240540319E-2</v>
      </c>
      <c r="FY77" t="s">
        <v>113</v>
      </c>
      <c r="FZ77">
        <v>2</v>
      </c>
      <c r="GA77">
        <v>1.1555904896464363E-2</v>
      </c>
      <c r="GB77" t="s">
        <v>358</v>
      </c>
      <c r="GC77">
        <v>1</v>
      </c>
      <c r="GD77">
        <v>1.7572188537680094E-2</v>
      </c>
    </row>
    <row r="78" spans="1:282" x14ac:dyDescent="0.15">
      <c r="A78" t="s">
        <v>4624</v>
      </c>
      <c r="B78">
        <v>38</v>
      </c>
      <c r="C78">
        <v>5.1952879283932579E-3</v>
      </c>
      <c r="D78" t="s">
        <v>29</v>
      </c>
      <c r="E78">
        <v>5</v>
      </c>
      <c r="F78">
        <v>7.8786556553464802E-3</v>
      </c>
      <c r="G78" t="s">
        <v>1083</v>
      </c>
      <c r="H78">
        <v>11</v>
      </c>
      <c r="I78">
        <v>5.4133378348470689E-3</v>
      </c>
      <c r="J78" t="s">
        <v>74</v>
      </c>
      <c r="K78">
        <v>2</v>
      </c>
      <c r="L78">
        <v>1.1812446649533312E-2</v>
      </c>
      <c r="M78" t="s">
        <v>74</v>
      </c>
      <c r="N78">
        <v>8</v>
      </c>
      <c r="O78">
        <v>6.3970452077112524E-3</v>
      </c>
      <c r="P78" t="s">
        <v>991</v>
      </c>
      <c r="Q78">
        <v>1</v>
      </c>
      <c r="R78">
        <v>9.9433664077492843E-3</v>
      </c>
      <c r="V78" t="s">
        <v>136</v>
      </c>
      <c r="W78">
        <v>57</v>
      </c>
      <c r="X78">
        <v>5.000636040934074E-3</v>
      </c>
      <c r="Y78" t="s">
        <v>462</v>
      </c>
      <c r="Z78">
        <v>1</v>
      </c>
      <c r="AA78">
        <v>2.1457509732432666E-2</v>
      </c>
      <c r="AK78" t="s">
        <v>136</v>
      </c>
      <c r="AL78">
        <v>41</v>
      </c>
      <c r="AM78">
        <v>4.9038806806188462E-3</v>
      </c>
      <c r="AN78" t="s">
        <v>833</v>
      </c>
      <c r="AO78">
        <v>4</v>
      </c>
      <c r="AP78">
        <v>5.7858933756853668E-3</v>
      </c>
      <c r="AQ78">
        <v>1</v>
      </c>
      <c r="AR78">
        <v>3</v>
      </c>
      <c r="AS78">
        <v>6.6440534724354428E-3</v>
      </c>
      <c r="AW78" t="s">
        <v>4149</v>
      </c>
      <c r="AX78">
        <v>1</v>
      </c>
      <c r="AY78">
        <v>1.3823797231042888E-2</v>
      </c>
      <c r="AZ78" t="s">
        <v>228</v>
      </c>
      <c r="BA78">
        <v>2</v>
      </c>
      <c r="BB78">
        <v>1.0502121578692172E-2</v>
      </c>
      <c r="BC78" t="s">
        <v>542</v>
      </c>
      <c r="BD78">
        <v>4</v>
      </c>
      <c r="BE78">
        <v>6.1890722094373142E-3</v>
      </c>
      <c r="BF78" t="s">
        <v>10753</v>
      </c>
      <c r="BG78">
        <v>1</v>
      </c>
      <c r="BH78">
        <v>1.2518919361626709E-2</v>
      </c>
      <c r="BI78">
        <v>2</v>
      </c>
      <c r="BJ78">
        <v>1</v>
      </c>
      <c r="BK78">
        <v>1.625786539319013E-2</v>
      </c>
      <c r="BO78" t="s">
        <v>149</v>
      </c>
      <c r="BP78">
        <v>2</v>
      </c>
      <c r="BQ78">
        <v>1.1191664853107965E-2</v>
      </c>
      <c r="BR78" t="s">
        <v>271</v>
      </c>
      <c r="BS78">
        <v>1</v>
      </c>
      <c r="BT78">
        <v>1.7906627610242434E-2</v>
      </c>
      <c r="BU78" t="s">
        <v>65</v>
      </c>
      <c r="BV78">
        <v>10</v>
      </c>
      <c r="BW78">
        <v>5.1976080370295663E-3</v>
      </c>
      <c r="CD78" t="s">
        <v>1066</v>
      </c>
      <c r="CE78">
        <v>1</v>
      </c>
      <c r="CF78">
        <v>1.5295409491176916E-2</v>
      </c>
      <c r="CJ78" t="s">
        <v>267</v>
      </c>
      <c r="CK78">
        <v>2</v>
      </c>
      <c r="CL78">
        <v>1.5261065950243765E-2</v>
      </c>
      <c r="CP78" t="s">
        <v>422</v>
      </c>
      <c r="CQ78">
        <v>1</v>
      </c>
      <c r="CR78">
        <v>1.6430771606935551E-2</v>
      </c>
      <c r="CS78" t="s">
        <v>303</v>
      </c>
      <c r="CT78">
        <v>1</v>
      </c>
      <c r="CU78">
        <v>1.7996123534028279E-2</v>
      </c>
      <c r="CV78" t="s">
        <v>4634</v>
      </c>
      <c r="CW78">
        <v>1</v>
      </c>
      <c r="CX78">
        <v>1.9314133232572542E-2</v>
      </c>
      <c r="CY78" t="s">
        <v>853</v>
      </c>
      <c r="CZ78">
        <v>3</v>
      </c>
      <c r="DA78">
        <v>5.8957259433634578E-3</v>
      </c>
      <c r="DN78" t="s">
        <v>79</v>
      </c>
      <c r="DO78">
        <v>1</v>
      </c>
      <c r="DP78">
        <v>1.790299484801294E-2</v>
      </c>
      <c r="DQ78" t="s">
        <v>114</v>
      </c>
      <c r="DR78">
        <v>1</v>
      </c>
      <c r="DS78">
        <v>1.6764594043322017E-2</v>
      </c>
      <c r="DT78" t="s">
        <v>6191</v>
      </c>
      <c r="DU78">
        <v>1</v>
      </c>
      <c r="DV78">
        <v>1.6543425284717823E-2</v>
      </c>
      <c r="DW78" t="s">
        <v>357</v>
      </c>
      <c r="DX78">
        <v>2</v>
      </c>
      <c r="DY78">
        <v>6.4550878267091031E-3</v>
      </c>
      <c r="DZ78" t="s">
        <v>383</v>
      </c>
      <c r="EA78">
        <v>1</v>
      </c>
      <c r="EB78">
        <v>1.5131882593597663E-2</v>
      </c>
      <c r="EC78" t="s">
        <v>4641</v>
      </c>
      <c r="ED78">
        <v>3</v>
      </c>
      <c r="EE78">
        <v>6.6024880979555353E-3</v>
      </c>
      <c r="EL78" t="s">
        <v>5917</v>
      </c>
      <c r="EM78">
        <v>1</v>
      </c>
      <c r="EN78">
        <v>1.2682477137799481E-2</v>
      </c>
      <c r="EU78" t="s">
        <v>598</v>
      </c>
      <c r="EV78">
        <v>1</v>
      </c>
      <c r="EW78">
        <v>1.6189142612715909E-2</v>
      </c>
      <c r="EX78" t="s">
        <v>358</v>
      </c>
      <c r="EY78">
        <v>1</v>
      </c>
      <c r="EZ78">
        <v>1.8660731190456737E-2</v>
      </c>
      <c r="FD78" t="s">
        <v>9455</v>
      </c>
      <c r="FE78">
        <v>1</v>
      </c>
      <c r="FF78">
        <v>1.0609120962047833E-2</v>
      </c>
      <c r="FJ78" t="s">
        <v>103</v>
      </c>
      <c r="FK78">
        <v>1</v>
      </c>
      <c r="FL78">
        <v>1.8352119349160933E-2</v>
      </c>
      <c r="FP78" t="s">
        <v>4363</v>
      </c>
      <c r="FQ78">
        <v>1</v>
      </c>
      <c r="FR78">
        <v>1.8603737194173662E-2</v>
      </c>
      <c r="FS78" t="s">
        <v>9509</v>
      </c>
      <c r="FT78">
        <v>1</v>
      </c>
      <c r="FU78">
        <v>1.4020113240540319E-2</v>
      </c>
      <c r="FY78" t="s">
        <v>87</v>
      </c>
      <c r="FZ78">
        <v>3</v>
      </c>
      <c r="GA78">
        <v>1.1475679142273189E-2</v>
      </c>
      <c r="GB78" t="s">
        <v>135</v>
      </c>
      <c r="GC78">
        <v>1</v>
      </c>
      <c r="GD78">
        <v>1.7081851037488983E-2</v>
      </c>
    </row>
    <row r="79" spans="1:282" x14ac:dyDescent="0.15">
      <c r="A79" t="s">
        <v>1019</v>
      </c>
      <c r="B79">
        <v>48</v>
      </c>
      <c r="C79">
        <v>5.0799144502118023E-3</v>
      </c>
      <c r="D79" t="s">
        <v>880</v>
      </c>
      <c r="E79">
        <v>2</v>
      </c>
      <c r="F79">
        <v>7.8022602066796969E-3</v>
      </c>
      <c r="G79" t="s">
        <v>833</v>
      </c>
      <c r="H79">
        <v>12</v>
      </c>
      <c r="I79">
        <v>5.3190512908457971E-3</v>
      </c>
      <c r="J79" t="s">
        <v>388</v>
      </c>
      <c r="K79">
        <v>2</v>
      </c>
      <c r="L79">
        <v>1.1812446649533312E-2</v>
      </c>
      <c r="M79" t="s">
        <v>135</v>
      </c>
      <c r="N79">
        <v>9</v>
      </c>
      <c r="O79">
        <v>6.3879498339640241E-3</v>
      </c>
      <c r="P79" t="s">
        <v>996</v>
      </c>
      <c r="Q79">
        <v>1</v>
      </c>
      <c r="R79">
        <v>9.9433664077492843E-3</v>
      </c>
      <c r="V79" t="s">
        <v>875</v>
      </c>
      <c r="W79">
        <v>39</v>
      </c>
      <c r="X79">
        <v>4.8357662919130909E-3</v>
      </c>
      <c r="Y79" t="s">
        <v>132</v>
      </c>
      <c r="Z79">
        <v>1</v>
      </c>
      <c r="AA79">
        <v>2.1457509732432666E-2</v>
      </c>
      <c r="AK79" t="s">
        <v>774</v>
      </c>
      <c r="AL79">
        <v>35</v>
      </c>
      <c r="AM79">
        <v>4.873398450180662E-3</v>
      </c>
      <c r="AN79" t="s">
        <v>501</v>
      </c>
      <c r="AO79">
        <v>4</v>
      </c>
      <c r="AP79">
        <v>5.7858933756853668E-3</v>
      </c>
      <c r="AQ79" t="s">
        <v>9480</v>
      </c>
      <c r="AR79">
        <v>2</v>
      </c>
      <c r="AS79">
        <v>6.597147497839251E-3</v>
      </c>
      <c r="AW79" t="s">
        <v>224</v>
      </c>
      <c r="AX79">
        <v>1</v>
      </c>
      <c r="AY79">
        <v>1.3823797231042888E-2</v>
      </c>
      <c r="AZ79" t="s">
        <v>103</v>
      </c>
      <c r="BA79">
        <v>3</v>
      </c>
      <c r="BB79">
        <v>1.0436214871669855E-2</v>
      </c>
      <c r="BC79" t="s">
        <v>4272</v>
      </c>
      <c r="BD79">
        <v>4</v>
      </c>
      <c r="BE79">
        <v>6.0451121228709045E-3</v>
      </c>
      <c r="BF79" t="s">
        <v>5466</v>
      </c>
      <c r="BG79">
        <v>1</v>
      </c>
      <c r="BH79">
        <v>1.2518919361626709E-2</v>
      </c>
      <c r="BI79" t="s">
        <v>201</v>
      </c>
      <c r="BJ79">
        <v>1</v>
      </c>
      <c r="BK79">
        <v>1.625786539319013E-2</v>
      </c>
      <c r="BO79" t="s">
        <v>169</v>
      </c>
      <c r="BP79">
        <v>2</v>
      </c>
      <c r="BQ79">
        <v>1.102801176901219E-2</v>
      </c>
      <c r="BR79" t="s">
        <v>803</v>
      </c>
      <c r="BS79">
        <v>1</v>
      </c>
      <c r="BT79">
        <v>1.7906627610242434E-2</v>
      </c>
      <c r="BU79" t="s">
        <v>132</v>
      </c>
      <c r="BV79">
        <v>7</v>
      </c>
      <c r="BW79">
        <v>5.1837234755779445E-3</v>
      </c>
      <c r="CD79" t="s">
        <v>316</v>
      </c>
      <c r="CE79">
        <v>1</v>
      </c>
      <c r="CF79">
        <v>1.5295409491176916E-2</v>
      </c>
      <c r="CJ79" t="s">
        <v>4199</v>
      </c>
      <c r="CK79">
        <v>1</v>
      </c>
      <c r="CL79">
        <v>1.4817154820225529E-2</v>
      </c>
      <c r="CP79" t="s">
        <v>24</v>
      </c>
      <c r="CQ79">
        <v>2</v>
      </c>
      <c r="CR79">
        <v>1.6267445496875317E-2</v>
      </c>
      <c r="CS79" t="s">
        <v>77</v>
      </c>
      <c r="CT79">
        <v>2</v>
      </c>
      <c r="CU79">
        <v>1.7761132033817666E-2</v>
      </c>
      <c r="CV79" t="s">
        <v>80</v>
      </c>
      <c r="CW79">
        <v>1</v>
      </c>
      <c r="CX79">
        <v>1.9314133232572542E-2</v>
      </c>
      <c r="CY79" t="s">
        <v>517</v>
      </c>
      <c r="CZ79">
        <v>4</v>
      </c>
      <c r="DA79">
        <v>5.8487606890193404E-3</v>
      </c>
      <c r="DN79" t="s">
        <v>282</v>
      </c>
      <c r="DO79">
        <v>1</v>
      </c>
      <c r="DP79">
        <v>1.790299484801294E-2</v>
      </c>
      <c r="DQ79" t="s">
        <v>136</v>
      </c>
      <c r="DR79">
        <v>1</v>
      </c>
      <c r="DS79">
        <v>1.6530823584666756E-2</v>
      </c>
      <c r="DT79" t="s">
        <v>10163</v>
      </c>
      <c r="DU79">
        <v>1</v>
      </c>
      <c r="DV79">
        <v>1.6543425284717823E-2</v>
      </c>
      <c r="DW79" t="s">
        <v>902</v>
      </c>
      <c r="DX79">
        <v>2</v>
      </c>
      <c r="DY79">
        <v>6.4550878267091031E-3</v>
      </c>
      <c r="DZ79" t="s">
        <v>463</v>
      </c>
      <c r="EA79">
        <v>1</v>
      </c>
      <c r="EB79">
        <v>1.5131882593597663E-2</v>
      </c>
      <c r="EC79" t="s">
        <v>5756</v>
      </c>
      <c r="ED79">
        <v>3</v>
      </c>
      <c r="EE79">
        <v>6.6024880979555353E-3</v>
      </c>
      <c r="EL79" t="s">
        <v>254</v>
      </c>
      <c r="EM79">
        <v>1</v>
      </c>
      <c r="EN79">
        <v>1.2682477137799481E-2</v>
      </c>
      <c r="EU79" t="s">
        <v>617</v>
      </c>
      <c r="EV79">
        <v>1</v>
      </c>
      <c r="EW79">
        <v>1.6189142612715909E-2</v>
      </c>
      <c r="EX79" t="s">
        <v>315</v>
      </c>
      <c r="EY79">
        <v>1</v>
      </c>
      <c r="EZ79">
        <v>1.8140018800873254E-2</v>
      </c>
      <c r="FD79" t="s">
        <v>76</v>
      </c>
      <c r="FE79">
        <v>2</v>
      </c>
      <c r="FF79">
        <v>1.0307967002677715E-2</v>
      </c>
      <c r="FJ79" t="s">
        <v>307</v>
      </c>
      <c r="FK79">
        <v>1</v>
      </c>
      <c r="FL79">
        <v>1.7483162121198621E-2</v>
      </c>
      <c r="FP79" t="s">
        <v>820</v>
      </c>
      <c r="FQ79">
        <v>1</v>
      </c>
      <c r="FR79">
        <v>1.8603737194173662E-2</v>
      </c>
      <c r="FS79" t="s">
        <v>9788</v>
      </c>
      <c r="FT79">
        <v>1</v>
      </c>
      <c r="FU79">
        <v>1.4020113240540319E-2</v>
      </c>
      <c r="FY79" t="s">
        <v>74</v>
      </c>
      <c r="FZ79">
        <v>2</v>
      </c>
      <c r="GA79">
        <v>1.1183212203311197E-2</v>
      </c>
      <c r="GB79" t="s">
        <v>520</v>
      </c>
      <c r="GC79">
        <v>1</v>
      </c>
      <c r="GD79">
        <v>1.7081851037488983E-2</v>
      </c>
    </row>
    <row r="80" spans="1:282" x14ac:dyDescent="0.15">
      <c r="A80" t="s">
        <v>99</v>
      </c>
      <c r="B80">
        <v>55</v>
      </c>
      <c r="C80">
        <v>5.0749926528392232E-3</v>
      </c>
      <c r="D80" t="s">
        <v>4386</v>
      </c>
      <c r="E80">
        <v>2</v>
      </c>
      <c r="F80">
        <v>7.8022602066796969E-3</v>
      </c>
      <c r="G80" t="s">
        <v>472</v>
      </c>
      <c r="H80">
        <v>10</v>
      </c>
      <c r="I80">
        <v>5.164295614959325E-3</v>
      </c>
      <c r="J80" t="s">
        <v>351</v>
      </c>
      <c r="K80">
        <v>2</v>
      </c>
      <c r="L80">
        <v>1.1626422894183568E-2</v>
      </c>
      <c r="M80" t="s">
        <v>4267</v>
      </c>
      <c r="N80">
        <v>4</v>
      </c>
      <c r="O80">
        <v>6.2417699408864012E-3</v>
      </c>
      <c r="P80" t="s">
        <v>1011</v>
      </c>
      <c r="Q80">
        <v>1</v>
      </c>
      <c r="R80">
        <v>9.9433664077492843E-3</v>
      </c>
      <c r="V80" t="s">
        <v>149</v>
      </c>
      <c r="W80">
        <v>52</v>
      </c>
      <c r="X80">
        <v>4.8320785379051207E-3</v>
      </c>
      <c r="Y80" t="s">
        <v>323</v>
      </c>
      <c r="Z80">
        <v>1</v>
      </c>
      <c r="AA80">
        <v>2.065038506665055E-2</v>
      </c>
      <c r="AK80" t="s">
        <v>275</v>
      </c>
      <c r="AL80">
        <v>34</v>
      </c>
      <c r="AM80">
        <v>4.7341584944612138E-3</v>
      </c>
      <c r="AN80" t="s">
        <v>672</v>
      </c>
      <c r="AO80">
        <v>4</v>
      </c>
      <c r="AP80">
        <v>5.7858933756853668E-3</v>
      </c>
      <c r="AQ80" t="s">
        <v>10786</v>
      </c>
      <c r="AR80">
        <v>2</v>
      </c>
      <c r="AS80">
        <v>6.597147497839251E-3</v>
      </c>
      <c r="AW80" t="s">
        <v>150</v>
      </c>
      <c r="AX80">
        <v>2</v>
      </c>
      <c r="AY80">
        <v>1.3320140990815615E-2</v>
      </c>
      <c r="AZ80" t="s">
        <v>267</v>
      </c>
      <c r="BA80">
        <v>3</v>
      </c>
      <c r="BB80">
        <v>1.0183883467764214E-2</v>
      </c>
      <c r="BC80" t="s">
        <v>421</v>
      </c>
      <c r="BD80">
        <v>5</v>
      </c>
      <c r="BE80">
        <v>5.9284446421828058E-3</v>
      </c>
      <c r="BF80" t="s">
        <v>5022</v>
      </c>
      <c r="BG80">
        <v>1</v>
      </c>
      <c r="BH80">
        <v>1.2518919361626709E-2</v>
      </c>
      <c r="BI80" t="s">
        <v>611</v>
      </c>
      <c r="BJ80">
        <v>1</v>
      </c>
      <c r="BK80">
        <v>1.625786539319013E-2</v>
      </c>
      <c r="BO80" t="s">
        <v>5914</v>
      </c>
      <c r="BP80">
        <v>1</v>
      </c>
      <c r="BQ80">
        <v>1.0873391301206703E-2</v>
      </c>
      <c r="BR80" t="s">
        <v>499</v>
      </c>
      <c r="BS80">
        <v>1</v>
      </c>
      <c r="BT80">
        <v>1.7906627610242434E-2</v>
      </c>
      <c r="BU80" t="s">
        <v>140</v>
      </c>
      <c r="BV80">
        <v>8</v>
      </c>
      <c r="BW80">
        <v>5.1418498635875587E-3</v>
      </c>
      <c r="CD80" t="s">
        <v>163</v>
      </c>
      <c r="CE80">
        <v>2</v>
      </c>
      <c r="CF80">
        <v>1.4976791589042861E-2</v>
      </c>
      <c r="CJ80" t="s">
        <v>885</v>
      </c>
      <c r="CK80">
        <v>1</v>
      </c>
      <c r="CL80">
        <v>1.4817154820225529E-2</v>
      </c>
      <c r="CP80" t="s">
        <v>4785</v>
      </c>
      <c r="CQ80">
        <v>1</v>
      </c>
      <c r="CR80">
        <v>1.5956591607909059E-2</v>
      </c>
      <c r="CS80" t="s">
        <v>499</v>
      </c>
      <c r="CT80">
        <v>1</v>
      </c>
      <c r="CU80">
        <v>1.7659639643204609E-2</v>
      </c>
      <c r="CV80" t="s">
        <v>373</v>
      </c>
      <c r="CW80">
        <v>1</v>
      </c>
      <c r="CX80">
        <v>1.9314133232572542E-2</v>
      </c>
      <c r="CY80" t="s">
        <v>561</v>
      </c>
      <c r="CZ80">
        <v>4</v>
      </c>
      <c r="DA80">
        <v>5.8487606890193404E-3</v>
      </c>
      <c r="DN80" t="s">
        <v>129</v>
      </c>
      <c r="DO80">
        <v>1</v>
      </c>
      <c r="DP80">
        <v>1.790299484801294E-2</v>
      </c>
      <c r="DQ80" t="s">
        <v>520</v>
      </c>
      <c r="DR80">
        <v>1</v>
      </c>
      <c r="DS80">
        <v>1.6530823584666756E-2</v>
      </c>
      <c r="DT80" t="s">
        <v>4923</v>
      </c>
      <c r="DU80">
        <v>1</v>
      </c>
      <c r="DV80">
        <v>1.6031966470844882E-2</v>
      </c>
      <c r="DW80" t="s">
        <v>740</v>
      </c>
      <c r="DX80">
        <v>2</v>
      </c>
      <c r="DY80">
        <v>6.3049401194469673E-3</v>
      </c>
      <c r="DZ80" t="s">
        <v>4273</v>
      </c>
      <c r="EA80">
        <v>1</v>
      </c>
      <c r="EB80">
        <v>1.4626376002797732E-2</v>
      </c>
      <c r="EC80" t="s">
        <v>114</v>
      </c>
      <c r="ED80">
        <v>5</v>
      </c>
      <c r="EE80">
        <v>6.4881699793131404E-3</v>
      </c>
      <c r="EL80" t="s">
        <v>4188</v>
      </c>
      <c r="EM80">
        <v>1</v>
      </c>
      <c r="EN80">
        <v>1.2682477137799481E-2</v>
      </c>
      <c r="EU80" t="s">
        <v>717</v>
      </c>
      <c r="EV80">
        <v>1</v>
      </c>
      <c r="EW80">
        <v>1.6189142612715909E-2</v>
      </c>
      <c r="EX80" t="s">
        <v>520</v>
      </c>
      <c r="EY80">
        <v>1</v>
      </c>
      <c r="EZ80">
        <v>1.8140018800873254E-2</v>
      </c>
      <c r="FD80" t="s">
        <v>116</v>
      </c>
      <c r="FE80">
        <v>2</v>
      </c>
      <c r="FF80">
        <v>1.0307967002677715E-2</v>
      </c>
      <c r="FJ80" t="s">
        <v>5</v>
      </c>
      <c r="FK80">
        <v>1</v>
      </c>
      <c r="FL80">
        <v>1.6876800687823101E-2</v>
      </c>
      <c r="FP80" t="s">
        <v>83</v>
      </c>
      <c r="FQ80">
        <v>1</v>
      </c>
      <c r="FR80">
        <v>1.8603737194173662E-2</v>
      </c>
      <c r="FS80" t="s">
        <v>10272</v>
      </c>
      <c r="FT80">
        <v>1</v>
      </c>
      <c r="FU80">
        <v>1.4020113240540319E-2</v>
      </c>
      <c r="FY80" t="s">
        <v>388</v>
      </c>
      <c r="FZ80">
        <v>2</v>
      </c>
      <c r="GA80">
        <v>1.1183212203311197E-2</v>
      </c>
      <c r="GB80" t="s">
        <v>118</v>
      </c>
      <c r="GC80">
        <v>1</v>
      </c>
      <c r="GD80">
        <v>1.6847093729433174E-2</v>
      </c>
    </row>
    <row r="81" spans="1:186" x14ac:dyDescent="0.15">
      <c r="A81" t="s">
        <v>4275</v>
      </c>
      <c r="B81">
        <v>32</v>
      </c>
      <c r="C81">
        <v>5.044051051589107E-3</v>
      </c>
      <c r="D81" t="s">
        <v>4821</v>
      </c>
      <c r="E81">
        <v>2</v>
      </c>
      <c r="F81">
        <v>7.8022602066796969E-3</v>
      </c>
      <c r="G81" t="s">
        <v>4312</v>
      </c>
      <c r="H81">
        <v>10</v>
      </c>
      <c r="I81">
        <v>5.164295614959325E-3</v>
      </c>
      <c r="J81" t="s">
        <v>5374</v>
      </c>
      <c r="K81">
        <v>1</v>
      </c>
      <c r="L81">
        <v>1.1525723522557499E-2</v>
      </c>
      <c r="M81" t="s">
        <v>6662</v>
      </c>
      <c r="N81">
        <v>4</v>
      </c>
      <c r="O81">
        <v>6.2417699408864012E-3</v>
      </c>
      <c r="P81" t="s">
        <v>1027</v>
      </c>
      <c r="Q81">
        <v>1</v>
      </c>
      <c r="R81">
        <v>9.9433664077492843E-3</v>
      </c>
      <c r="V81" t="s">
        <v>519</v>
      </c>
      <c r="W81">
        <v>42</v>
      </c>
      <c r="X81">
        <v>4.7828251952283041E-3</v>
      </c>
      <c r="Y81" t="s">
        <v>1047</v>
      </c>
      <c r="Z81">
        <v>1</v>
      </c>
      <c r="AA81">
        <v>1.9916741694023722E-2</v>
      </c>
      <c r="AK81" t="s">
        <v>489</v>
      </c>
      <c r="AL81">
        <v>28</v>
      </c>
      <c r="AM81">
        <v>4.5288126720791529E-3</v>
      </c>
      <c r="AN81" t="s">
        <v>520</v>
      </c>
      <c r="AO81">
        <v>5</v>
      </c>
      <c r="AP81">
        <v>5.6813251787657375E-3</v>
      </c>
      <c r="AQ81" t="s">
        <v>489</v>
      </c>
      <c r="AR81">
        <v>3</v>
      </c>
      <c r="AS81">
        <v>6.5018534212631955E-3</v>
      </c>
      <c r="AW81" t="s">
        <v>72</v>
      </c>
      <c r="AX81">
        <v>3</v>
      </c>
      <c r="AY81">
        <v>1.3026215741978519E-2</v>
      </c>
      <c r="AZ81" t="s">
        <v>557</v>
      </c>
      <c r="BA81">
        <v>2</v>
      </c>
      <c r="BB81">
        <v>1.0094537378855321E-2</v>
      </c>
      <c r="BC81" t="s">
        <v>75</v>
      </c>
      <c r="BD81">
        <v>4</v>
      </c>
      <c r="BE81">
        <v>5.9104464553955353E-3</v>
      </c>
      <c r="BF81" t="s">
        <v>10216</v>
      </c>
      <c r="BG81">
        <v>1</v>
      </c>
      <c r="BH81">
        <v>1.2518919361626709E-2</v>
      </c>
      <c r="BI81" t="s">
        <v>4913</v>
      </c>
      <c r="BJ81">
        <v>1</v>
      </c>
      <c r="BK81">
        <v>1.5861566076860067E-2</v>
      </c>
      <c r="BO81" t="s">
        <v>4999</v>
      </c>
      <c r="BP81">
        <v>1</v>
      </c>
      <c r="BQ81">
        <v>1.0873391301206703E-2</v>
      </c>
      <c r="BR81" t="s">
        <v>4157</v>
      </c>
      <c r="BS81">
        <v>1</v>
      </c>
      <c r="BT81">
        <v>1.7581312815592838E-2</v>
      </c>
      <c r="BU81" t="s">
        <v>354</v>
      </c>
      <c r="BV81">
        <v>8</v>
      </c>
      <c r="BW81">
        <v>5.1418498635875587E-3</v>
      </c>
      <c r="CD81" t="s">
        <v>5270</v>
      </c>
      <c r="CE81">
        <v>1</v>
      </c>
      <c r="CF81">
        <v>1.4903043277090954E-2</v>
      </c>
      <c r="CJ81" t="s">
        <v>290</v>
      </c>
      <c r="CK81">
        <v>1</v>
      </c>
      <c r="CL81">
        <v>1.4817154820225529E-2</v>
      </c>
      <c r="CP81" t="s">
        <v>912</v>
      </c>
      <c r="CQ81">
        <v>1</v>
      </c>
      <c r="CR81">
        <v>1.5956591607909059E-2</v>
      </c>
      <c r="CS81" t="s">
        <v>1038</v>
      </c>
      <c r="CT81">
        <v>1</v>
      </c>
      <c r="CU81">
        <v>1.7659639643204609E-2</v>
      </c>
      <c r="CV81" t="s">
        <v>205</v>
      </c>
      <c r="CW81">
        <v>1</v>
      </c>
      <c r="CX81">
        <v>1.8883876424988736E-2</v>
      </c>
      <c r="CY81" t="s">
        <v>113</v>
      </c>
      <c r="CZ81">
        <v>4</v>
      </c>
      <c r="DA81">
        <v>5.8487606890193404E-3</v>
      </c>
      <c r="DN81" t="s">
        <v>119</v>
      </c>
      <c r="DO81">
        <v>1</v>
      </c>
      <c r="DP81">
        <v>1.7631782434607488E-2</v>
      </c>
      <c r="DQ81" t="s">
        <v>1</v>
      </c>
      <c r="DR81">
        <v>1</v>
      </c>
      <c r="DS81">
        <v>1.6303639092999846E-2</v>
      </c>
      <c r="DT81" t="s">
        <v>881</v>
      </c>
      <c r="DU81">
        <v>1</v>
      </c>
      <c r="DV81">
        <v>1.6031966470844882E-2</v>
      </c>
      <c r="DW81" t="s">
        <v>209</v>
      </c>
      <c r="DX81">
        <v>2</v>
      </c>
      <c r="DY81">
        <v>6.3049401194469673E-3</v>
      </c>
      <c r="DZ81" t="s">
        <v>1076</v>
      </c>
      <c r="EA81">
        <v>1</v>
      </c>
      <c r="EB81">
        <v>1.4626376002797732E-2</v>
      </c>
      <c r="EC81" t="s">
        <v>135</v>
      </c>
      <c r="ED81">
        <v>5</v>
      </c>
      <c r="EE81">
        <v>6.3976970177861353E-3</v>
      </c>
      <c r="EL81" t="s">
        <v>492</v>
      </c>
      <c r="EM81">
        <v>1</v>
      </c>
      <c r="EN81">
        <v>1.2682477137799481E-2</v>
      </c>
      <c r="EU81" t="s">
        <v>845</v>
      </c>
      <c r="EV81">
        <v>1</v>
      </c>
      <c r="EW81">
        <v>1.5721935848969221E-2</v>
      </c>
      <c r="EX81" t="s">
        <v>100</v>
      </c>
      <c r="EY81">
        <v>1</v>
      </c>
      <c r="EZ81">
        <v>1.7890719004707796E-2</v>
      </c>
      <c r="FD81" t="s">
        <v>354</v>
      </c>
      <c r="FE81">
        <v>2</v>
      </c>
      <c r="FF81">
        <v>9.9755219005778079E-3</v>
      </c>
      <c r="FJ81" t="s">
        <v>87</v>
      </c>
      <c r="FK81">
        <v>1</v>
      </c>
      <c r="FL81">
        <v>1.6120596890336143E-2</v>
      </c>
      <c r="FP81" t="s">
        <v>4278</v>
      </c>
      <c r="FQ81">
        <v>1</v>
      </c>
      <c r="FR81">
        <v>1.8603737194173662E-2</v>
      </c>
      <c r="FS81" t="s">
        <v>609</v>
      </c>
      <c r="FT81">
        <v>1</v>
      </c>
      <c r="FU81">
        <v>1.4020113240540319E-2</v>
      </c>
      <c r="FY81" t="s">
        <v>495</v>
      </c>
      <c r="FZ81">
        <v>2</v>
      </c>
      <c r="GA81">
        <v>1.1183212203311197E-2</v>
      </c>
      <c r="GB81" t="s">
        <v>100</v>
      </c>
      <c r="GC81">
        <v>1</v>
      </c>
      <c r="GD81">
        <v>1.6847093729433174E-2</v>
      </c>
    </row>
    <row r="82" spans="1:186" x14ac:dyDescent="0.15">
      <c r="A82" t="s">
        <v>242</v>
      </c>
      <c r="B82">
        <v>70</v>
      </c>
      <c r="C82">
        <v>5.0117822242178537E-3</v>
      </c>
      <c r="D82" t="s">
        <v>498</v>
      </c>
      <c r="E82">
        <v>3</v>
      </c>
      <c r="F82">
        <v>7.6320715174410152E-3</v>
      </c>
      <c r="G82" t="s">
        <v>140</v>
      </c>
      <c r="H82">
        <v>13</v>
      </c>
      <c r="I82">
        <v>5.0995979547798385E-3</v>
      </c>
      <c r="J82" t="s">
        <v>5571</v>
      </c>
      <c r="K82">
        <v>1</v>
      </c>
      <c r="L82">
        <v>1.1525723522557499E-2</v>
      </c>
      <c r="M82" t="s">
        <v>4589</v>
      </c>
      <c r="N82">
        <v>4</v>
      </c>
      <c r="O82">
        <v>6.2417699408864012E-3</v>
      </c>
      <c r="P82">
        <v>80</v>
      </c>
      <c r="Q82">
        <v>1</v>
      </c>
      <c r="R82">
        <v>9.9433664077492843E-3</v>
      </c>
      <c r="V82" t="s">
        <v>334</v>
      </c>
      <c r="W82">
        <v>45</v>
      </c>
      <c r="X82">
        <v>4.7564912755254599E-3</v>
      </c>
      <c r="Y82" t="s">
        <v>309</v>
      </c>
      <c r="Z82">
        <v>1</v>
      </c>
      <c r="AA82">
        <v>1.9916741694023722E-2</v>
      </c>
      <c r="AK82" t="s">
        <v>169</v>
      </c>
      <c r="AL82">
        <v>36</v>
      </c>
      <c r="AM82">
        <v>4.4940853188692462E-3</v>
      </c>
      <c r="AN82" t="s">
        <v>490</v>
      </c>
      <c r="AO82">
        <v>4</v>
      </c>
      <c r="AP82">
        <v>5.6777111934915043E-3</v>
      </c>
      <c r="AQ82" t="s">
        <v>64</v>
      </c>
      <c r="AR82">
        <v>3</v>
      </c>
      <c r="AS82">
        <v>6.5018534212631955E-3</v>
      </c>
      <c r="AW82" t="s">
        <v>9478</v>
      </c>
      <c r="AX82">
        <v>1</v>
      </c>
      <c r="AY82">
        <v>1.2941336886098777E-2</v>
      </c>
      <c r="AZ82" t="s">
        <v>307</v>
      </c>
      <c r="BA82">
        <v>3</v>
      </c>
      <c r="BB82">
        <v>9.9420689818808406E-3</v>
      </c>
      <c r="BC82" t="s">
        <v>541</v>
      </c>
      <c r="BD82">
        <v>4</v>
      </c>
      <c r="BE82">
        <v>5.9104464553955353E-3</v>
      </c>
      <c r="BF82" t="s">
        <v>9731</v>
      </c>
      <c r="BG82">
        <v>1</v>
      </c>
      <c r="BH82">
        <v>1.2518919361626709E-2</v>
      </c>
      <c r="BI82" t="s">
        <v>270</v>
      </c>
      <c r="BJ82">
        <v>1</v>
      </c>
      <c r="BK82">
        <v>1.5861566076860067E-2</v>
      </c>
      <c r="BO82" t="s">
        <v>5034</v>
      </c>
      <c r="BP82">
        <v>1</v>
      </c>
      <c r="BQ82">
        <v>1.0873391301206703E-2</v>
      </c>
      <c r="BR82" t="s">
        <v>458</v>
      </c>
      <c r="BS82">
        <v>1</v>
      </c>
      <c r="BT82">
        <v>1.7581312815592838E-2</v>
      </c>
      <c r="BU82" t="s">
        <v>464</v>
      </c>
      <c r="BV82">
        <v>8</v>
      </c>
      <c r="BW82">
        <v>5.0608754262463397E-3</v>
      </c>
      <c r="CD82" t="s">
        <v>832</v>
      </c>
      <c r="CE82">
        <v>1</v>
      </c>
      <c r="CF82">
        <v>1.4903043277090954E-2</v>
      </c>
      <c r="CJ82" t="s">
        <v>475</v>
      </c>
      <c r="CK82">
        <v>1</v>
      </c>
      <c r="CL82">
        <v>1.4817154820225529E-2</v>
      </c>
      <c r="CP82" t="s">
        <v>2</v>
      </c>
      <c r="CQ82">
        <v>2</v>
      </c>
      <c r="CR82">
        <v>1.5719587017442211E-2</v>
      </c>
      <c r="CS82" t="s">
        <v>803</v>
      </c>
      <c r="CT82">
        <v>1</v>
      </c>
      <c r="CU82">
        <v>1.7659639643204609E-2</v>
      </c>
      <c r="CV82" t="s">
        <v>690</v>
      </c>
      <c r="CW82">
        <v>1</v>
      </c>
      <c r="CX82">
        <v>1.8883876424988736E-2</v>
      </c>
      <c r="CY82" t="s">
        <v>134</v>
      </c>
      <c r="CZ82">
        <v>5</v>
      </c>
      <c r="DA82">
        <v>5.7953373752566897E-3</v>
      </c>
      <c r="DN82" t="s">
        <v>150</v>
      </c>
      <c r="DO82">
        <v>1</v>
      </c>
      <c r="DP82">
        <v>1.7369463852023561E-2</v>
      </c>
      <c r="DQ82" t="s">
        <v>242</v>
      </c>
      <c r="DR82">
        <v>1</v>
      </c>
      <c r="DS82">
        <v>1.5453957515114154E-2</v>
      </c>
      <c r="DT82" t="s">
        <v>161</v>
      </c>
      <c r="DU82">
        <v>1</v>
      </c>
      <c r="DV82">
        <v>1.6031966470844882E-2</v>
      </c>
      <c r="DW82" t="s">
        <v>4334</v>
      </c>
      <c r="DX82">
        <v>2</v>
      </c>
      <c r="DY82">
        <v>6.3049401194469673E-3</v>
      </c>
      <c r="DZ82" t="s">
        <v>404</v>
      </c>
      <c r="EA82">
        <v>1</v>
      </c>
      <c r="EB82">
        <v>1.4626376002797732E-2</v>
      </c>
      <c r="EC82" t="s">
        <v>355</v>
      </c>
      <c r="ED82">
        <v>4</v>
      </c>
      <c r="EE82">
        <v>6.3936273364910571E-3</v>
      </c>
      <c r="EL82" t="s">
        <v>138</v>
      </c>
      <c r="EM82">
        <v>2</v>
      </c>
      <c r="EN82">
        <v>1.2474598381871947E-2</v>
      </c>
      <c r="EU82" t="s">
        <v>4159</v>
      </c>
      <c r="EV82">
        <v>1</v>
      </c>
      <c r="EW82">
        <v>1.5721935848969221E-2</v>
      </c>
      <c r="EX82" t="s">
        <v>1</v>
      </c>
      <c r="EY82">
        <v>1</v>
      </c>
      <c r="EZ82">
        <v>1.7890719004707796E-2</v>
      </c>
      <c r="FD82" t="s">
        <v>91</v>
      </c>
      <c r="FE82">
        <v>3</v>
      </c>
      <c r="FF82">
        <v>9.8982683072291917E-3</v>
      </c>
      <c r="FJ82" t="s">
        <v>91</v>
      </c>
      <c r="FK82">
        <v>1</v>
      </c>
      <c r="FL82">
        <v>1.558808920492216E-2</v>
      </c>
      <c r="FP82" t="s">
        <v>593</v>
      </c>
      <c r="FQ82">
        <v>1</v>
      </c>
      <c r="FR82">
        <v>1.8603737194173662E-2</v>
      </c>
      <c r="FS82" t="s">
        <v>684</v>
      </c>
      <c r="FT82">
        <v>1</v>
      </c>
      <c r="FU82">
        <v>1.3380388479859777E-2</v>
      </c>
      <c r="FY82" t="s">
        <v>464</v>
      </c>
      <c r="FZ82">
        <v>2</v>
      </c>
      <c r="GA82">
        <v>1.1007097703694371E-2</v>
      </c>
      <c r="GB82" t="s">
        <v>353</v>
      </c>
      <c r="GC82">
        <v>1</v>
      </c>
      <c r="GD82">
        <v>1.6396533552180882E-2</v>
      </c>
    </row>
    <row r="83" spans="1:186" x14ac:dyDescent="0.15">
      <c r="A83" t="s">
        <v>4141</v>
      </c>
      <c r="B83">
        <v>33</v>
      </c>
      <c r="C83">
        <v>4.9265520279201079E-3</v>
      </c>
      <c r="D83" t="s">
        <v>190</v>
      </c>
      <c r="E83">
        <v>3</v>
      </c>
      <c r="F83">
        <v>7.6320715174410152E-3</v>
      </c>
      <c r="G83" t="s">
        <v>79</v>
      </c>
      <c r="H83">
        <v>13</v>
      </c>
      <c r="I83">
        <v>4.941798306101754E-3</v>
      </c>
      <c r="J83" t="s">
        <v>287</v>
      </c>
      <c r="K83">
        <v>1</v>
      </c>
      <c r="L83">
        <v>1.1525723522557499E-2</v>
      </c>
      <c r="M83" t="s">
        <v>6008</v>
      </c>
      <c r="N83">
        <v>4</v>
      </c>
      <c r="O83">
        <v>6.2417699408864012E-3</v>
      </c>
      <c r="P83" t="s">
        <v>1030</v>
      </c>
      <c r="Q83">
        <v>1</v>
      </c>
      <c r="R83">
        <v>9.9433664077492843E-3</v>
      </c>
      <c r="V83" t="s">
        <v>489</v>
      </c>
      <c r="W83">
        <v>40</v>
      </c>
      <c r="X83">
        <v>4.7454857127016917E-3</v>
      </c>
      <c r="Y83" t="s">
        <v>25</v>
      </c>
      <c r="Z83">
        <v>1</v>
      </c>
      <c r="AA83">
        <v>1.9573518997097947E-2</v>
      </c>
      <c r="AK83" t="s">
        <v>5423</v>
      </c>
      <c r="AL83">
        <v>24</v>
      </c>
      <c r="AM83">
        <v>4.491457458078732E-3</v>
      </c>
      <c r="AN83" t="s">
        <v>155</v>
      </c>
      <c r="AO83">
        <v>4</v>
      </c>
      <c r="AP83">
        <v>5.6777111934915043E-3</v>
      </c>
      <c r="AQ83" t="s">
        <v>1008</v>
      </c>
      <c r="AR83">
        <v>3</v>
      </c>
      <c r="AS83">
        <v>6.5018534212631955E-3</v>
      </c>
      <c r="AW83" t="s">
        <v>5164</v>
      </c>
      <c r="AX83">
        <v>1</v>
      </c>
      <c r="AY83">
        <v>1.2941336886098777E-2</v>
      </c>
      <c r="AZ83" t="s">
        <v>382</v>
      </c>
      <c r="BA83">
        <v>2</v>
      </c>
      <c r="BB83">
        <v>9.9057939971553908E-3</v>
      </c>
      <c r="BC83" t="s">
        <v>798</v>
      </c>
      <c r="BD83">
        <v>4</v>
      </c>
      <c r="BE83">
        <v>5.9104464553955353E-3</v>
      </c>
      <c r="BF83" t="s">
        <v>5043</v>
      </c>
      <c r="BG83">
        <v>1</v>
      </c>
      <c r="BH83">
        <v>1.2518919361626709E-2</v>
      </c>
      <c r="BI83" t="s">
        <v>4810</v>
      </c>
      <c r="BJ83">
        <v>1</v>
      </c>
      <c r="BK83">
        <v>1.5861566076860067E-2</v>
      </c>
      <c r="BO83" t="s">
        <v>6423</v>
      </c>
      <c r="BP83">
        <v>1</v>
      </c>
      <c r="BQ83">
        <v>1.0873391301206703E-2</v>
      </c>
      <c r="BR83" t="s">
        <v>364</v>
      </c>
      <c r="BS83">
        <v>1</v>
      </c>
      <c r="BT83">
        <v>1.6972841647833185E-2</v>
      </c>
      <c r="BU83" t="s">
        <v>13044</v>
      </c>
      <c r="BV83">
        <v>4</v>
      </c>
      <c r="BW83">
        <v>5.0170419118508005E-3</v>
      </c>
      <c r="CD83" t="s">
        <v>321</v>
      </c>
      <c r="CE83">
        <v>1</v>
      </c>
      <c r="CF83">
        <v>1.4903043277090954E-2</v>
      </c>
      <c r="CJ83" t="s">
        <v>4489</v>
      </c>
      <c r="CK83">
        <v>1</v>
      </c>
      <c r="CL83">
        <v>1.4817154820225529E-2</v>
      </c>
      <c r="CP83" t="s">
        <v>560</v>
      </c>
      <c r="CQ83">
        <v>1</v>
      </c>
      <c r="CR83">
        <v>1.5523699185075079E-2</v>
      </c>
      <c r="CS83" t="s">
        <v>381</v>
      </c>
      <c r="CT83">
        <v>1</v>
      </c>
      <c r="CU83">
        <v>1.7338811949170866E-2</v>
      </c>
      <c r="CV83" t="s">
        <v>4215</v>
      </c>
      <c r="CW83">
        <v>1</v>
      </c>
      <c r="CX83">
        <v>1.847971227954584E-2</v>
      </c>
      <c r="CY83" t="s">
        <v>601</v>
      </c>
      <c r="CZ83">
        <v>3</v>
      </c>
      <c r="DA83">
        <v>5.7357785591913438E-3</v>
      </c>
      <c r="DN83" t="s">
        <v>149</v>
      </c>
      <c r="DO83">
        <v>1</v>
      </c>
      <c r="DP83">
        <v>1.7369463852023561E-2</v>
      </c>
      <c r="DQ83" t="s">
        <v>8</v>
      </c>
      <c r="DR83">
        <v>1</v>
      </c>
      <c r="DS83">
        <v>1.5453957515114154E-2</v>
      </c>
      <c r="DT83" t="s">
        <v>189</v>
      </c>
      <c r="DU83">
        <v>1</v>
      </c>
      <c r="DV83">
        <v>1.6031966470844882E-2</v>
      </c>
      <c r="DW83" t="s">
        <v>202</v>
      </c>
      <c r="DX83">
        <v>3</v>
      </c>
      <c r="DY83">
        <v>6.2555736622660124E-3</v>
      </c>
      <c r="DZ83" t="s">
        <v>4793</v>
      </c>
      <c r="EA83">
        <v>1</v>
      </c>
      <c r="EB83">
        <v>1.4626376002797732E-2</v>
      </c>
      <c r="EC83" t="s">
        <v>4260</v>
      </c>
      <c r="ED83">
        <v>3</v>
      </c>
      <c r="EE83">
        <v>6.3819206154529431E-3</v>
      </c>
      <c r="EL83" t="s">
        <v>307</v>
      </c>
      <c r="EM83">
        <v>2</v>
      </c>
      <c r="EN83">
        <v>1.2326258186168813E-2</v>
      </c>
      <c r="EU83" t="s">
        <v>449</v>
      </c>
      <c r="EV83">
        <v>1</v>
      </c>
      <c r="EW83">
        <v>1.5721935848969221E-2</v>
      </c>
      <c r="EX83" t="s">
        <v>353</v>
      </c>
      <c r="EY83">
        <v>1</v>
      </c>
      <c r="EZ83">
        <v>1.7412248020015095E-2</v>
      </c>
      <c r="FD83" t="s">
        <v>9936</v>
      </c>
      <c r="FE83">
        <v>1</v>
      </c>
      <c r="FF83">
        <v>9.7333863873001764E-3</v>
      </c>
      <c r="FJ83" t="s">
        <v>124</v>
      </c>
      <c r="FK83">
        <v>1</v>
      </c>
      <c r="FL83">
        <v>1.5247921651171226E-2</v>
      </c>
      <c r="FP83" t="s">
        <v>96</v>
      </c>
      <c r="FQ83">
        <v>2</v>
      </c>
      <c r="FR83">
        <v>1.8403539347527944E-2</v>
      </c>
      <c r="FS83" t="s">
        <v>9563</v>
      </c>
      <c r="FT83">
        <v>1</v>
      </c>
      <c r="FU83">
        <v>1.3380388479859777E-2</v>
      </c>
      <c r="FY83" t="s">
        <v>351</v>
      </c>
      <c r="FZ83">
        <v>2</v>
      </c>
      <c r="GA83">
        <v>1.1007097703694371E-2</v>
      </c>
      <c r="GB83" t="s">
        <v>242</v>
      </c>
      <c r="GC83">
        <v>1</v>
      </c>
      <c r="GD83">
        <v>1.5969089432284627E-2</v>
      </c>
    </row>
    <row r="84" spans="1:186" x14ac:dyDescent="0.15">
      <c r="A84" t="s">
        <v>140</v>
      </c>
      <c r="B84">
        <v>57</v>
      </c>
      <c r="C84">
        <v>4.9180646082224713E-3</v>
      </c>
      <c r="D84" t="s">
        <v>5448</v>
      </c>
      <c r="E84">
        <v>2</v>
      </c>
      <c r="F84">
        <v>7.5175450838129119E-3</v>
      </c>
      <c r="G84" t="s">
        <v>242</v>
      </c>
      <c r="H84">
        <v>15</v>
      </c>
      <c r="I84">
        <v>4.8826840458828479E-3</v>
      </c>
      <c r="J84" t="s">
        <v>6841</v>
      </c>
      <c r="K84">
        <v>1</v>
      </c>
      <c r="L84">
        <v>1.1525723522557499E-2</v>
      </c>
      <c r="M84" t="s">
        <v>242</v>
      </c>
      <c r="N84">
        <v>9</v>
      </c>
      <c r="O84">
        <v>5.97182014780727E-3</v>
      </c>
      <c r="P84" t="s">
        <v>1034</v>
      </c>
      <c r="Q84">
        <v>1</v>
      </c>
      <c r="R84">
        <v>9.9433664077492843E-3</v>
      </c>
      <c r="V84" t="s">
        <v>2</v>
      </c>
      <c r="W84">
        <v>68</v>
      </c>
      <c r="X84">
        <v>4.5978025969270302E-3</v>
      </c>
      <c r="Y84" t="s">
        <v>347</v>
      </c>
      <c r="Z84">
        <v>1</v>
      </c>
      <c r="AA84">
        <v>1.9573518997097947E-2</v>
      </c>
      <c r="AK84" t="s">
        <v>125</v>
      </c>
      <c r="AL84">
        <v>40</v>
      </c>
      <c r="AM84">
        <v>4.3587362999293333E-3</v>
      </c>
      <c r="AN84" t="s">
        <v>118</v>
      </c>
      <c r="AO84">
        <v>5</v>
      </c>
      <c r="AP84">
        <v>5.603246251474449E-3</v>
      </c>
      <c r="AQ84" t="s">
        <v>105</v>
      </c>
      <c r="AR84">
        <v>4</v>
      </c>
      <c r="AS84">
        <v>6.5013593788019707E-3</v>
      </c>
      <c r="AW84" t="s">
        <v>4470</v>
      </c>
      <c r="AX84">
        <v>1</v>
      </c>
      <c r="AY84">
        <v>1.2941336886098777E-2</v>
      </c>
      <c r="AZ84" t="s">
        <v>198</v>
      </c>
      <c r="BA84">
        <v>2</v>
      </c>
      <c r="BB84">
        <v>9.725832621391782E-3</v>
      </c>
      <c r="BC84" t="s">
        <v>690</v>
      </c>
      <c r="BD84">
        <v>4</v>
      </c>
      <c r="BE84">
        <v>5.9104464553955353E-3</v>
      </c>
      <c r="BF84" t="s">
        <v>73</v>
      </c>
      <c r="BG84">
        <v>2</v>
      </c>
      <c r="BH84">
        <v>1.2514318246419057E-2</v>
      </c>
      <c r="BI84" t="s">
        <v>4251</v>
      </c>
      <c r="BJ84">
        <v>1</v>
      </c>
      <c r="BK84">
        <v>1.5861566076860067E-2</v>
      </c>
      <c r="BO84" t="s">
        <v>85</v>
      </c>
      <c r="BP84">
        <v>2</v>
      </c>
      <c r="BQ84">
        <v>1.0715513718412012E-2</v>
      </c>
      <c r="BR84" t="s">
        <v>104</v>
      </c>
      <c r="BS84">
        <v>1</v>
      </c>
      <c r="BT84">
        <v>1.6972841647833185E-2</v>
      </c>
      <c r="BU84" t="s">
        <v>490</v>
      </c>
      <c r="BV84">
        <v>7</v>
      </c>
      <c r="BW84">
        <v>4.9887376114257391E-3</v>
      </c>
      <c r="CD84" t="s">
        <v>197</v>
      </c>
      <c r="CE84">
        <v>2</v>
      </c>
      <c r="CF84">
        <v>1.464996393936059E-2</v>
      </c>
      <c r="CJ84" t="s">
        <v>4559</v>
      </c>
      <c r="CK84">
        <v>1</v>
      </c>
      <c r="CL84">
        <v>1.4817154820225529E-2</v>
      </c>
      <c r="CP84">
        <v>3</v>
      </c>
      <c r="CQ84">
        <v>1</v>
      </c>
      <c r="CR84">
        <v>1.5523699185075079E-2</v>
      </c>
      <c r="CS84" t="s">
        <v>477</v>
      </c>
      <c r="CT84">
        <v>1</v>
      </c>
      <c r="CU84">
        <v>1.7338811949170866E-2</v>
      </c>
      <c r="CV84" t="s">
        <v>446</v>
      </c>
      <c r="CW84">
        <v>1</v>
      </c>
      <c r="CX84">
        <v>1.8098656187279509E-2</v>
      </c>
      <c r="CY84" t="s">
        <v>5027</v>
      </c>
      <c r="CZ84">
        <v>3</v>
      </c>
      <c r="DA84">
        <v>5.7357785591913438E-3</v>
      </c>
      <c r="DN84" t="s">
        <v>358</v>
      </c>
      <c r="DO84">
        <v>1</v>
      </c>
      <c r="DP84">
        <v>1.6869300996172891E-2</v>
      </c>
      <c r="DQ84" t="s">
        <v>134</v>
      </c>
      <c r="DR84">
        <v>1</v>
      </c>
      <c r="DS84">
        <v>1.5254823542611156E-2</v>
      </c>
      <c r="DT84" t="s">
        <v>4377</v>
      </c>
      <c r="DU84">
        <v>1</v>
      </c>
      <c r="DV84">
        <v>1.5569295695095733E-2</v>
      </c>
      <c r="DW84" t="s">
        <v>488</v>
      </c>
      <c r="DX84">
        <v>2</v>
      </c>
      <c r="DY84">
        <v>6.1644863193652021E-3</v>
      </c>
      <c r="DZ84" t="s">
        <v>5328</v>
      </c>
      <c r="EA84">
        <v>1</v>
      </c>
      <c r="EB84">
        <v>1.4626376002797732E-2</v>
      </c>
      <c r="EC84" t="s">
        <v>920</v>
      </c>
      <c r="ED84">
        <v>3</v>
      </c>
      <c r="EE84">
        <v>6.3819206154529431E-3</v>
      </c>
      <c r="EL84" t="s">
        <v>212</v>
      </c>
      <c r="EM84">
        <v>1</v>
      </c>
      <c r="EN84">
        <v>1.2258797153423999E-2</v>
      </c>
      <c r="EU84" t="s">
        <v>158</v>
      </c>
      <c r="EV84">
        <v>1</v>
      </c>
      <c r="EW84">
        <v>1.5721935848969221E-2</v>
      </c>
      <c r="EX84" t="s">
        <v>202</v>
      </c>
      <c r="EY84">
        <v>1</v>
      </c>
      <c r="EZ84">
        <v>1.6958325060833231E-2</v>
      </c>
      <c r="FD84" t="s">
        <v>13965</v>
      </c>
      <c r="FE84">
        <v>1</v>
      </c>
      <c r="FF84">
        <v>9.7333863873001764E-3</v>
      </c>
      <c r="FJ84" t="s">
        <v>29</v>
      </c>
      <c r="FK84">
        <v>1</v>
      </c>
      <c r="FL84">
        <v>1.5081997968806118E-2</v>
      </c>
      <c r="FP84" t="s">
        <v>266</v>
      </c>
      <c r="FQ84">
        <v>1</v>
      </c>
      <c r="FR84">
        <v>1.8220123678469303E-2</v>
      </c>
      <c r="FS84" t="s">
        <v>586</v>
      </c>
      <c r="FT84">
        <v>1</v>
      </c>
      <c r="FU84">
        <v>1.3380388479859777E-2</v>
      </c>
      <c r="FY84" t="s">
        <v>10448</v>
      </c>
      <c r="FZ84">
        <v>1</v>
      </c>
      <c r="GA84">
        <v>1.0911762463244509E-2</v>
      </c>
      <c r="GB84" t="s">
        <v>202</v>
      </c>
      <c r="GC84">
        <v>1</v>
      </c>
      <c r="GD84">
        <v>1.5969089432284627E-2</v>
      </c>
    </row>
    <row r="85" spans="1:186" x14ac:dyDescent="0.15">
      <c r="A85" t="s">
        <v>249</v>
      </c>
      <c r="B85">
        <v>49</v>
      </c>
      <c r="C85">
        <v>4.8711312958812213E-3</v>
      </c>
      <c r="D85" t="s">
        <v>10143</v>
      </c>
      <c r="E85">
        <v>2</v>
      </c>
      <c r="F85">
        <v>7.5175450838129119E-3</v>
      </c>
      <c r="G85" t="s">
        <v>109</v>
      </c>
      <c r="H85">
        <v>11</v>
      </c>
      <c r="I85">
        <v>4.875797016608647E-3</v>
      </c>
      <c r="J85" t="s">
        <v>4501</v>
      </c>
      <c r="K85">
        <v>1</v>
      </c>
      <c r="L85">
        <v>1.1525723522557499E-2</v>
      </c>
      <c r="M85" t="s">
        <v>5746</v>
      </c>
      <c r="N85">
        <v>4</v>
      </c>
      <c r="O85">
        <v>5.8433183169919684E-3</v>
      </c>
      <c r="P85" t="s">
        <v>1042</v>
      </c>
      <c r="Q85">
        <v>1</v>
      </c>
      <c r="R85">
        <v>9.9433664077492843E-3</v>
      </c>
      <c r="V85" t="s">
        <v>6</v>
      </c>
      <c r="W85">
        <v>45</v>
      </c>
      <c r="X85">
        <v>4.5959018296766567E-3</v>
      </c>
      <c r="Y85" t="s">
        <v>86</v>
      </c>
      <c r="Z85">
        <v>1</v>
      </c>
      <c r="AA85">
        <v>1.9573518997097947E-2</v>
      </c>
      <c r="AK85" t="s">
        <v>155</v>
      </c>
      <c r="AL85">
        <v>29</v>
      </c>
      <c r="AM85">
        <v>4.3329901213487792E-3</v>
      </c>
      <c r="AN85" t="s">
        <v>110</v>
      </c>
      <c r="AO85">
        <v>4</v>
      </c>
      <c r="AP85">
        <v>5.574562600066022E-3</v>
      </c>
      <c r="AQ85" t="s">
        <v>136</v>
      </c>
      <c r="AR85">
        <v>4</v>
      </c>
      <c r="AS85">
        <v>6.4107025003867953E-3</v>
      </c>
      <c r="AW85" t="s">
        <v>6295</v>
      </c>
      <c r="AX85">
        <v>1</v>
      </c>
      <c r="AY85">
        <v>1.2941336886098777E-2</v>
      </c>
      <c r="AZ85" t="s">
        <v>1047</v>
      </c>
      <c r="BA85">
        <v>2</v>
      </c>
      <c r="BB85">
        <v>9.5538722245993874E-3</v>
      </c>
      <c r="BC85" t="s">
        <v>14551</v>
      </c>
      <c r="BD85">
        <v>2</v>
      </c>
      <c r="BE85">
        <v>5.8478562190799081E-3</v>
      </c>
      <c r="BF85" t="s">
        <v>85</v>
      </c>
      <c r="BG85">
        <v>2</v>
      </c>
      <c r="BH85">
        <v>1.2337149325649438E-2</v>
      </c>
      <c r="BI85" t="s">
        <v>327</v>
      </c>
      <c r="BJ85">
        <v>1</v>
      </c>
      <c r="BK85">
        <v>1.5861566076860067E-2</v>
      </c>
      <c r="BO85" t="s">
        <v>105</v>
      </c>
      <c r="BP85">
        <v>2</v>
      </c>
      <c r="BQ85">
        <v>1.0715513718412012E-2</v>
      </c>
      <c r="BR85" t="s">
        <v>561</v>
      </c>
      <c r="BS85">
        <v>1</v>
      </c>
      <c r="BT85">
        <v>1.6687373154684552E-2</v>
      </c>
      <c r="BU85" t="s">
        <v>521</v>
      </c>
      <c r="BV85">
        <v>8</v>
      </c>
      <c r="BW85">
        <v>4.9827427909860666E-3</v>
      </c>
      <c r="CD85" t="s">
        <v>318</v>
      </c>
      <c r="CE85">
        <v>1</v>
      </c>
      <c r="CF85">
        <v>1.4539768903788396E-2</v>
      </c>
      <c r="CJ85" t="s">
        <v>4973</v>
      </c>
      <c r="CK85">
        <v>1</v>
      </c>
      <c r="CL85">
        <v>1.4817154820225529E-2</v>
      </c>
      <c r="CP85" t="s">
        <v>163</v>
      </c>
      <c r="CQ85">
        <v>2</v>
      </c>
      <c r="CR85">
        <v>1.5200325791864396E-2</v>
      </c>
      <c r="CS85" t="s">
        <v>4157</v>
      </c>
      <c r="CT85">
        <v>1</v>
      </c>
      <c r="CU85">
        <v>1.7338811949170866E-2</v>
      </c>
      <c r="CV85" t="s">
        <v>167</v>
      </c>
      <c r="CW85">
        <v>1</v>
      </c>
      <c r="CX85">
        <v>1.8098656187279509E-2</v>
      </c>
      <c r="CY85" t="s">
        <v>115</v>
      </c>
      <c r="CZ85">
        <v>3</v>
      </c>
      <c r="DA85">
        <v>5.5886412289091079E-3</v>
      </c>
      <c r="DN85" t="s">
        <v>136</v>
      </c>
      <c r="DO85">
        <v>1</v>
      </c>
      <c r="DP85">
        <v>1.6398576995989424E-2</v>
      </c>
      <c r="DQ85" t="s">
        <v>125</v>
      </c>
      <c r="DR85">
        <v>1</v>
      </c>
      <c r="DS85">
        <v>1.5060488449231637E-2</v>
      </c>
      <c r="DT85" t="s">
        <v>484</v>
      </c>
      <c r="DU85">
        <v>1</v>
      </c>
      <c r="DV85">
        <v>1.5569295695095733E-2</v>
      </c>
      <c r="DW85" t="s">
        <v>576</v>
      </c>
      <c r="DX85">
        <v>2</v>
      </c>
      <c r="DY85">
        <v>6.1644863193652021E-3</v>
      </c>
      <c r="DZ85" t="s">
        <v>476</v>
      </c>
      <c r="EA85">
        <v>1</v>
      </c>
      <c r="EB85">
        <v>1.4626376002797732E-2</v>
      </c>
      <c r="EC85" t="s">
        <v>100</v>
      </c>
      <c r="ED85">
        <v>5</v>
      </c>
      <c r="EE85">
        <v>6.3097729323719756E-3</v>
      </c>
      <c r="EL85" t="s">
        <v>4863</v>
      </c>
      <c r="EM85">
        <v>1</v>
      </c>
      <c r="EN85">
        <v>1.2258797153423999E-2</v>
      </c>
      <c r="EU85" t="s">
        <v>5107</v>
      </c>
      <c r="EV85">
        <v>1</v>
      </c>
      <c r="EW85">
        <v>1.5721935848969221E-2</v>
      </c>
      <c r="EX85" t="s">
        <v>89</v>
      </c>
      <c r="EY85">
        <v>1</v>
      </c>
      <c r="EZ85">
        <v>1.6526553696501974E-2</v>
      </c>
      <c r="FD85" t="s">
        <v>9572</v>
      </c>
      <c r="FE85">
        <v>1</v>
      </c>
      <c r="FF85">
        <v>9.7333863873001764E-3</v>
      </c>
      <c r="FJ85" t="s">
        <v>77</v>
      </c>
      <c r="FK85">
        <v>1</v>
      </c>
      <c r="FL85">
        <v>1.3139612984201843E-2</v>
      </c>
      <c r="FP85" t="s">
        <v>67</v>
      </c>
      <c r="FQ85">
        <v>2</v>
      </c>
      <c r="FR85">
        <v>1.8020004146936591E-2</v>
      </c>
      <c r="FS85" t="s">
        <v>4809</v>
      </c>
      <c r="FT85">
        <v>1</v>
      </c>
      <c r="FU85">
        <v>1.3380388479859777E-2</v>
      </c>
      <c r="FY85" t="s">
        <v>12629</v>
      </c>
      <c r="FZ85">
        <v>1</v>
      </c>
      <c r="GA85">
        <v>1.0911762463244509E-2</v>
      </c>
      <c r="GB85" t="s">
        <v>125</v>
      </c>
      <c r="GC85">
        <v>1</v>
      </c>
      <c r="GD85">
        <v>1.5562504730872692E-2</v>
      </c>
    </row>
    <row r="86" spans="1:186" x14ac:dyDescent="0.15">
      <c r="A86" t="s">
        <v>8</v>
      </c>
      <c r="B86">
        <v>68</v>
      </c>
      <c r="C86">
        <v>4.8685884463830582E-3</v>
      </c>
      <c r="D86" t="s">
        <v>4148</v>
      </c>
      <c r="E86">
        <v>2</v>
      </c>
      <c r="F86">
        <v>7.5175450838129119E-3</v>
      </c>
      <c r="G86" t="s">
        <v>557</v>
      </c>
      <c r="H86">
        <v>11</v>
      </c>
      <c r="I86">
        <v>4.875797016608647E-3</v>
      </c>
      <c r="J86" t="s">
        <v>10902</v>
      </c>
      <c r="K86">
        <v>1</v>
      </c>
      <c r="L86">
        <v>1.1525723522557499E-2</v>
      </c>
      <c r="M86" t="s">
        <v>65</v>
      </c>
      <c r="N86">
        <v>9</v>
      </c>
      <c r="O86">
        <v>5.8197732373069626E-3</v>
      </c>
      <c r="P86" t="s">
        <v>1055</v>
      </c>
      <c r="Q86">
        <v>1</v>
      </c>
      <c r="R86">
        <v>9.9433664077492843E-3</v>
      </c>
      <c r="V86" t="s">
        <v>500</v>
      </c>
      <c r="W86">
        <v>37</v>
      </c>
      <c r="X86">
        <v>4.5877782769431887E-3</v>
      </c>
      <c r="Y86" t="s">
        <v>275</v>
      </c>
      <c r="Z86">
        <v>1</v>
      </c>
      <c r="AA86">
        <v>1.9244309363870088E-2</v>
      </c>
      <c r="AK86" t="s">
        <v>79</v>
      </c>
      <c r="AL86">
        <v>33</v>
      </c>
      <c r="AM86">
        <v>4.3091290552020869E-3</v>
      </c>
      <c r="AN86" t="s">
        <v>5222</v>
      </c>
      <c r="AO86">
        <v>3</v>
      </c>
      <c r="AP86">
        <v>5.4921038131830035E-3</v>
      </c>
      <c r="AQ86" t="s">
        <v>152</v>
      </c>
      <c r="AR86">
        <v>3</v>
      </c>
      <c r="AS86">
        <v>6.3677836468145265E-3</v>
      </c>
      <c r="AW86" t="s">
        <v>6388</v>
      </c>
      <c r="AX86">
        <v>1</v>
      </c>
      <c r="AY86">
        <v>1.2941336886098777E-2</v>
      </c>
      <c r="AZ86" t="s">
        <v>10386</v>
      </c>
      <c r="BA86">
        <v>1</v>
      </c>
      <c r="BB86">
        <v>9.5010116159151767E-3</v>
      </c>
      <c r="BC86" t="s">
        <v>521</v>
      </c>
      <c r="BD86">
        <v>5</v>
      </c>
      <c r="BE86">
        <v>5.8369179864413596E-3</v>
      </c>
      <c r="BF86" t="s">
        <v>96</v>
      </c>
      <c r="BG86">
        <v>3</v>
      </c>
      <c r="BH86">
        <v>1.2205314671135002E-2</v>
      </c>
      <c r="BI86" t="s">
        <v>746</v>
      </c>
      <c r="BJ86">
        <v>1</v>
      </c>
      <c r="BK86">
        <v>1.5861566076860067E-2</v>
      </c>
      <c r="BO86" t="s">
        <v>96</v>
      </c>
      <c r="BP86">
        <v>3</v>
      </c>
      <c r="BQ86">
        <v>1.0601007845805402E-2</v>
      </c>
      <c r="BR86" t="s">
        <v>498</v>
      </c>
      <c r="BS86">
        <v>1</v>
      </c>
      <c r="BT86">
        <v>1.6687373154684552E-2</v>
      </c>
      <c r="BU86" t="s">
        <v>353</v>
      </c>
      <c r="BV86">
        <v>9</v>
      </c>
      <c r="BW86">
        <v>4.9285433443794465E-3</v>
      </c>
      <c r="CD86" t="s">
        <v>29</v>
      </c>
      <c r="CE86">
        <v>2</v>
      </c>
      <c r="CF86">
        <v>1.4490547068068625E-2</v>
      </c>
      <c r="CJ86" t="s">
        <v>4524</v>
      </c>
      <c r="CK86">
        <v>1</v>
      </c>
      <c r="CL86">
        <v>1.4817154820225529E-2</v>
      </c>
      <c r="CP86" t="s">
        <v>848</v>
      </c>
      <c r="CQ86">
        <v>1</v>
      </c>
      <c r="CR86">
        <v>1.5125476758838579E-2</v>
      </c>
      <c r="CS86" t="s">
        <v>1047</v>
      </c>
      <c r="CT86">
        <v>1</v>
      </c>
      <c r="CU86">
        <v>1.7032248069372011E-2</v>
      </c>
      <c r="CV86" t="s">
        <v>279</v>
      </c>
      <c r="CW86">
        <v>1</v>
      </c>
      <c r="CX86">
        <v>1.7738208045477672E-2</v>
      </c>
      <c r="CY86" t="s">
        <v>329</v>
      </c>
      <c r="CZ86">
        <v>3</v>
      </c>
      <c r="DA86">
        <v>5.5886412289091079E-3</v>
      </c>
      <c r="DN86" t="s">
        <v>117</v>
      </c>
      <c r="DO86">
        <v>1</v>
      </c>
      <c r="DP86">
        <v>1.617320998025585E-2</v>
      </c>
      <c r="DQ86" t="s">
        <v>65</v>
      </c>
      <c r="DR86">
        <v>1</v>
      </c>
      <c r="DS86">
        <v>1.5060488449231637E-2</v>
      </c>
      <c r="DT86" t="s">
        <v>604</v>
      </c>
      <c r="DU86">
        <v>1</v>
      </c>
      <c r="DV86">
        <v>1.5569295695095733E-2</v>
      </c>
      <c r="DW86" t="s">
        <v>157</v>
      </c>
      <c r="DX86">
        <v>2</v>
      </c>
      <c r="DY86">
        <v>6.1644863193652021E-3</v>
      </c>
      <c r="DZ86" t="s">
        <v>4860</v>
      </c>
      <c r="EA86">
        <v>1</v>
      </c>
      <c r="EB86">
        <v>1.4626376002797732E-2</v>
      </c>
      <c r="EC86" t="s">
        <v>4151</v>
      </c>
      <c r="ED86">
        <v>3</v>
      </c>
      <c r="EE86">
        <v>6.1846162790150675E-3</v>
      </c>
      <c r="EL86" t="s">
        <v>9555</v>
      </c>
      <c r="EM86">
        <v>1</v>
      </c>
      <c r="EN86">
        <v>1.2258797153423999E-2</v>
      </c>
      <c r="EU86" t="s">
        <v>484</v>
      </c>
      <c r="EV86">
        <v>1</v>
      </c>
      <c r="EW86">
        <v>1.5721935848969221E-2</v>
      </c>
      <c r="EX86" t="s">
        <v>125</v>
      </c>
      <c r="EY86">
        <v>1</v>
      </c>
      <c r="EZ86">
        <v>1.6526553696501974E-2</v>
      </c>
      <c r="FD86" t="s">
        <v>884</v>
      </c>
      <c r="FE86">
        <v>1</v>
      </c>
      <c r="FF86">
        <v>9.7333863873001764E-3</v>
      </c>
      <c r="FP86" t="s">
        <v>672</v>
      </c>
      <c r="FQ86">
        <v>1</v>
      </c>
      <c r="FR86">
        <v>1.7513006123718793E-2</v>
      </c>
      <c r="FS86" t="s">
        <v>782</v>
      </c>
      <c r="FT86">
        <v>1</v>
      </c>
      <c r="FU86">
        <v>1.3380388479859777E-2</v>
      </c>
      <c r="FY86" t="s">
        <v>5400</v>
      </c>
      <c r="FZ86">
        <v>1</v>
      </c>
      <c r="GA86">
        <v>1.0911762463244509E-2</v>
      </c>
      <c r="GB86" t="s">
        <v>111</v>
      </c>
      <c r="GC86">
        <v>1</v>
      </c>
      <c r="GD86">
        <v>1.5174837933915252E-2</v>
      </c>
    </row>
    <row r="87" spans="1:186" x14ac:dyDescent="0.15">
      <c r="A87" t="s">
        <v>284</v>
      </c>
      <c r="B87">
        <v>47</v>
      </c>
      <c r="C87">
        <v>4.8676245683092903E-3</v>
      </c>
      <c r="D87" t="s">
        <v>260</v>
      </c>
      <c r="E87">
        <v>4</v>
      </c>
      <c r="F87">
        <v>7.3943248404272945E-3</v>
      </c>
      <c r="G87" t="s">
        <v>4281</v>
      </c>
      <c r="H87">
        <v>11</v>
      </c>
      <c r="I87">
        <v>4.875797016608647E-3</v>
      </c>
      <c r="J87" t="s">
        <v>9981</v>
      </c>
      <c r="K87">
        <v>1</v>
      </c>
      <c r="L87">
        <v>1.1525723522557499E-2</v>
      </c>
      <c r="M87" t="s">
        <v>774</v>
      </c>
      <c r="N87">
        <v>7</v>
      </c>
      <c r="O87">
        <v>5.7839544763986271E-3</v>
      </c>
      <c r="P87" t="s">
        <v>1072</v>
      </c>
      <c r="Q87">
        <v>1</v>
      </c>
      <c r="R87">
        <v>9.9433664077492843E-3</v>
      </c>
      <c r="V87" t="s">
        <v>554</v>
      </c>
      <c r="W87">
        <v>36</v>
      </c>
      <c r="X87">
        <v>4.5700861472040225E-3</v>
      </c>
      <c r="Y87" t="s">
        <v>442</v>
      </c>
      <c r="Z87">
        <v>1</v>
      </c>
      <c r="AA87">
        <v>1.9244309363870088E-2</v>
      </c>
      <c r="AK87" t="s">
        <v>2</v>
      </c>
      <c r="AL87">
        <v>46</v>
      </c>
      <c r="AM87">
        <v>4.2403810702319605E-3</v>
      </c>
      <c r="AN87" t="s">
        <v>165</v>
      </c>
      <c r="AO87">
        <v>3</v>
      </c>
      <c r="AP87">
        <v>5.4921038131830035E-3</v>
      </c>
      <c r="AQ87" t="s">
        <v>4538</v>
      </c>
      <c r="AR87">
        <v>2</v>
      </c>
      <c r="AS87">
        <v>6.2482130939077261E-3</v>
      </c>
      <c r="AW87" t="s">
        <v>4264</v>
      </c>
      <c r="AX87">
        <v>1</v>
      </c>
      <c r="AY87">
        <v>1.2941336886098777E-2</v>
      </c>
      <c r="AZ87" t="s">
        <v>6832</v>
      </c>
      <c r="BA87">
        <v>1</v>
      </c>
      <c r="BB87">
        <v>9.5010116159151767E-3</v>
      </c>
      <c r="BC87" t="s">
        <v>1008</v>
      </c>
      <c r="BD87">
        <v>4</v>
      </c>
      <c r="BE87">
        <v>5.7839475053351602E-3</v>
      </c>
      <c r="BF87" t="s">
        <v>100</v>
      </c>
      <c r="BG87">
        <v>2</v>
      </c>
      <c r="BH87">
        <v>1.1997930252415318E-2</v>
      </c>
      <c r="BI87" t="s">
        <v>231</v>
      </c>
      <c r="BJ87">
        <v>1</v>
      </c>
      <c r="BK87">
        <v>1.5861566076860067E-2</v>
      </c>
      <c r="BO87" t="s">
        <v>100</v>
      </c>
      <c r="BP87">
        <v>2</v>
      </c>
      <c r="BQ87">
        <v>1.0420882719237015E-2</v>
      </c>
      <c r="BR87" t="s">
        <v>456</v>
      </c>
      <c r="BS87">
        <v>1</v>
      </c>
      <c r="BT87">
        <v>1.6687373154684552E-2</v>
      </c>
      <c r="BU87" t="s">
        <v>458</v>
      </c>
      <c r="BV87">
        <v>7</v>
      </c>
      <c r="BW87">
        <v>4.8981057969408378E-3</v>
      </c>
      <c r="CD87" t="s">
        <v>376</v>
      </c>
      <c r="CE87">
        <v>1</v>
      </c>
      <c r="CF87">
        <v>1.4201568553362163E-2</v>
      </c>
      <c r="CJ87" t="s">
        <v>102</v>
      </c>
      <c r="CK87">
        <v>2</v>
      </c>
      <c r="CL87">
        <v>1.4723018961390829E-2</v>
      </c>
      <c r="CP87" t="s">
        <v>4732</v>
      </c>
      <c r="CQ87">
        <v>1</v>
      </c>
      <c r="CR87">
        <v>1.5125476758838579E-2</v>
      </c>
      <c r="CS87" t="s">
        <v>468</v>
      </c>
      <c r="CT87">
        <v>1</v>
      </c>
      <c r="CU87">
        <v>1.6738733487173418E-2</v>
      </c>
      <c r="CV87" t="s">
        <v>703</v>
      </c>
      <c r="CW87">
        <v>1</v>
      </c>
      <c r="CX87">
        <v>1.7738208045477672E-2</v>
      </c>
      <c r="CY87" t="s">
        <v>611</v>
      </c>
      <c r="CZ87">
        <v>3</v>
      </c>
      <c r="DA87">
        <v>5.5886412289091079E-3</v>
      </c>
      <c r="DN87" t="s">
        <v>118</v>
      </c>
      <c r="DO87">
        <v>1</v>
      </c>
      <c r="DP87">
        <v>1.617320998025585E-2</v>
      </c>
      <c r="DQ87" t="s">
        <v>70</v>
      </c>
      <c r="DR87">
        <v>1</v>
      </c>
      <c r="DS87">
        <v>1.4685327032821213E-2</v>
      </c>
      <c r="DT87" t="s">
        <v>548</v>
      </c>
      <c r="DU87">
        <v>1</v>
      </c>
      <c r="DV87">
        <v>1.5569295695095733E-2</v>
      </c>
      <c r="DW87" t="s">
        <v>798</v>
      </c>
      <c r="DX87">
        <v>2</v>
      </c>
      <c r="DY87">
        <v>6.1644863193652021E-3</v>
      </c>
      <c r="DZ87" t="s">
        <v>9488</v>
      </c>
      <c r="EA87">
        <v>1</v>
      </c>
      <c r="EB87">
        <v>1.4626376002797732E-2</v>
      </c>
      <c r="EC87" t="s">
        <v>4911</v>
      </c>
      <c r="ED87">
        <v>3</v>
      </c>
      <c r="EE87">
        <v>6.1846162790150675E-3</v>
      </c>
      <c r="EL87" t="s">
        <v>920</v>
      </c>
      <c r="EM87">
        <v>1</v>
      </c>
      <c r="EN87">
        <v>1.2258797153423999E-2</v>
      </c>
      <c r="EU87" t="s">
        <v>4193</v>
      </c>
      <c r="EV87">
        <v>1</v>
      </c>
      <c r="EW87">
        <v>1.5295409491176916E-2</v>
      </c>
      <c r="EX87" t="s">
        <v>138</v>
      </c>
      <c r="EY87">
        <v>1</v>
      </c>
      <c r="EZ87">
        <v>1.5344859956461952E-2</v>
      </c>
      <c r="FD87" t="s">
        <v>5272</v>
      </c>
      <c r="FE87">
        <v>1</v>
      </c>
      <c r="FF87">
        <v>9.7333863873001764E-3</v>
      </c>
      <c r="FP87" t="s">
        <v>156</v>
      </c>
      <c r="FQ87">
        <v>1</v>
      </c>
      <c r="FR87">
        <v>1.7513006123718793E-2</v>
      </c>
      <c r="FS87" t="s">
        <v>1107</v>
      </c>
      <c r="FT87">
        <v>1</v>
      </c>
      <c r="FU87">
        <v>1.3380388479859777E-2</v>
      </c>
      <c r="FY87" t="s">
        <v>4953</v>
      </c>
      <c r="FZ87">
        <v>1</v>
      </c>
      <c r="GA87">
        <v>1.0911762463244509E-2</v>
      </c>
      <c r="GB87" t="s">
        <v>103</v>
      </c>
      <c r="GC87">
        <v>1</v>
      </c>
      <c r="GD87">
        <v>1.4987564135148098E-2</v>
      </c>
    </row>
    <row r="88" spans="1:186" x14ac:dyDescent="0.15">
      <c r="A88" t="s">
        <v>698</v>
      </c>
      <c r="B88">
        <v>35</v>
      </c>
      <c r="C88">
        <v>4.7851336182569478E-3</v>
      </c>
      <c r="D88" t="s">
        <v>283</v>
      </c>
      <c r="E88">
        <v>3</v>
      </c>
      <c r="F88">
        <v>7.3859274626346342E-3</v>
      </c>
      <c r="G88" t="s">
        <v>136</v>
      </c>
      <c r="H88">
        <v>14</v>
      </c>
      <c r="I88">
        <v>4.8747256230646319E-3</v>
      </c>
      <c r="J88" t="s">
        <v>5987</v>
      </c>
      <c r="K88">
        <v>1</v>
      </c>
      <c r="L88">
        <v>1.1525723522557499E-2</v>
      </c>
      <c r="M88" t="s">
        <v>190</v>
      </c>
      <c r="N88">
        <v>7</v>
      </c>
      <c r="O88">
        <v>5.7839544763986271E-3</v>
      </c>
      <c r="P88" t="s">
        <v>6</v>
      </c>
      <c r="Q88">
        <v>2</v>
      </c>
      <c r="R88">
        <v>9.6611107737647403E-3</v>
      </c>
      <c r="V88" t="s">
        <v>242</v>
      </c>
      <c r="W88">
        <v>55</v>
      </c>
      <c r="X88">
        <v>4.5108491441505898E-3</v>
      </c>
      <c r="Y88" t="s">
        <v>351</v>
      </c>
      <c r="Z88">
        <v>1</v>
      </c>
      <c r="AA88">
        <v>1.8330368353329737E-2</v>
      </c>
      <c r="AK88" t="s">
        <v>98</v>
      </c>
      <c r="AL88">
        <v>29</v>
      </c>
      <c r="AM88">
        <v>4.1790525809143018E-3</v>
      </c>
      <c r="AN88" t="s">
        <v>12648</v>
      </c>
      <c r="AO88">
        <v>2</v>
      </c>
      <c r="AP88">
        <v>5.4457017798538211E-3</v>
      </c>
      <c r="AQ88" t="s">
        <v>4539</v>
      </c>
      <c r="AR88">
        <v>2</v>
      </c>
      <c r="AS88">
        <v>6.2482130939077261E-3</v>
      </c>
      <c r="AW88" t="s">
        <v>4549</v>
      </c>
      <c r="AX88">
        <v>1</v>
      </c>
      <c r="AY88">
        <v>1.2941336886098777E-2</v>
      </c>
      <c r="AZ88" t="s">
        <v>6138</v>
      </c>
      <c r="BA88">
        <v>1</v>
      </c>
      <c r="BB88">
        <v>9.5010116159151767E-3</v>
      </c>
      <c r="BC88" t="s">
        <v>335</v>
      </c>
      <c r="BD88">
        <v>4</v>
      </c>
      <c r="BE88">
        <v>5.6646811227791891E-3</v>
      </c>
      <c r="BF88" t="s">
        <v>4993</v>
      </c>
      <c r="BG88">
        <v>1</v>
      </c>
      <c r="BH88">
        <v>1.1856772325086027E-2</v>
      </c>
      <c r="BI88" t="s">
        <v>144</v>
      </c>
      <c r="BJ88">
        <v>1</v>
      </c>
      <c r="BK88">
        <v>1.5861566076860067E-2</v>
      </c>
      <c r="BO88" t="s">
        <v>6221</v>
      </c>
      <c r="BP88">
        <v>1</v>
      </c>
      <c r="BQ88">
        <v>1.0298279055551522E-2</v>
      </c>
      <c r="BR88" t="s">
        <v>76</v>
      </c>
      <c r="BS88">
        <v>1</v>
      </c>
      <c r="BT88">
        <v>1.6687373154684552E-2</v>
      </c>
      <c r="BU88" t="s">
        <v>875</v>
      </c>
      <c r="BV88">
        <v>6</v>
      </c>
      <c r="BW88">
        <v>4.8379404145046725E-3</v>
      </c>
      <c r="CD88" t="s">
        <v>686</v>
      </c>
      <c r="CE88">
        <v>1</v>
      </c>
      <c r="CF88">
        <v>1.4201568553362163E-2</v>
      </c>
      <c r="CJ88" t="s">
        <v>4134</v>
      </c>
      <c r="CK88">
        <v>1</v>
      </c>
      <c r="CL88">
        <v>1.4359065621713242E-2</v>
      </c>
      <c r="CP88" t="s">
        <v>365</v>
      </c>
      <c r="CQ88">
        <v>1</v>
      </c>
      <c r="CR88">
        <v>1.5125476758838579E-2</v>
      </c>
      <c r="CS88" t="s">
        <v>364</v>
      </c>
      <c r="CT88">
        <v>1</v>
      </c>
      <c r="CU88">
        <v>1.6738733487173418E-2</v>
      </c>
      <c r="CV88" t="s">
        <v>4281</v>
      </c>
      <c r="CW88">
        <v>1</v>
      </c>
      <c r="CX88">
        <v>1.7396252749560671E-2</v>
      </c>
      <c r="CY88" t="s">
        <v>141</v>
      </c>
      <c r="CZ88">
        <v>4</v>
      </c>
      <c r="DA88">
        <v>5.5709943034629597E-3</v>
      </c>
      <c r="DN88" t="s">
        <v>8</v>
      </c>
      <c r="DO88">
        <v>1</v>
      </c>
      <c r="DP88">
        <v>1.5330325854993242E-2</v>
      </c>
      <c r="DQ88" t="s">
        <v>111</v>
      </c>
      <c r="DR88">
        <v>1</v>
      </c>
      <c r="DS88">
        <v>1.4685327032821213E-2</v>
      </c>
      <c r="DT88" t="s">
        <v>449</v>
      </c>
      <c r="DU88">
        <v>1</v>
      </c>
      <c r="DV88">
        <v>1.5569295695095733E-2</v>
      </c>
      <c r="DW88" t="s">
        <v>326</v>
      </c>
      <c r="DX88">
        <v>2</v>
      </c>
      <c r="DY88">
        <v>6.1644863193652021E-3</v>
      </c>
      <c r="DZ88" t="s">
        <v>467</v>
      </c>
      <c r="EA88">
        <v>1</v>
      </c>
      <c r="EB88">
        <v>1.4626376002797732E-2</v>
      </c>
      <c r="EC88" t="s">
        <v>4613</v>
      </c>
      <c r="ED88">
        <v>3</v>
      </c>
      <c r="EE88">
        <v>6.1846162790150675E-3</v>
      </c>
      <c r="EL88" t="s">
        <v>760</v>
      </c>
      <c r="EM88">
        <v>1</v>
      </c>
      <c r="EN88">
        <v>1.2258797153423999E-2</v>
      </c>
      <c r="EU88" t="s">
        <v>807</v>
      </c>
      <c r="EV88">
        <v>1</v>
      </c>
      <c r="EW88">
        <v>1.5295409491176916E-2</v>
      </c>
      <c r="EX88" t="s">
        <v>307</v>
      </c>
      <c r="EY88">
        <v>1</v>
      </c>
      <c r="EZ88">
        <v>1.5162388388296149E-2</v>
      </c>
      <c r="FD88" t="s">
        <v>705</v>
      </c>
      <c r="FE88">
        <v>1</v>
      </c>
      <c r="FF88">
        <v>9.7333863873001764E-3</v>
      </c>
      <c r="FP88" t="s">
        <v>33</v>
      </c>
      <c r="FQ88">
        <v>2</v>
      </c>
      <c r="FR88">
        <v>1.746449788971707E-2</v>
      </c>
      <c r="FS88" t="s">
        <v>605</v>
      </c>
      <c r="FT88">
        <v>1</v>
      </c>
      <c r="FU88">
        <v>1.3380388479859777E-2</v>
      </c>
      <c r="FY88" t="s">
        <v>4200</v>
      </c>
      <c r="FZ88">
        <v>1</v>
      </c>
      <c r="GA88">
        <v>1.0911762463244509E-2</v>
      </c>
      <c r="GB88" t="s">
        <v>267</v>
      </c>
      <c r="GC88">
        <v>1</v>
      </c>
      <c r="GD88">
        <v>1.462518820231694E-2</v>
      </c>
    </row>
    <row r="89" spans="1:186" x14ac:dyDescent="0.15">
      <c r="A89" t="s">
        <v>336</v>
      </c>
      <c r="B89">
        <v>56</v>
      </c>
      <c r="C89">
        <v>4.7556913075106179E-3</v>
      </c>
      <c r="D89" t="s">
        <v>495</v>
      </c>
      <c r="E89">
        <v>3</v>
      </c>
      <c r="F89">
        <v>7.3859274626346342E-3</v>
      </c>
      <c r="G89" t="s">
        <v>1038</v>
      </c>
      <c r="H89">
        <v>11</v>
      </c>
      <c r="I89">
        <v>4.7846314304248946E-3</v>
      </c>
      <c r="J89" t="s">
        <v>6309</v>
      </c>
      <c r="K89">
        <v>1</v>
      </c>
      <c r="L89">
        <v>1.1525723522557499E-2</v>
      </c>
      <c r="M89" t="s">
        <v>4278</v>
      </c>
      <c r="N89">
        <v>6</v>
      </c>
      <c r="O89">
        <v>5.7589131065066673E-3</v>
      </c>
      <c r="P89" t="s">
        <v>464</v>
      </c>
      <c r="Q89">
        <v>2</v>
      </c>
      <c r="R89">
        <v>9.2022901854772778E-3</v>
      </c>
      <c r="V89" t="s">
        <v>483</v>
      </c>
      <c r="W89">
        <v>35</v>
      </c>
      <c r="X89">
        <v>4.4431393097816886E-3</v>
      </c>
      <c r="Y89" t="s">
        <v>129</v>
      </c>
      <c r="Z89">
        <v>1</v>
      </c>
      <c r="AA89">
        <v>1.8047373838722718E-2</v>
      </c>
      <c r="AK89" t="s">
        <v>363</v>
      </c>
      <c r="AL89">
        <v>25</v>
      </c>
      <c r="AM89">
        <v>4.1320187065998224E-3</v>
      </c>
      <c r="AN89" t="s">
        <v>13286</v>
      </c>
      <c r="AO89">
        <v>2</v>
      </c>
      <c r="AP89">
        <v>5.4457017798538211E-3</v>
      </c>
      <c r="AQ89" t="s">
        <v>519</v>
      </c>
      <c r="AR89">
        <v>3</v>
      </c>
      <c r="AS89">
        <v>6.2409645195191186E-3</v>
      </c>
      <c r="AW89" t="s">
        <v>4203</v>
      </c>
      <c r="AX89">
        <v>1</v>
      </c>
      <c r="AY89">
        <v>1.2941336886098777E-2</v>
      </c>
      <c r="AZ89" t="s">
        <v>9541</v>
      </c>
      <c r="BA89">
        <v>1</v>
      </c>
      <c r="BB89">
        <v>9.5010116159151767E-3</v>
      </c>
      <c r="BC89" t="s">
        <v>149</v>
      </c>
      <c r="BD89">
        <v>5</v>
      </c>
      <c r="BE89">
        <v>5.6629707394443016E-3</v>
      </c>
      <c r="BF89" t="s">
        <v>4224</v>
      </c>
      <c r="BG89">
        <v>1</v>
      </c>
      <c r="BH89">
        <v>1.1856772325086027E-2</v>
      </c>
      <c r="BI89" t="s">
        <v>756</v>
      </c>
      <c r="BJ89">
        <v>1</v>
      </c>
      <c r="BK89">
        <v>1.5861566076860067E-2</v>
      </c>
      <c r="BO89" t="s">
        <v>13834</v>
      </c>
      <c r="BP89">
        <v>1</v>
      </c>
      <c r="BQ89">
        <v>1.0298279055551522E-2</v>
      </c>
      <c r="BR89" t="s">
        <v>517</v>
      </c>
      <c r="BS89">
        <v>1</v>
      </c>
      <c r="BT89">
        <v>1.6687373154684552E-2</v>
      </c>
      <c r="BU89" t="s">
        <v>500</v>
      </c>
      <c r="BV89">
        <v>6</v>
      </c>
      <c r="BW89">
        <v>4.8379404145046725E-3</v>
      </c>
      <c r="CD89" t="s">
        <v>4334</v>
      </c>
      <c r="CE89">
        <v>1</v>
      </c>
      <c r="CF89">
        <v>1.4201568553362163E-2</v>
      </c>
      <c r="CJ89" t="s">
        <v>994</v>
      </c>
      <c r="CK89">
        <v>1</v>
      </c>
      <c r="CL89">
        <v>1.4359065621713242E-2</v>
      </c>
      <c r="CP89" t="s">
        <v>197</v>
      </c>
      <c r="CQ89">
        <v>2</v>
      </c>
      <c r="CR89">
        <v>1.4868620117560002E-2</v>
      </c>
      <c r="CS89" t="s">
        <v>517</v>
      </c>
      <c r="CT89">
        <v>1</v>
      </c>
      <c r="CU89">
        <v>1.6457202490482006E-2</v>
      </c>
      <c r="CV89" t="s">
        <v>431</v>
      </c>
      <c r="CW89">
        <v>1</v>
      </c>
      <c r="CX89">
        <v>1.7396252749560671E-2</v>
      </c>
      <c r="CY89" t="s">
        <v>9904</v>
      </c>
      <c r="CZ89">
        <v>2</v>
      </c>
      <c r="DA89">
        <v>5.5227425212254679E-3</v>
      </c>
      <c r="DN89" t="s">
        <v>202</v>
      </c>
      <c r="DO89">
        <v>1</v>
      </c>
      <c r="DP89">
        <v>1.5330325854993242E-2</v>
      </c>
      <c r="DQ89" t="s">
        <v>138</v>
      </c>
      <c r="DR89">
        <v>1</v>
      </c>
      <c r="DS89">
        <v>1.3983622379679038E-2</v>
      </c>
      <c r="DT89" t="s">
        <v>87</v>
      </c>
      <c r="DU89">
        <v>2</v>
      </c>
      <c r="DV89">
        <v>1.5338043643232447E-2</v>
      </c>
      <c r="DW89" t="s">
        <v>15614</v>
      </c>
      <c r="DX89">
        <v>1</v>
      </c>
      <c r="DY89">
        <v>6.0992058607052145E-3</v>
      </c>
      <c r="DZ89" t="s">
        <v>161</v>
      </c>
      <c r="EA89">
        <v>1</v>
      </c>
      <c r="EB89">
        <v>1.41741849484723E-2</v>
      </c>
      <c r="EC89" t="s">
        <v>353</v>
      </c>
      <c r="ED89">
        <v>5</v>
      </c>
      <c r="EE89">
        <v>6.1410238023149365E-3</v>
      </c>
      <c r="EL89" t="s">
        <v>1076</v>
      </c>
      <c r="EM89">
        <v>1</v>
      </c>
      <c r="EN89">
        <v>1.2258797153423999E-2</v>
      </c>
      <c r="EU89" t="s">
        <v>5651</v>
      </c>
      <c r="EV89">
        <v>1</v>
      </c>
      <c r="EW89">
        <v>1.5295409491176916E-2</v>
      </c>
      <c r="EX89" t="s">
        <v>2</v>
      </c>
      <c r="EY89">
        <v>1</v>
      </c>
      <c r="EZ89">
        <v>1.3980694648256124E-2</v>
      </c>
      <c r="FD89" t="s">
        <v>10120</v>
      </c>
      <c r="FE89">
        <v>1</v>
      </c>
      <c r="FF89">
        <v>9.7333863873001764E-3</v>
      </c>
      <c r="FP89" t="s">
        <v>77</v>
      </c>
      <c r="FQ89">
        <v>2</v>
      </c>
      <c r="FR89">
        <v>1.7284323120158131E-2</v>
      </c>
      <c r="FS89" t="s">
        <v>608</v>
      </c>
      <c r="FT89">
        <v>1</v>
      </c>
      <c r="FU89">
        <v>1.3380388479859777E-2</v>
      </c>
      <c r="FY89" t="s">
        <v>6309</v>
      </c>
      <c r="FZ89">
        <v>1</v>
      </c>
      <c r="GA89">
        <v>1.0911762463244509E-2</v>
      </c>
      <c r="GB89" t="s">
        <v>260</v>
      </c>
      <c r="GC89">
        <v>1</v>
      </c>
      <c r="GD89">
        <v>1.4449743125668338E-2</v>
      </c>
    </row>
    <row r="90" spans="1:186" x14ac:dyDescent="0.15">
      <c r="A90" t="s">
        <v>4182</v>
      </c>
      <c r="B90">
        <v>30</v>
      </c>
      <c r="C90">
        <v>4.7287978608647864E-3</v>
      </c>
      <c r="D90" t="s">
        <v>421</v>
      </c>
      <c r="E90">
        <v>3</v>
      </c>
      <c r="F90">
        <v>7.2696130356488938E-3</v>
      </c>
      <c r="G90" t="s">
        <v>793</v>
      </c>
      <c r="H90">
        <v>10</v>
      </c>
      <c r="I90">
        <v>4.7086068318869983E-3</v>
      </c>
      <c r="J90" t="s">
        <v>10906</v>
      </c>
      <c r="K90">
        <v>1</v>
      </c>
      <c r="L90">
        <v>1.1525723522557499E-2</v>
      </c>
      <c r="M90" t="s">
        <v>177</v>
      </c>
      <c r="N90">
        <v>6</v>
      </c>
      <c r="O90">
        <v>5.7589131065066673E-3</v>
      </c>
      <c r="P90" t="s">
        <v>339</v>
      </c>
      <c r="Q90">
        <v>1</v>
      </c>
      <c r="R90">
        <v>9.1225868366801247E-3</v>
      </c>
      <c r="V90" t="s">
        <v>202</v>
      </c>
      <c r="W90">
        <v>54</v>
      </c>
      <c r="X90">
        <v>4.4288337051660333E-3</v>
      </c>
      <c r="Y90" t="s">
        <v>251</v>
      </c>
      <c r="Z90">
        <v>1</v>
      </c>
      <c r="AA90">
        <v>1.7253502283777134E-2</v>
      </c>
      <c r="AK90" t="s">
        <v>251</v>
      </c>
      <c r="AL90">
        <v>33</v>
      </c>
      <c r="AM90">
        <v>4.1195782089634755E-3</v>
      </c>
      <c r="AN90" t="s">
        <v>7245</v>
      </c>
      <c r="AO90">
        <v>2</v>
      </c>
      <c r="AP90">
        <v>5.4457017798538211E-3</v>
      </c>
      <c r="AQ90" t="s">
        <v>860</v>
      </c>
      <c r="AR90">
        <v>3</v>
      </c>
      <c r="AS90">
        <v>6.2409645195191186E-3</v>
      </c>
      <c r="AW90" t="s">
        <v>10753</v>
      </c>
      <c r="AX90">
        <v>1</v>
      </c>
      <c r="AY90">
        <v>1.2941336886098777E-2</v>
      </c>
      <c r="AZ90" t="s">
        <v>6600</v>
      </c>
      <c r="BA90">
        <v>1</v>
      </c>
      <c r="BB90">
        <v>9.5010116159151767E-3</v>
      </c>
      <c r="BC90" t="s">
        <v>169</v>
      </c>
      <c r="BD90">
        <v>5</v>
      </c>
      <c r="BE90">
        <v>5.5801624496305815E-3</v>
      </c>
      <c r="BF90" t="s">
        <v>4708</v>
      </c>
      <c r="BG90">
        <v>1</v>
      </c>
      <c r="BH90">
        <v>1.1856772325086027E-2</v>
      </c>
      <c r="BI90" t="s">
        <v>631</v>
      </c>
      <c r="BJ90">
        <v>1</v>
      </c>
      <c r="BK90">
        <v>1.549262024003145E-2</v>
      </c>
      <c r="BO90" t="s">
        <v>9791</v>
      </c>
      <c r="BP90">
        <v>1</v>
      </c>
      <c r="BQ90">
        <v>1.0298279055551522E-2</v>
      </c>
      <c r="BR90" t="s">
        <v>140</v>
      </c>
      <c r="BS90">
        <v>1</v>
      </c>
      <c r="BT90">
        <v>1.6149184055830504E-2</v>
      </c>
      <c r="BU90" t="s">
        <v>251</v>
      </c>
      <c r="BV90">
        <v>8</v>
      </c>
      <c r="BW90">
        <v>4.7635608865869523E-3</v>
      </c>
      <c r="CD90" t="s">
        <v>209</v>
      </c>
      <c r="CE90">
        <v>1</v>
      </c>
      <c r="CF90">
        <v>1.4201568553362163E-2</v>
      </c>
      <c r="CJ90" t="s">
        <v>4221</v>
      </c>
      <c r="CK90">
        <v>1</v>
      </c>
      <c r="CL90">
        <v>1.4359065621713242E-2</v>
      </c>
      <c r="CP90" t="s">
        <v>906</v>
      </c>
      <c r="CQ90">
        <v>1</v>
      </c>
      <c r="CR90">
        <v>1.4756780379964344E-2</v>
      </c>
      <c r="CS90" t="s">
        <v>190</v>
      </c>
      <c r="CT90">
        <v>1</v>
      </c>
      <c r="CU90">
        <v>1.6457202490482006E-2</v>
      </c>
      <c r="CV90" t="s">
        <v>77</v>
      </c>
      <c r="CW90">
        <v>2</v>
      </c>
      <c r="CX90">
        <v>1.7169094299357077E-2</v>
      </c>
      <c r="CY90" t="s">
        <v>554</v>
      </c>
      <c r="CZ90">
        <v>3</v>
      </c>
      <c r="DA90">
        <v>5.4524133389206491E-3</v>
      </c>
      <c r="DN90" t="s">
        <v>242</v>
      </c>
      <c r="DO90">
        <v>1</v>
      </c>
      <c r="DP90">
        <v>1.5330325854993242E-2</v>
      </c>
      <c r="DQ90" t="s">
        <v>5</v>
      </c>
      <c r="DR90">
        <v>1</v>
      </c>
      <c r="DS90">
        <v>1.3338116672634386E-2</v>
      </c>
      <c r="DT90" t="s">
        <v>30</v>
      </c>
      <c r="DU90">
        <v>1</v>
      </c>
      <c r="DV90">
        <v>1.5146910369903352E-2</v>
      </c>
      <c r="DW90" t="s">
        <v>15615</v>
      </c>
      <c r="DX90">
        <v>1</v>
      </c>
      <c r="DY90">
        <v>6.0992058607052145E-3</v>
      </c>
      <c r="DZ90" t="s">
        <v>1037</v>
      </c>
      <c r="EA90">
        <v>1</v>
      </c>
      <c r="EB90">
        <v>1.41741849484723E-2</v>
      </c>
      <c r="EC90" t="s">
        <v>15101</v>
      </c>
      <c r="ED90">
        <v>2</v>
      </c>
      <c r="EE90">
        <v>6.1323633026568623E-3</v>
      </c>
      <c r="EL90" t="s">
        <v>4333</v>
      </c>
      <c r="EM90">
        <v>1</v>
      </c>
      <c r="EN90">
        <v>1.1879802492784338E-2</v>
      </c>
      <c r="EU90" t="s">
        <v>176</v>
      </c>
      <c r="EV90">
        <v>1</v>
      </c>
      <c r="EW90">
        <v>1.4903043277090954E-2</v>
      </c>
      <c r="EX90" t="s">
        <v>29</v>
      </c>
      <c r="EY90">
        <v>1</v>
      </c>
      <c r="EZ90">
        <v>1.3079962840203537E-2</v>
      </c>
      <c r="FD90" t="s">
        <v>10236</v>
      </c>
      <c r="FE90">
        <v>1</v>
      </c>
      <c r="FF90">
        <v>9.7333863873001764E-3</v>
      </c>
      <c r="FP90" t="s">
        <v>288</v>
      </c>
      <c r="FQ90">
        <v>1</v>
      </c>
      <c r="FR90">
        <v>1.7185555357480994E-2</v>
      </c>
      <c r="FS90" t="s">
        <v>4821</v>
      </c>
      <c r="FT90">
        <v>1</v>
      </c>
      <c r="FU90">
        <v>1.2839508901518519E-2</v>
      </c>
      <c r="FY90" t="s">
        <v>124</v>
      </c>
      <c r="FZ90">
        <v>3</v>
      </c>
      <c r="GA90">
        <v>1.0854452700833754E-2</v>
      </c>
      <c r="GB90" t="s">
        <v>307</v>
      </c>
      <c r="GC90">
        <v>1</v>
      </c>
      <c r="GD90">
        <v>1.4277915732312208E-2</v>
      </c>
    </row>
    <row r="91" spans="1:186" x14ac:dyDescent="0.15">
      <c r="A91" t="s">
        <v>4481</v>
      </c>
      <c r="B91">
        <v>30</v>
      </c>
      <c r="C91">
        <v>4.7287978608647864E-3</v>
      </c>
      <c r="D91" t="s">
        <v>247</v>
      </c>
      <c r="E91">
        <v>2</v>
      </c>
      <c r="F91">
        <v>7.2664085472321357E-3</v>
      </c>
      <c r="G91" t="s">
        <v>489</v>
      </c>
      <c r="H91">
        <v>10</v>
      </c>
      <c r="I91">
        <v>4.7086068318869983E-3</v>
      </c>
      <c r="J91" t="s">
        <v>6412</v>
      </c>
      <c r="K91">
        <v>1</v>
      </c>
      <c r="L91">
        <v>1.1525723522557499E-2</v>
      </c>
      <c r="M91" t="s">
        <v>118</v>
      </c>
      <c r="N91">
        <v>8</v>
      </c>
      <c r="O91">
        <v>5.600141959922385E-3</v>
      </c>
      <c r="P91" t="s">
        <v>999</v>
      </c>
      <c r="Q91">
        <v>1</v>
      </c>
      <c r="R91">
        <v>9.1225868366801247E-3</v>
      </c>
      <c r="V91" t="s">
        <v>251</v>
      </c>
      <c r="W91">
        <v>48</v>
      </c>
      <c r="X91">
        <v>4.3951570979260226E-3</v>
      </c>
      <c r="Y91" t="s">
        <v>105</v>
      </c>
      <c r="Z91">
        <v>1</v>
      </c>
      <c r="AA91">
        <v>1.6764594043322017E-2</v>
      </c>
      <c r="AK91" t="s">
        <v>4911</v>
      </c>
      <c r="AL91">
        <v>21</v>
      </c>
      <c r="AM91">
        <v>4.0468133360295816E-3</v>
      </c>
      <c r="AN91" t="s">
        <v>13307</v>
      </c>
      <c r="AO91">
        <v>2</v>
      </c>
      <c r="AP91">
        <v>5.4457017798538211E-3</v>
      </c>
      <c r="AQ91" t="s">
        <v>391</v>
      </c>
      <c r="AR91">
        <v>3</v>
      </c>
      <c r="AS91">
        <v>6.2409645195191186E-3</v>
      </c>
      <c r="AW91" t="s">
        <v>67</v>
      </c>
      <c r="AX91">
        <v>3</v>
      </c>
      <c r="AY91">
        <v>1.2354205297056222E-2</v>
      </c>
      <c r="AZ91" t="s">
        <v>10626</v>
      </c>
      <c r="BA91">
        <v>1</v>
      </c>
      <c r="BB91">
        <v>9.5010116159151767E-3</v>
      </c>
      <c r="BC91" t="s">
        <v>91</v>
      </c>
      <c r="BD91">
        <v>7</v>
      </c>
      <c r="BE91">
        <v>5.5782103258093909E-3</v>
      </c>
      <c r="BF91" t="s">
        <v>13902</v>
      </c>
      <c r="BG91">
        <v>1</v>
      </c>
      <c r="BH91">
        <v>1.1856772325086027E-2</v>
      </c>
      <c r="BI91" t="s">
        <v>570</v>
      </c>
      <c r="BJ91">
        <v>1</v>
      </c>
      <c r="BK91">
        <v>1.549262024003145E-2</v>
      </c>
      <c r="BO91" t="s">
        <v>4670</v>
      </c>
      <c r="BP91">
        <v>1</v>
      </c>
      <c r="BQ91">
        <v>1.0298279055551522E-2</v>
      </c>
      <c r="BR91" t="s">
        <v>495</v>
      </c>
      <c r="BS91">
        <v>1</v>
      </c>
      <c r="BT91">
        <v>1.6149184055830504E-2</v>
      </c>
      <c r="BU91" t="s">
        <v>721</v>
      </c>
      <c r="BV91">
        <v>5</v>
      </c>
      <c r="BW91">
        <v>4.7424792772778621E-3</v>
      </c>
      <c r="CD91" t="s">
        <v>237</v>
      </c>
      <c r="CE91">
        <v>1</v>
      </c>
      <c r="CF91">
        <v>1.3885203253668188E-2</v>
      </c>
      <c r="CJ91" t="s">
        <v>4211</v>
      </c>
      <c r="CK91">
        <v>1</v>
      </c>
      <c r="CL91">
        <v>1.4359065621713242E-2</v>
      </c>
      <c r="CP91" t="s">
        <v>1096</v>
      </c>
      <c r="CQ91">
        <v>1</v>
      </c>
      <c r="CR91">
        <v>1.4756780379964344E-2</v>
      </c>
      <c r="CS91" t="s">
        <v>275</v>
      </c>
      <c r="CT91">
        <v>1</v>
      </c>
      <c r="CU91">
        <v>1.6457202490482006E-2</v>
      </c>
      <c r="CV91" t="s">
        <v>288</v>
      </c>
      <c r="CW91">
        <v>1</v>
      </c>
      <c r="CX91">
        <v>1.7070984988431123E-2</v>
      </c>
      <c r="CY91" t="s">
        <v>181</v>
      </c>
      <c r="CZ91">
        <v>3</v>
      </c>
      <c r="DA91">
        <v>5.4524133389206491E-3</v>
      </c>
      <c r="DN91" t="s">
        <v>325</v>
      </c>
      <c r="DO91">
        <v>1</v>
      </c>
      <c r="DP91">
        <v>1.4940004541637783E-2</v>
      </c>
      <c r="DQ91" t="s">
        <v>24</v>
      </c>
      <c r="DR91">
        <v>1</v>
      </c>
      <c r="DS91">
        <v>1.3184502197064268E-2</v>
      </c>
      <c r="DT91" t="s">
        <v>571</v>
      </c>
      <c r="DU91">
        <v>1</v>
      </c>
      <c r="DV91">
        <v>1.5146910369903352E-2</v>
      </c>
      <c r="DW91" t="s">
        <v>15616</v>
      </c>
      <c r="DX91">
        <v>1</v>
      </c>
      <c r="DY91">
        <v>6.0992058607052145E-3</v>
      </c>
      <c r="DZ91" t="s">
        <v>5268</v>
      </c>
      <c r="EA91">
        <v>1</v>
      </c>
      <c r="EB91">
        <v>1.41741849484723E-2</v>
      </c>
      <c r="EC91" t="s">
        <v>15118</v>
      </c>
      <c r="ED91">
        <v>2</v>
      </c>
      <c r="EE91">
        <v>6.1323633026568623E-3</v>
      </c>
      <c r="EL91" t="s">
        <v>1103</v>
      </c>
      <c r="EM91">
        <v>1</v>
      </c>
      <c r="EN91">
        <v>1.1879802492784338E-2</v>
      </c>
      <c r="EU91" t="s">
        <v>585</v>
      </c>
      <c r="EV91">
        <v>1</v>
      </c>
      <c r="EW91">
        <v>1.4903043277090954E-2</v>
      </c>
      <c r="EX91" t="s">
        <v>72</v>
      </c>
      <c r="EY91">
        <v>1</v>
      </c>
      <c r="EZ91">
        <v>1.2526685344793502E-2</v>
      </c>
      <c r="FD91" t="s">
        <v>5274</v>
      </c>
      <c r="FE91">
        <v>1</v>
      </c>
      <c r="FF91">
        <v>9.7333863873001764E-3</v>
      </c>
      <c r="FP91" t="s">
        <v>155</v>
      </c>
      <c r="FQ91">
        <v>1</v>
      </c>
      <c r="FR91">
        <v>1.7185555357480994E-2</v>
      </c>
      <c r="FS91" t="s">
        <v>6594</v>
      </c>
      <c r="FT91">
        <v>1</v>
      </c>
      <c r="FU91">
        <v>1.2839508901518519E-2</v>
      </c>
      <c r="FY91" t="s">
        <v>101</v>
      </c>
      <c r="FZ91">
        <v>3</v>
      </c>
      <c r="GA91">
        <v>1.0854452700833754E-2</v>
      </c>
      <c r="GB91" t="s">
        <v>5</v>
      </c>
      <c r="GC91">
        <v>1</v>
      </c>
      <c r="GD91">
        <v>1.37827205617222E-2</v>
      </c>
    </row>
    <row r="92" spans="1:186" x14ac:dyDescent="0.15">
      <c r="A92" t="s">
        <v>561</v>
      </c>
      <c r="B92">
        <v>53</v>
      </c>
      <c r="C92">
        <v>4.725335368554239E-3</v>
      </c>
      <c r="D92" t="s">
        <v>127</v>
      </c>
      <c r="E92">
        <v>2</v>
      </c>
      <c r="F92">
        <v>7.2664085472321357E-3</v>
      </c>
      <c r="G92" t="s">
        <v>6095</v>
      </c>
      <c r="H92">
        <v>9</v>
      </c>
      <c r="I92">
        <v>4.6478660534633922E-3</v>
      </c>
      <c r="J92" t="s">
        <v>4988</v>
      </c>
      <c r="K92">
        <v>1</v>
      </c>
      <c r="L92">
        <v>1.1525723522557499E-2</v>
      </c>
      <c r="M92" t="s">
        <v>140</v>
      </c>
      <c r="N92">
        <v>7</v>
      </c>
      <c r="O92">
        <v>5.5974145567473455E-3</v>
      </c>
      <c r="P92" t="s">
        <v>1000</v>
      </c>
      <c r="Q92">
        <v>1</v>
      </c>
      <c r="R92">
        <v>9.1225868366801247E-3</v>
      </c>
      <c r="V92" t="s">
        <v>4794</v>
      </c>
      <c r="W92">
        <v>37</v>
      </c>
      <c r="X92">
        <v>4.3895742842490646E-3</v>
      </c>
      <c r="Y92" t="s">
        <v>1</v>
      </c>
      <c r="Z92">
        <v>1</v>
      </c>
      <c r="AA92">
        <v>1.6303639092999846E-2</v>
      </c>
      <c r="AK92" t="s">
        <v>334</v>
      </c>
      <c r="AL92">
        <v>28</v>
      </c>
      <c r="AM92">
        <v>4.0349473195034641E-3</v>
      </c>
      <c r="AN92" t="s">
        <v>12732</v>
      </c>
      <c r="AO92">
        <v>2</v>
      </c>
      <c r="AP92">
        <v>5.4457017798538211E-3</v>
      </c>
      <c r="AQ92" t="s">
        <v>2</v>
      </c>
      <c r="AR92">
        <v>5</v>
      </c>
      <c r="AS92">
        <v>6.1759909900427762E-3</v>
      </c>
      <c r="AW92" t="s">
        <v>669</v>
      </c>
      <c r="AX92">
        <v>1</v>
      </c>
      <c r="AY92">
        <v>1.2256847464889543E-2</v>
      </c>
      <c r="AZ92" t="s">
        <v>4396</v>
      </c>
      <c r="BA92">
        <v>1</v>
      </c>
      <c r="BB92">
        <v>9.5010116159151767E-3</v>
      </c>
      <c r="BC92" t="s">
        <v>815</v>
      </c>
      <c r="BD92">
        <v>4</v>
      </c>
      <c r="BE92">
        <v>5.551864802966407E-3</v>
      </c>
      <c r="BF92" t="s">
        <v>4217</v>
      </c>
      <c r="BG92">
        <v>1</v>
      </c>
      <c r="BH92">
        <v>1.1856772325086027E-2</v>
      </c>
      <c r="BI92" t="s">
        <v>5296</v>
      </c>
      <c r="BJ92">
        <v>1</v>
      </c>
      <c r="BK92">
        <v>1.549262024003145E-2</v>
      </c>
      <c r="BO92" t="s">
        <v>4648</v>
      </c>
      <c r="BP92">
        <v>1</v>
      </c>
      <c r="BQ92">
        <v>1.0298279055551522E-2</v>
      </c>
      <c r="BR92" t="s">
        <v>283</v>
      </c>
      <c r="BS92">
        <v>1</v>
      </c>
      <c r="BT92">
        <v>1.6149184055830504E-2</v>
      </c>
      <c r="BU92" t="s">
        <v>1018</v>
      </c>
      <c r="BV92">
        <v>5</v>
      </c>
      <c r="BW92">
        <v>4.7424792772778621E-3</v>
      </c>
      <c r="CD92" t="s">
        <v>488</v>
      </c>
      <c r="CE92">
        <v>1</v>
      </c>
      <c r="CF92">
        <v>1.3885203253668188E-2</v>
      </c>
      <c r="CJ92" t="s">
        <v>665</v>
      </c>
      <c r="CK92">
        <v>1</v>
      </c>
      <c r="CL92">
        <v>1.4359065621713242E-2</v>
      </c>
      <c r="CP92" t="s">
        <v>603</v>
      </c>
      <c r="CQ92">
        <v>1</v>
      </c>
      <c r="CR92">
        <v>1.4756780379964344E-2</v>
      </c>
      <c r="CS92" t="s">
        <v>414</v>
      </c>
      <c r="CT92">
        <v>1</v>
      </c>
      <c r="CU92">
        <v>1.6186714813562823E-2</v>
      </c>
      <c r="CV92" t="s">
        <v>162</v>
      </c>
      <c r="CW92">
        <v>1</v>
      </c>
      <c r="CX92">
        <v>1.7070984988431123E-2</v>
      </c>
      <c r="CY92" t="s">
        <v>209</v>
      </c>
      <c r="CZ92">
        <v>3</v>
      </c>
      <c r="DA92">
        <v>5.3255882075108115E-3</v>
      </c>
      <c r="DN92" t="s">
        <v>125</v>
      </c>
      <c r="DO92">
        <v>1</v>
      </c>
      <c r="DP92">
        <v>1.4940004541637783E-2</v>
      </c>
      <c r="DQ92" t="s">
        <v>101</v>
      </c>
      <c r="DR92">
        <v>1</v>
      </c>
      <c r="DS92">
        <v>1.2050776788828873E-2</v>
      </c>
      <c r="DT92" t="s">
        <v>4144</v>
      </c>
      <c r="DU92">
        <v>1</v>
      </c>
      <c r="DV92">
        <v>1.5146910369903352E-2</v>
      </c>
      <c r="DW92" t="s">
        <v>15617</v>
      </c>
      <c r="DX92">
        <v>1</v>
      </c>
      <c r="DY92">
        <v>6.0992058607052145E-3</v>
      </c>
      <c r="DZ92" t="s">
        <v>4247</v>
      </c>
      <c r="EA92">
        <v>1</v>
      </c>
      <c r="EB92">
        <v>1.41741849484723E-2</v>
      </c>
      <c r="EC92" t="s">
        <v>13934</v>
      </c>
      <c r="ED92">
        <v>2</v>
      </c>
      <c r="EE92">
        <v>6.1323633026568623E-3</v>
      </c>
      <c r="EL92" t="s">
        <v>584</v>
      </c>
      <c r="EM92">
        <v>1</v>
      </c>
      <c r="EN92">
        <v>1.1879802492784338E-2</v>
      </c>
      <c r="EU92" t="s">
        <v>4248</v>
      </c>
      <c r="EV92">
        <v>1</v>
      </c>
      <c r="EW92">
        <v>1.4903043277090954E-2</v>
      </c>
      <c r="EX92" t="s">
        <v>96</v>
      </c>
      <c r="EY92">
        <v>1</v>
      </c>
      <c r="EZ92">
        <v>1.2133306914963114E-2</v>
      </c>
      <c r="FD92" t="s">
        <v>2145</v>
      </c>
      <c r="FE92">
        <v>1</v>
      </c>
      <c r="FF92">
        <v>9.7333863873001764E-3</v>
      </c>
      <c r="FP92" t="s">
        <v>773</v>
      </c>
      <c r="FQ92">
        <v>1</v>
      </c>
      <c r="FR92">
        <v>1.7185555357480994E-2</v>
      </c>
      <c r="FS92" t="s">
        <v>5306</v>
      </c>
      <c r="FT92">
        <v>1</v>
      </c>
      <c r="FU92">
        <v>1.2839508901518519E-2</v>
      </c>
      <c r="FY92" t="s">
        <v>592</v>
      </c>
      <c r="FZ92">
        <v>2</v>
      </c>
      <c r="GA92">
        <v>1.0837163951581682E-2</v>
      </c>
      <c r="GB92" t="s">
        <v>197</v>
      </c>
      <c r="GC92">
        <v>1</v>
      </c>
      <c r="GD92">
        <v>1.2452469348456502E-2</v>
      </c>
    </row>
    <row r="93" spans="1:186" x14ac:dyDescent="0.15">
      <c r="A93" t="s">
        <v>4267</v>
      </c>
      <c r="B93">
        <v>28</v>
      </c>
      <c r="C93">
        <v>4.7145010694922282E-3</v>
      </c>
      <c r="D93" t="s">
        <v>4199</v>
      </c>
      <c r="E93">
        <v>2</v>
      </c>
      <c r="F93">
        <v>7.2664085472321357E-3</v>
      </c>
      <c r="G93" t="s">
        <v>98</v>
      </c>
      <c r="H93">
        <v>11</v>
      </c>
      <c r="I93">
        <v>4.6146484917017764E-3</v>
      </c>
      <c r="J93" t="s">
        <v>7332</v>
      </c>
      <c r="K93">
        <v>1</v>
      </c>
      <c r="L93">
        <v>1.1525723522557499E-2</v>
      </c>
      <c r="M93" t="s">
        <v>4557</v>
      </c>
      <c r="N93">
        <v>4</v>
      </c>
      <c r="O93">
        <v>5.5342552265290734E-3</v>
      </c>
      <c r="P93" t="s">
        <v>1001</v>
      </c>
      <c r="Q93">
        <v>1</v>
      </c>
      <c r="R93">
        <v>9.1225868366801247E-3</v>
      </c>
      <c r="V93" t="s">
        <v>414</v>
      </c>
      <c r="W93">
        <v>43</v>
      </c>
      <c r="X93">
        <v>4.3194593136128478E-3</v>
      </c>
      <c r="Y93" t="s">
        <v>117</v>
      </c>
      <c r="Z93">
        <v>1</v>
      </c>
      <c r="AA93">
        <v>1.6303639092999846E-2</v>
      </c>
      <c r="AK93" t="s">
        <v>100</v>
      </c>
      <c r="AL93">
        <v>34</v>
      </c>
      <c r="AM93">
        <v>4.0107446852659205E-3</v>
      </c>
      <c r="AN93" t="s">
        <v>468</v>
      </c>
      <c r="AO93">
        <v>4</v>
      </c>
      <c r="AP93">
        <v>5.3816327176056441E-3</v>
      </c>
      <c r="AQ93" t="s">
        <v>353</v>
      </c>
      <c r="AR93">
        <v>4</v>
      </c>
      <c r="AS93">
        <v>6.1535075098098696E-3</v>
      </c>
      <c r="AW93" t="s">
        <v>5163</v>
      </c>
      <c r="AX93">
        <v>1</v>
      </c>
      <c r="AY93">
        <v>1.2256847464889543E-2</v>
      </c>
      <c r="AZ93" t="s">
        <v>4678</v>
      </c>
      <c r="BA93">
        <v>1</v>
      </c>
      <c r="BB93">
        <v>9.5010116159151767E-3</v>
      </c>
      <c r="BC93">
        <v>6</v>
      </c>
      <c r="BD93">
        <v>3</v>
      </c>
      <c r="BE93">
        <v>5.5175722133149543E-3</v>
      </c>
      <c r="BF93" t="s">
        <v>242</v>
      </c>
      <c r="BG93">
        <v>2</v>
      </c>
      <c r="BH93">
        <v>1.1372645293021693E-2</v>
      </c>
      <c r="BI93" t="s">
        <v>4334</v>
      </c>
      <c r="BJ93">
        <v>1</v>
      </c>
      <c r="BK93">
        <v>1.549262024003145E-2</v>
      </c>
      <c r="BO93" t="s">
        <v>317</v>
      </c>
      <c r="BP93">
        <v>1</v>
      </c>
      <c r="BQ93">
        <v>9.8283781359794747E-3</v>
      </c>
      <c r="BR93" t="s">
        <v>351</v>
      </c>
      <c r="BS93">
        <v>1</v>
      </c>
      <c r="BT93">
        <v>1.5894864865824389E-2</v>
      </c>
      <c r="BU93" t="s">
        <v>5379</v>
      </c>
      <c r="BV93">
        <v>4</v>
      </c>
      <c r="BW93">
        <v>4.6967724184449776E-3</v>
      </c>
      <c r="CD93" t="s">
        <v>214</v>
      </c>
      <c r="CE93">
        <v>1</v>
      </c>
      <c r="CF93">
        <v>1.3885203253668188E-2</v>
      </c>
      <c r="CJ93" t="s">
        <v>333</v>
      </c>
      <c r="CK93">
        <v>1</v>
      </c>
      <c r="CL93">
        <v>1.4359065621713242E-2</v>
      </c>
      <c r="CP93" t="s">
        <v>4251</v>
      </c>
      <c r="CQ93">
        <v>1</v>
      </c>
      <c r="CR93">
        <v>1.4756780379964344E-2</v>
      </c>
      <c r="CS93" t="s">
        <v>354</v>
      </c>
      <c r="CT93">
        <v>1</v>
      </c>
      <c r="CU93">
        <v>1.5926436689543189E-2</v>
      </c>
      <c r="CV93" t="s">
        <v>477</v>
      </c>
      <c r="CW93">
        <v>1</v>
      </c>
      <c r="CX93">
        <v>1.6760851550865173E-2</v>
      </c>
      <c r="CY93" t="s">
        <v>675</v>
      </c>
      <c r="CZ93">
        <v>3</v>
      </c>
      <c r="DA93">
        <v>5.3255882075108115E-3</v>
      </c>
      <c r="DN93" t="s">
        <v>111</v>
      </c>
      <c r="DO93">
        <v>1</v>
      </c>
      <c r="DP93">
        <v>1.4567844416558643E-2</v>
      </c>
      <c r="DQ93" t="s">
        <v>96</v>
      </c>
      <c r="DR93">
        <v>1</v>
      </c>
      <c r="DS93">
        <v>1.1056965172506709E-2</v>
      </c>
      <c r="DT93" t="s">
        <v>91</v>
      </c>
      <c r="DU93">
        <v>2</v>
      </c>
      <c r="DV93">
        <v>1.483138584545992E-2</v>
      </c>
      <c r="DW93" t="s">
        <v>15618</v>
      </c>
      <c r="DX93">
        <v>1</v>
      </c>
      <c r="DY93">
        <v>6.0992058607052145E-3</v>
      </c>
      <c r="DZ93" t="s">
        <v>10290</v>
      </c>
      <c r="EA93">
        <v>1</v>
      </c>
      <c r="EB93">
        <v>1.3765128382788502E-2</v>
      </c>
      <c r="EC93" t="s">
        <v>5171</v>
      </c>
      <c r="ED93">
        <v>2</v>
      </c>
      <c r="EE93">
        <v>6.1323633026568623E-3</v>
      </c>
      <c r="EL93" t="s">
        <v>604</v>
      </c>
      <c r="EM93">
        <v>1</v>
      </c>
      <c r="EN93">
        <v>1.1536960119387487E-2</v>
      </c>
      <c r="EU93" t="s">
        <v>525</v>
      </c>
      <c r="EV93">
        <v>1</v>
      </c>
      <c r="EW93">
        <v>1.4903043277090954E-2</v>
      </c>
      <c r="EX93" t="s">
        <v>67</v>
      </c>
      <c r="EY93">
        <v>1</v>
      </c>
      <c r="EZ93">
        <v>1.188044521191837E-2</v>
      </c>
      <c r="FD93" t="s">
        <v>9887</v>
      </c>
      <c r="FE93">
        <v>1</v>
      </c>
      <c r="FF93">
        <v>9.7333863873001764E-3</v>
      </c>
      <c r="FP93" t="s">
        <v>162</v>
      </c>
      <c r="FQ93">
        <v>1</v>
      </c>
      <c r="FR93">
        <v>1.7185555357480994E-2</v>
      </c>
      <c r="FS93" t="s">
        <v>348</v>
      </c>
      <c r="FT93">
        <v>1</v>
      </c>
      <c r="FU93">
        <v>1.2839508901518519E-2</v>
      </c>
      <c r="FY93" t="s">
        <v>282</v>
      </c>
      <c r="FZ93">
        <v>2</v>
      </c>
      <c r="GA93">
        <v>1.0837163951581682E-2</v>
      </c>
      <c r="GB93" t="s">
        <v>124</v>
      </c>
      <c r="GC93">
        <v>1</v>
      </c>
      <c r="GD93">
        <v>1.2452469348456502E-2</v>
      </c>
    </row>
    <row r="94" spans="1:186" x14ac:dyDescent="0.15">
      <c r="A94" t="s">
        <v>538</v>
      </c>
      <c r="B94">
        <v>39</v>
      </c>
      <c r="C94">
        <v>4.6734063745338733E-3</v>
      </c>
      <c r="D94" t="s">
        <v>624</v>
      </c>
      <c r="E94">
        <v>2</v>
      </c>
      <c r="F94">
        <v>7.2664085472321357E-3</v>
      </c>
      <c r="G94" t="s">
        <v>2</v>
      </c>
      <c r="H94">
        <v>17</v>
      </c>
      <c r="I94">
        <v>4.5620714148632609E-3</v>
      </c>
      <c r="J94" t="s">
        <v>4323</v>
      </c>
      <c r="K94">
        <v>1</v>
      </c>
      <c r="L94">
        <v>1.1525723522557499E-2</v>
      </c>
      <c r="M94" t="s">
        <v>336</v>
      </c>
      <c r="N94">
        <v>7</v>
      </c>
      <c r="O94">
        <v>5.5092658347265277E-3</v>
      </c>
      <c r="P94" t="s">
        <v>1016</v>
      </c>
      <c r="Q94">
        <v>1</v>
      </c>
      <c r="R94">
        <v>9.1225868366801247E-3</v>
      </c>
      <c r="V94" t="s">
        <v>185</v>
      </c>
      <c r="W94">
        <v>42</v>
      </c>
      <c r="X94">
        <v>4.2895083743648794E-3</v>
      </c>
      <c r="Y94" t="s">
        <v>8</v>
      </c>
      <c r="Z94">
        <v>1</v>
      </c>
      <c r="AA94">
        <v>1.5453957515114154E-2</v>
      </c>
      <c r="AK94" t="s">
        <v>421</v>
      </c>
      <c r="AL94">
        <v>30</v>
      </c>
      <c r="AM94">
        <v>3.9788172642307518E-3</v>
      </c>
      <c r="AN94" t="s">
        <v>5423</v>
      </c>
      <c r="AO94">
        <v>3</v>
      </c>
      <c r="AP94">
        <v>5.3336057314684942E-3</v>
      </c>
      <c r="AQ94" t="s">
        <v>349</v>
      </c>
      <c r="AR94">
        <v>3</v>
      </c>
      <c r="AS94">
        <v>6.1206518665381567E-3</v>
      </c>
      <c r="AW94" t="s">
        <v>4346</v>
      </c>
      <c r="AX94">
        <v>1</v>
      </c>
      <c r="AY94">
        <v>1.2256847464889543E-2</v>
      </c>
      <c r="AZ94" t="s">
        <v>14391</v>
      </c>
      <c r="BA94">
        <v>1</v>
      </c>
      <c r="BB94">
        <v>9.5010116159151767E-3</v>
      </c>
      <c r="BC94" t="s">
        <v>4641</v>
      </c>
      <c r="BD94">
        <v>3</v>
      </c>
      <c r="BE94">
        <v>5.5175722133149543E-3</v>
      </c>
      <c r="BF94" t="s">
        <v>8</v>
      </c>
      <c r="BG94">
        <v>2</v>
      </c>
      <c r="BH94">
        <v>1.1372645293021693E-2</v>
      </c>
      <c r="BI94" t="s">
        <v>587</v>
      </c>
      <c r="BJ94">
        <v>1</v>
      </c>
      <c r="BK94">
        <v>1.5147494458547113E-2</v>
      </c>
      <c r="BO94" t="s">
        <v>496</v>
      </c>
      <c r="BP94">
        <v>1</v>
      </c>
      <c r="BQ94">
        <v>9.8283781359794747E-3</v>
      </c>
      <c r="BR94" t="s">
        <v>464</v>
      </c>
      <c r="BS94">
        <v>1</v>
      </c>
      <c r="BT94">
        <v>1.5894864865824389E-2</v>
      </c>
      <c r="BU94" t="s">
        <v>113</v>
      </c>
      <c r="BV94">
        <v>7</v>
      </c>
      <c r="BW94">
        <v>4.6490566456552284E-3</v>
      </c>
      <c r="CD94" t="s">
        <v>701</v>
      </c>
      <c r="CE94">
        <v>1</v>
      </c>
      <c r="CF94">
        <v>1.3885203253668188E-2</v>
      </c>
      <c r="CJ94" t="s">
        <v>4159</v>
      </c>
      <c r="CK94">
        <v>1</v>
      </c>
      <c r="CL94">
        <v>1.3944673535607483E-2</v>
      </c>
      <c r="CP94" t="s">
        <v>4913</v>
      </c>
      <c r="CQ94">
        <v>1</v>
      </c>
      <c r="CR94">
        <v>1.4756780379964344E-2</v>
      </c>
      <c r="CS94" t="s">
        <v>464</v>
      </c>
      <c r="CT94">
        <v>1</v>
      </c>
      <c r="CU94">
        <v>1.5675625350433708E-2</v>
      </c>
      <c r="CV94" t="s">
        <v>309</v>
      </c>
      <c r="CW94">
        <v>1</v>
      </c>
      <c r="CX94">
        <v>1.6464506467059613E-2</v>
      </c>
      <c r="CY94" t="s">
        <v>251</v>
      </c>
      <c r="CZ94">
        <v>4</v>
      </c>
      <c r="DA94">
        <v>5.2437114784028545E-3</v>
      </c>
      <c r="DN94" t="s">
        <v>307</v>
      </c>
      <c r="DO94">
        <v>1</v>
      </c>
      <c r="DP94">
        <v>1.370679910301972E-2</v>
      </c>
      <c r="DQ94" t="s">
        <v>67</v>
      </c>
      <c r="DR94">
        <v>1</v>
      </c>
      <c r="DS94">
        <v>1.0826534749570772E-2</v>
      </c>
      <c r="DT94" t="s">
        <v>90</v>
      </c>
      <c r="DU94">
        <v>1</v>
      </c>
      <c r="DV94">
        <v>1.4758353536536671E-2</v>
      </c>
      <c r="DW94" t="s">
        <v>15619</v>
      </c>
      <c r="DX94">
        <v>1</v>
      </c>
      <c r="DY94">
        <v>6.0992058607052145E-3</v>
      </c>
      <c r="DZ94" t="s">
        <v>484</v>
      </c>
      <c r="EA94">
        <v>1</v>
      </c>
      <c r="EB94">
        <v>1.3765128382788502E-2</v>
      </c>
      <c r="EC94" t="s">
        <v>5904</v>
      </c>
      <c r="ED94">
        <v>2</v>
      </c>
      <c r="EE94">
        <v>6.1323633026568623E-3</v>
      </c>
      <c r="EL94" t="s">
        <v>4159</v>
      </c>
      <c r="EM94">
        <v>1</v>
      </c>
      <c r="EN94">
        <v>1.1536960119387487E-2</v>
      </c>
      <c r="EU94" t="s">
        <v>101</v>
      </c>
      <c r="EV94">
        <v>2</v>
      </c>
      <c r="EW94">
        <v>1.464996393936059E-2</v>
      </c>
      <c r="EX94" t="s">
        <v>77</v>
      </c>
      <c r="EY94">
        <v>1</v>
      </c>
      <c r="EZ94">
        <v>1.1395416570369741E-2</v>
      </c>
      <c r="FD94" t="s">
        <v>13022</v>
      </c>
      <c r="FE94">
        <v>1</v>
      </c>
      <c r="FF94">
        <v>9.7333863873001764E-3</v>
      </c>
      <c r="FP94" t="s">
        <v>1047</v>
      </c>
      <c r="FQ94">
        <v>1</v>
      </c>
      <c r="FR94">
        <v>1.6575006510462696E-2</v>
      </c>
      <c r="FS94" t="s">
        <v>4467</v>
      </c>
      <c r="FT94">
        <v>1</v>
      </c>
      <c r="FU94">
        <v>1.2839508901518519E-2</v>
      </c>
      <c r="FY94" t="s">
        <v>6011</v>
      </c>
      <c r="FZ94">
        <v>1</v>
      </c>
      <c r="GA94">
        <v>1.0215195701860051E-2</v>
      </c>
      <c r="GB94" t="s">
        <v>29</v>
      </c>
      <c r="GC94">
        <v>1</v>
      </c>
      <c r="GD94">
        <v>1.2316965007858331E-2</v>
      </c>
    </row>
    <row r="95" spans="1:186" x14ac:dyDescent="0.15">
      <c r="A95" t="s">
        <v>288</v>
      </c>
      <c r="B95">
        <v>48</v>
      </c>
      <c r="C95">
        <v>4.5922320910406905E-3</v>
      </c>
      <c r="D95" t="s">
        <v>4221</v>
      </c>
      <c r="E95">
        <v>2</v>
      </c>
      <c r="F95">
        <v>7.0417592601152365E-3</v>
      </c>
      <c r="G95" t="s">
        <v>202</v>
      </c>
      <c r="H95">
        <v>14</v>
      </c>
      <c r="I95">
        <v>4.5571717761573247E-3</v>
      </c>
      <c r="J95" t="s">
        <v>579</v>
      </c>
      <c r="K95">
        <v>2</v>
      </c>
      <c r="L95">
        <v>1.1446927652182186E-2</v>
      </c>
      <c r="M95" t="s">
        <v>402</v>
      </c>
      <c r="N95">
        <v>5</v>
      </c>
      <c r="O95">
        <v>5.4021183105957254E-3</v>
      </c>
      <c r="P95" t="s">
        <v>1017</v>
      </c>
      <c r="Q95">
        <v>1</v>
      </c>
      <c r="R95">
        <v>9.1225868366801247E-3</v>
      </c>
      <c r="V95" t="s">
        <v>490</v>
      </c>
      <c r="W95">
        <v>39</v>
      </c>
      <c r="X95">
        <v>4.2741391903411974E-3</v>
      </c>
      <c r="Y95" t="s">
        <v>325</v>
      </c>
      <c r="Z95">
        <v>1</v>
      </c>
      <c r="AA95">
        <v>1.5060488449231637E-2</v>
      </c>
      <c r="AK95" t="s">
        <v>541</v>
      </c>
      <c r="AL95">
        <v>24</v>
      </c>
      <c r="AM95">
        <v>3.9667379583358288E-3</v>
      </c>
      <c r="AN95" t="s">
        <v>614</v>
      </c>
      <c r="AO95">
        <v>3</v>
      </c>
      <c r="AP95">
        <v>5.3336057314684942E-3</v>
      </c>
      <c r="AQ95" t="s">
        <v>438</v>
      </c>
      <c r="AR95">
        <v>3</v>
      </c>
      <c r="AS95">
        <v>6.1206518665381567E-3</v>
      </c>
      <c r="AW95" t="s">
        <v>6027</v>
      </c>
      <c r="AX95">
        <v>1</v>
      </c>
      <c r="AY95">
        <v>1.2256847464889543E-2</v>
      </c>
      <c r="AZ95" t="s">
        <v>9959</v>
      </c>
      <c r="BA95">
        <v>1</v>
      </c>
      <c r="BB95">
        <v>9.5010116159151767E-3</v>
      </c>
      <c r="BC95" t="s">
        <v>114</v>
      </c>
      <c r="BD95">
        <v>5</v>
      </c>
      <c r="BE95">
        <v>5.4220387620551131E-3</v>
      </c>
      <c r="BF95" t="s">
        <v>9741</v>
      </c>
      <c r="BG95">
        <v>1</v>
      </c>
      <c r="BH95">
        <v>1.1315758803442245E-2</v>
      </c>
      <c r="BI95" t="s">
        <v>72</v>
      </c>
      <c r="BJ95">
        <v>2</v>
      </c>
      <c r="BK95">
        <v>1.5139202609215675E-2</v>
      </c>
      <c r="BO95" t="s">
        <v>4185</v>
      </c>
      <c r="BP95">
        <v>1</v>
      </c>
      <c r="BQ95">
        <v>9.8283781359794747E-3</v>
      </c>
      <c r="BR95" t="s">
        <v>592</v>
      </c>
      <c r="BS95">
        <v>1</v>
      </c>
      <c r="BT95">
        <v>1.5649471020990329E-2</v>
      </c>
      <c r="BU95" t="s">
        <v>857</v>
      </c>
      <c r="BV95">
        <v>6</v>
      </c>
      <c r="BW95">
        <v>4.6289287647067225E-3</v>
      </c>
      <c r="CD95" t="s">
        <v>177</v>
      </c>
      <c r="CE95">
        <v>1</v>
      </c>
      <c r="CF95">
        <v>1.3588023734960174E-2</v>
      </c>
      <c r="CJ95" t="s">
        <v>4449</v>
      </c>
      <c r="CK95">
        <v>1</v>
      </c>
      <c r="CL95">
        <v>1.3566363200869961E-2</v>
      </c>
      <c r="CP95" t="s">
        <v>432</v>
      </c>
      <c r="CQ95">
        <v>1</v>
      </c>
      <c r="CR95">
        <v>1.4756780379964344E-2</v>
      </c>
      <c r="CS95" t="s">
        <v>129</v>
      </c>
      <c r="CT95">
        <v>1</v>
      </c>
      <c r="CU95">
        <v>1.5433616248287015E-2</v>
      </c>
      <c r="CV95" t="s">
        <v>26</v>
      </c>
      <c r="CW95">
        <v>1</v>
      </c>
      <c r="CX95">
        <v>1.6464506467059613E-2</v>
      </c>
      <c r="CY95" t="s">
        <v>798</v>
      </c>
      <c r="CZ95">
        <v>3</v>
      </c>
      <c r="DA95">
        <v>5.2069512201255701E-3</v>
      </c>
      <c r="DN95" t="s">
        <v>102</v>
      </c>
      <c r="DO95">
        <v>1</v>
      </c>
      <c r="DP95">
        <v>1.3545177444479563E-2</v>
      </c>
      <c r="DQ95" t="s">
        <v>33</v>
      </c>
      <c r="DR95">
        <v>1</v>
      </c>
      <c r="DS95">
        <v>1.0492783006321948E-2</v>
      </c>
      <c r="DT95" t="s">
        <v>460</v>
      </c>
      <c r="DU95">
        <v>1</v>
      </c>
      <c r="DV95">
        <v>1.4758353536536671E-2</v>
      </c>
      <c r="DW95" t="s">
        <v>15620</v>
      </c>
      <c r="DX95">
        <v>1</v>
      </c>
      <c r="DY95">
        <v>6.0992058607052145E-3</v>
      </c>
      <c r="DZ95" t="s">
        <v>9603</v>
      </c>
      <c r="EA95">
        <v>1</v>
      </c>
      <c r="EB95">
        <v>1.3765128382788502E-2</v>
      </c>
      <c r="EC95" t="s">
        <v>297</v>
      </c>
      <c r="ED95">
        <v>3</v>
      </c>
      <c r="EE95">
        <v>6.0061327962354326E-3</v>
      </c>
      <c r="EL95" t="s">
        <v>1007</v>
      </c>
      <c r="EM95">
        <v>1</v>
      </c>
      <c r="EN95">
        <v>1.1536960119387487E-2</v>
      </c>
      <c r="EU95" t="s">
        <v>106</v>
      </c>
      <c r="EV95">
        <v>1</v>
      </c>
      <c r="EW95">
        <v>1.4539768903788396E-2</v>
      </c>
      <c r="FD95" t="s">
        <v>4764</v>
      </c>
      <c r="FE95">
        <v>1</v>
      </c>
      <c r="FF95">
        <v>9.7333863873001764E-3</v>
      </c>
      <c r="FP95" t="s">
        <v>347</v>
      </c>
      <c r="FQ95">
        <v>1</v>
      </c>
      <c r="FR95">
        <v>1.6289371514363393E-2</v>
      </c>
      <c r="FS95" t="s">
        <v>4614</v>
      </c>
      <c r="FT95">
        <v>1</v>
      </c>
      <c r="FU95">
        <v>1.2839508901518519E-2</v>
      </c>
      <c r="FY95" t="s">
        <v>9601</v>
      </c>
      <c r="FZ95">
        <v>1</v>
      </c>
      <c r="GA95">
        <v>1.0215195701860051E-2</v>
      </c>
    </row>
    <row r="96" spans="1:186" x14ac:dyDescent="0.15">
      <c r="A96" t="s">
        <v>1494</v>
      </c>
      <c r="B96">
        <v>29</v>
      </c>
      <c r="C96">
        <v>4.5711712655026274E-3</v>
      </c>
      <c r="D96" t="s">
        <v>4151</v>
      </c>
      <c r="E96">
        <v>2</v>
      </c>
      <c r="F96">
        <v>7.0417592601152365E-3</v>
      </c>
      <c r="G96" t="s">
        <v>1096</v>
      </c>
      <c r="H96">
        <v>9</v>
      </c>
      <c r="I96">
        <v>4.5345703596662984E-3</v>
      </c>
      <c r="J96" t="s">
        <v>150</v>
      </c>
      <c r="K96">
        <v>2</v>
      </c>
      <c r="L96">
        <v>1.1105795301805346E-2</v>
      </c>
      <c r="M96" t="s">
        <v>8</v>
      </c>
      <c r="N96">
        <v>8</v>
      </c>
      <c r="O96">
        <v>5.3082845758286841E-3</v>
      </c>
      <c r="P96" t="s">
        <v>1039</v>
      </c>
      <c r="Q96">
        <v>1</v>
      </c>
      <c r="R96">
        <v>9.1225868366801247E-3</v>
      </c>
      <c r="V96" t="s">
        <v>335</v>
      </c>
      <c r="W96">
        <v>36</v>
      </c>
      <c r="X96">
        <v>4.1828693948773527E-3</v>
      </c>
      <c r="Y96" t="s">
        <v>111</v>
      </c>
      <c r="Z96">
        <v>1</v>
      </c>
      <c r="AA96">
        <v>1.4685327032821213E-2</v>
      </c>
      <c r="AK96" t="s">
        <v>353</v>
      </c>
      <c r="AL96">
        <v>34</v>
      </c>
      <c r="AM96">
        <v>3.903480971694363E-3</v>
      </c>
      <c r="AN96" t="s">
        <v>242</v>
      </c>
      <c r="AO96">
        <v>5</v>
      </c>
      <c r="AP96">
        <v>5.3112270839084123E-3</v>
      </c>
      <c r="AQ96" t="s">
        <v>833</v>
      </c>
      <c r="AR96">
        <v>3</v>
      </c>
      <c r="AS96">
        <v>6.1206518665381567E-3</v>
      </c>
      <c r="AW96" t="s">
        <v>4277</v>
      </c>
      <c r="AX96">
        <v>1</v>
      </c>
      <c r="AY96">
        <v>1.2256847464889543E-2</v>
      </c>
      <c r="AZ96" t="s">
        <v>5320</v>
      </c>
      <c r="BA96">
        <v>1</v>
      </c>
      <c r="BB96">
        <v>9.5010116159151767E-3</v>
      </c>
      <c r="BC96" t="s">
        <v>458</v>
      </c>
      <c r="BD96">
        <v>4</v>
      </c>
      <c r="BE96">
        <v>5.2459629267183634E-3</v>
      </c>
      <c r="BF96" t="s">
        <v>5141</v>
      </c>
      <c r="BG96">
        <v>1</v>
      </c>
      <c r="BH96">
        <v>1.1315758803442245E-2</v>
      </c>
      <c r="BI96" t="s">
        <v>4794</v>
      </c>
      <c r="BJ96">
        <v>1</v>
      </c>
      <c r="BK96">
        <v>1.4823298619956553E-2</v>
      </c>
      <c r="BO96" t="s">
        <v>4186</v>
      </c>
      <c r="BP96">
        <v>1</v>
      </c>
      <c r="BQ96">
        <v>9.8283781359794747E-3</v>
      </c>
      <c r="BR96" t="s">
        <v>521</v>
      </c>
      <c r="BS96">
        <v>1</v>
      </c>
      <c r="BT96">
        <v>1.5649471020990329E-2</v>
      </c>
      <c r="BU96" t="s">
        <v>282</v>
      </c>
      <c r="BV96">
        <v>7</v>
      </c>
      <c r="BW96">
        <v>4.3598999421128083E-3</v>
      </c>
      <c r="CD96" t="s">
        <v>31</v>
      </c>
      <c r="CE96">
        <v>1</v>
      </c>
      <c r="CF96">
        <v>1.3588023734960174E-2</v>
      </c>
      <c r="CJ96" t="s">
        <v>807</v>
      </c>
      <c r="CK96">
        <v>1</v>
      </c>
      <c r="CL96">
        <v>1.3566363200869961E-2</v>
      </c>
      <c r="CP96" t="s">
        <v>29</v>
      </c>
      <c r="CQ96">
        <v>2</v>
      </c>
      <c r="CR96">
        <v>1.4706823889980096E-2</v>
      </c>
      <c r="CS96" t="s">
        <v>79</v>
      </c>
      <c r="CT96">
        <v>1</v>
      </c>
      <c r="CU96">
        <v>1.5433616248287015E-2</v>
      </c>
      <c r="CV96" t="s">
        <v>364</v>
      </c>
      <c r="CW96">
        <v>1</v>
      </c>
      <c r="CX96">
        <v>1.6180775704267639E-2</v>
      </c>
      <c r="CY96" t="s">
        <v>869</v>
      </c>
      <c r="CZ96">
        <v>3</v>
      </c>
      <c r="DA96">
        <v>5.2069512201255701E-3</v>
      </c>
      <c r="DN96" t="s">
        <v>87</v>
      </c>
      <c r="DO96">
        <v>1</v>
      </c>
      <c r="DP96">
        <v>1.2638547962023537E-2</v>
      </c>
      <c r="DT96">
        <v>2</v>
      </c>
      <c r="DU96">
        <v>1</v>
      </c>
      <c r="DV96">
        <v>1.4758353536536671E-2</v>
      </c>
      <c r="DW96" t="s">
        <v>15621</v>
      </c>
      <c r="DX96">
        <v>1</v>
      </c>
      <c r="DY96">
        <v>6.0992058607052145E-3</v>
      </c>
      <c r="DZ96" t="s">
        <v>5027</v>
      </c>
      <c r="EA96">
        <v>1</v>
      </c>
      <c r="EB96">
        <v>1.3391688996566915E-2</v>
      </c>
      <c r="EC96" t="s">
        <v>113</v>
      </c>
      <c r="ED96">
        <v>4</v>
      </c>
      <c r="EE96">
        <v>5.9582880427462943E-3</v>
      </c>
      <c r="EL96" t="s">
        <v>853</v>
      </c>
      <c r="EM96">
        <v>1</v>
      </c>
      <c r="EN96">
        <v>1.1536960119387487E-2</v>
      </c>
      <c r="EU96" t="s">
        <v>902</v>
      </c>
      <c r="EV96">
        <v>1</v>
      </c>
      <c r="EW96">
        <v>1.4539768903788396E-2</v>
      </c>
      <c r="FD96" t="s">
        <v>5661</v>
      </c>
      <c r="FE96">
        <v>1</v>
      </c>
      <c r="FF96">
        <v>9.7333863873001764E-3</v>
      </c>
      <c r="FP96" t="s">
        <v>25</v>
      </c>
      <c r="FQ96">
        <v>1</v>
      </c>
      <c r="FR96">
        <v>1.6289371514363393E-2</v>
      </c>
      <c r="FS96" t="s">
        <v>934</v>
      </c>
      <c r="FT96">
        <v>1</v>
      </c>
      <c r="FU96">
        <v>1.2839508901518519E-2</v>
      </c>
      <c r="FY96" t="s">
        <v>10341</v>
      </c>
      <c r="FZ96">
        <v>1</v>
      </c>
      <c r="GA96">
        <v>1.0215195701860051E-2</v>
      </c>
    </row>
    <row r="97" spans="1:183" x14ac:dyDescent="0.15">
      <c r="A97" t="s">
        <v>450</v>
      </c>
      <c r="B97">
        <v>43</v>
      </c>
      <c r="C97">
        <v>4.5507566949814062E-3</v>
      </c>
      <c r="D97" t="s">
        <v>712</v>
      </c>
      <c r="E97">
        <v>2</v>
      </c>
      <c r="F97">
        <v>7.0417592601152365E-3</v>
      </c>
      <c r="G97" t="s">
        <v>1075</v>
      </c>
      <c r="H97">
        <v>8</v>
      </c>
      <c r="I97">
        <v>4.48797022999021E-3</v>
      </c>
      <c r="J97" t="s">
        <v>7285</v>
      </c>
      <c r="K97">
        <v>1</v>
      </c>
      <c r="L97">
        <v>1.0789963746465988E-2</v>
      </c>
      <c r="M97" t="s">
        <v>887</v>
      </c>
      <c r="N97">
        <v>5</v>
      </c>
      <c r="O97">
        <v>5.1352369397036583E-3</v>
      </c>
      <c r="P97" t="s">
        <v>1046</v>
      </c>
      <c r="Q97">
        <v>1</v>
      </c>
      <c r="R97">
        <v>9.1225868366801247E-3</v>
      </c>
      <c r="V97" t="s">
        <v>4312</v>
      </c>
      <c r="W97">
        <v>32</v>
      </c>
      <c r="X97">
        <v>4.1637948432634176E-3</v>
      </c>
      <c r="Y97" t="s">
        <v>69</v>
      </c>
      <c r="Z97">
        <v>1</v>
      </c>
      <c r="AA97">
        <v>1.4326845076604809E-2</v>
      </c>
      <c r="AK97" t="s">
        <v>118</v>
      </c>
      <c r="AL97">
        <v>33</v>
      </c>
      <c r="AM97">
        <v>3.8927816062875116E-3</v>
      </c>
      <c r="AN97" t="s">
        <v>774</v>
      </c>
      <c r="AO97">
        <v>4</v>
      </c>
      <c r="AP97">
        <v>5.2911183173390041E-3</v>
      </c>
      <c r="AQ97" t="s">
        <v>797</v>
      </c>
      <c r="AR97">
        <v>3</v>
      </c>
      <c r="AS97">
        <v>6.006210511957784E-3</v>
      </c>
      <c r="AW97" t="s">
        <v>5247</v>
      </c>
      <c r="AX97">
        <v>1</v>
      </c>
      <c r="AY97">
        <v>1.2256847464889543E-2</v>
      </c>
      <c r="AZ97" t="s">
        <v>4656</v>
      </c>
      <c r="BA97">
        <v>1</v>
      </c>
      <c r="BB97">
        <v>9.5010116159151767E-3</v>
      </c>
      <c r="BC97" t="s">
        <v>665</v>
      </c>
      <c r="BD97">
        <v>3</v>
      </c>
      <c r="BE97">
        <v>5.1683647777684598E-3</v>
      </c>
      <c r="BF97" t="s">
        <v>605</v>
      </c>
      <c r="BG97">
        <v>1</v>
      </c>
      <c r="BH97">
        <v>1.1315758803442245E-2</v>
      </c>
      <c r="BI97" t="s">
        <v>284</v>
      </c>
      <c r="BJ97">
        <v>1</v>
      </c>
      <c r="BK97">
        <v>1.4823298619956553E-2</v>
      </c>
      <c r="BO97" t="s">
        <v>5041</v>
      </c>
      <c r="BP97">
        <v>1</v>
      </c>
      <c r="BQ97">
        <v>9.8283781359794747E-3</v>
      </c>
      <c r="BR97" t="s">
        <v>188</v>
      </c>
      <c r="BS97">
        <v>1</v>
      </c>
      <c r="BT97">
        <v>1.5649471020990329E-2</v>
      </c>
      <c r="BU97" t="s">
        <v>162</v>
      </c>
      <c r="BV97">
        <v>6</v>
      </c>
      <c r="BW97">
        <v>4.27606080979349E-3</v>
      </c>
      <c r="CD97" t="s">
        <v>820</v>
      </c>
      <c r="CE97">
        <v>1</v>
      </c>
      <c r="CF97">
        <v>1.3588023734960174E-2</v>
      </c>
      <c r="CJ97" t="s">
        <v>4193</v>
      </c>
      <c r="CK97">
        <v>1</v>
      </c>
      <c r="CL97">
        <v>1.3566363200869961E-2</v>
      </c>
      <c r="CP97" t="s">
        <v>4212</v>
      </c>
      <c r="CQ97">
        <v>1</v>
      </c>
      <c r="CR97">
        <v>1.4413532263113838E-2</v>
      </c>
      <c r="CS97" t="s">
        <v>282</v>
      </c>
      <c r="CT97">
        <v>1</v>
      </c>
      <c r="CU97">
        <v>1.5433616248287015E-2</v>
      </c>
      <c r="CV97" t="s">
        <v>421</v>
      </c>
      <c r="CW97">
        <v>1</v>
      </c>
      <c r="CX97">
        <v>1.5153104505419252E-2</v>
      </c>
      <c r="CY97">
        <v>0</v>
      </c>
      <c r="CZ97">
        <v>3</v>
      </c>
      <c r="DA97">
        <v>5.2069512201255701E-3</v>
      </c>
      <c r="DN97" t="s">
        <v>197</v>
      </c>
      <c r="DO97">
        <v>1</v>
      </c>
      <c r="DP97">
        <v>1.1954370574518243E-2</v>
      </c>
      <c r="DT97" t="s">
        <v>176</v>
      </c>
      <c r="DU97">
        <v>1</v>
      </c>
      <c r="DV97">
        <v>1.4758353536536671E-2</v>
      </c>
      <c r="DW97" t="s">
        <v>15622</v>
      </c>
      <c r="DX97">
        <v>1</v>
      </c>
      <c r="DY97">
        <v>6.0992058607052145E-3</v>
      </c>
      <c r="DZ97" t="s">
        <v>938</v>
      </c>
      <c r="EA97">
        <v>1</v>
      </c>
      <c r="EB97">
        <v>1.3391688996566915E-2</v>
      </c>
      <c r="EC97" t="s">
        <v>190</v>
      </c>
      <c r="ED97">
        <v>4</v>
      </c>
      <c r="EE97">
        <v>5.9582880427462943E-3</v>
      </c>
      <c r="EL97" t="s">
        <v>4785</v>
      </c>
      <c r="EM97">
        <v>1</v>
      </c>
      <c r="EN97">
        <v>1.1536960119387487E-2</v>
      </c>
      <c r="EU97" t="s">
        <v>270</v>
      </c>
      <c r="EV97">
        <v>1</v>
      </c>
      <c r="EW97">
        <v>1.4539768903788396E-2</v>
      </c>
      <c r="FD97" t="s">
        <v>5720</v>
      </c>
      <c r="FE97">
        <v>1</v>
      </c>
      <c r="FF97">
        <v>9.7333863873001764E-3</v>
      </c>
      <c r="FP97" t="s">
        <v>113</v>
      </c>
      <c r="FQ97">
        <v>1</v>
      </c>
      <c r="FR97">
        <v>1.6015398396777791E-2</v>
      </c>
      <c r="FS97" t="s">
        <v>4857</v>
      </c>
      <c r="FT97">
        <v>1</v>
      </c>
      <c r="FU97">
        <v>1.2839508901518519E-2</v>
      </c>
      <c r="FY97" t="s">
        <v>6517</v>
      </c>
      <c r="FZ97">
        <v>1</v>
      </c>
      <c r="GA97">
        <v>1.0215195701860051E-2</v>
      </c>
    </row>
    <row r="98" spans="1:183" x14ac:dyDescent="0.15">
      <c r="A98" t="s">
        <v>141</v>
      </c>
      <c r="B98">
        <v>53</v>
      </c>
      <c r="C98">
        <v>4.5009221303225497E-3</v>
      </c>
      <c r="D98" t="s">
        <v>149</v>
      </c>
      <c r="E98">
        <v>3</v>
      </c>
      <c r="F98">
        <v>6.9440820303932147E-3</v>
      </c>
      <c r="G98" t="s">
        <v>100</v>
      </c>
      <c r="H98">
        <v>13</v>
      </c>
      <c r="I98">
        <v>4.4643224423162485E-3</v>
      </c>
      <c r="J98" t="s">
        <v>10759</v>
      </c>
      <c r="K98">
        <v>1</v>
      </c>
      <c r="L98">
        <v>1.0789963746465988E-2</v>
      </c>
      <c r="M98" t="s">
        <v>747</v>
      </c>
      <c r="N98">
        <v>6</v>
      </c>
      <c r="O98">
        <v>5.130905754970101E-3</v>
      </c>
      <c r="P98" t="s">
        <v>1048</v>
      </c>
      <c r="Q98">
        <v>1</v>
      </c>
      <c r="R98">
        <v>9.1225868366801247E-3</v>
      </c>
      <c r="V98" t="s">
        <v>26</v>
      </c>
      <c r="W98">
        <v>39</v>
      </c>
      <c r="X98">
        <v>4.1222924387887324E-3</v>
      </c>
      <c r="Y98" t="s">
        <v>138</v>
      </c>
      <c r="Z98">
        <v>1</v>
      </c>
      <c r="AA98">
        <v>1.3983622379679038E-2</v>
      </c>
      <c r="AK98" t="s">
        <v>747</v>
      </c>
      <c r="AL98">
        <v>27</v>
      </c>
      <c r="AM98">
        <v>3.890842058092626E-3</v>
      </c>
      <c r="AN98" t="s">
        <v>185</v>
      </c>
      <c r="AO98">
        <v>4</v>
      </c>
      <c r="AP98">
        <v>5.2911183173390041E-3</v>
      </c>
      <c r="AQ98" t="s">
        <v>382</v>
      </c>
      <c r="AR98">
        <v>3</v>
      </c>
      <c r="AS98">
        <v>6.006210511957784E-3</v>
      </c>
      <c r="AW98" t="s">
        <v>648</v>
      </c>
      <c r="AX98">
        <v>1</v>
      </c>
      <c r="AY98">
        <v>1.2256847464889543E-2</v>
      </c>
      <c r="AZ98" t="s">
        <v>4657</v>
      </c>
      <c r="BA98">
        <v>1</v>
      </c>
      <c r="BB98">
        <v>9.5010116159151767E-3</v>
      </c>
      <c r="BC98" t="s">
        <v>419</v>
      </c>
      <c r="BD98">
        <v>3</v>
      </c>
      <c r="BE98">
        <v>5.1683647777684598E-3</v>
      </c>
      <c r="BF98" t="s">
        <v>134</v>
      </c>
      <c r="BG98">
        <v>2</v>
      </c>
      <c r="BH98">
        <v>1.1226101598123345E-2</v>
      </c>
      <c r="BI98" t="s">
        <v>96</v>
      </c>
      <c r="BJ98">
        <v>2</v>
      </c>
      <c r="BK98">
        <v>1.4663782688671998E-2</v>
      </c>
      <c r="BO98" t="s">
        <v>6627</v>
      </c>
      <c r="BP98">
        <v>1</v>
      </c>
      <c r="BQ98">
        <v>9.8283781359794747E-3</v>
      </c>
      <c r="BR98" t="s">
        <v>150</v>
      </c>
      <c r="BS98">
        <v>1</v>
      </c>
      <c r="BT98">
        <v>1.5183097772747867E-2</v>
      </c>
      <c r="BU98" t="s">
        <v>4155</v>
      </c>
      <c r="BV98">
        <v>4</v>
      </c>
      <c r="BW98">
        <v>4.2453779201336332E-3</v>
      </c>
      <c r="CD98" t="s">
        <v>4215</v>
      </c>
      <c r="CE98">
        <v>1</v>
      </c>
      <c r="CF98">
        <v>1.3588023734960174E-2</v>
      </c>
      <c r="CJ98" t="s">
        <v>1066</v>
      </c>
      <c r="CK98">
        <v>1</v>
      </c>
      <c r="CL98">
        <v>1.3566363200869961E-2</v>
      </c>
      <c r="CP98">
        <v>1</v>
      </c>
      <c r="CQ98">
        <v>1</v>
      </c>
      <c r="CR98">
        <v>1.4092445093275174E-2</v>
      </c>
      <c r="CS98" t="s">
        <v>592</v>
      </c>
      <c r="CT98">
        <v>1</v>
      </c>
      <c r="CU98">
        <v>1.5433616248287015E-2</v>
      </c>
      <c r="CV98" t="s">
        <v>79</v>
      </c>
      <c r="CW98">
        <v>1</v>
      </c>
      <c r="CX98">
        <v>1.4919162373344116E-2</v>
      </c>
      <c r="CY98" t="s">
        <v>488</v>
      </c>
      <c r="CZ98">
        <v>3</v>
      </c>
      <c r="DA98">
        <v>5.2069512201255701E-3</v>
      </c>
      <c r="DN98" t="s">
        <v>101</v>
      </c>
      <c r="DO98">
        <v>1</v>
      </c>
      <c r="DP98">
        <v>1.1954370574518243E-2</v>
      </c>
      <c r="DT98" t="s">
        <v>115</v>
      </c>
      <c r="DU98">
        <v>1</v>
      </c>
      <c r="DV98">
        <v>1.4758353536536671E-2</v>
      </c>
      <c r="DW98" t="s">
        <v>15623</v>
      </c>
      <c r="DX98">
        <v>1</v>
      </c>
      <c r="DY98">
        <v>6.0992058607052145E-3</v>
      </c>
      <c r="DZ98" t="s">
        <v>163</v>
      </c>
      <c r="EA98">
        <v>2</v>
      </c>
      <c r="EB98">
        <v>1.3112727399848685E-2</v>
      </c>
      <c r="EC98" t="s">
        <v>384</v>
      </c>
      <c r="ED98">
        <v>4</v>
      </c>
      <c r="EE98">
        <v>5.9582880427462943E-3</v>
      </c>
      <c r="EL98" t="s">
        <v>560</v>
      </c>
      <c r="EM98">
        <v>1</v>
      </c>
      <c r="EN98">
        <v>1.1223969554676586E-2</v>
      </c>
      <c r="EU98" t="s">
        <v>29</v>
      </c>
      <c r="EV98">
        <v>2</v>
      </c>
      <c r="EW98">
        <v>1.4490547068068625E-2</v>
      </c>
      <c r="FD98" t="s">
        <v>5571</v>
      </c>
      <c r="FE98">
        <v>1</v>
      </c>
      <c r="FF98">
        <v>9.7333863873001764E-3</v>
      </c>
      <c r="FP98" t="s">
        <v>185</v>
      </c>
      <c r="FQ98">
        <v>1</v>
      </c>
      <c r="FR98">
        <v>1.6015398396777791E-2</v>
      </c>
      <c r="FS98" t="s">
        <v>5393</v>
      </c>
      <c r="FT98">
        <v>1</v>
      </c>
      <c r="FU98">
        <v>1.2839508901518519E-2</v>
      </c>
      <c r="FY98" t="s">
        <v>12560</v>
      </c>
      <c r="FZ98">
        <v>1</v>
      </c>
      <c r="GA98">
        <v>1.0215195701860051E-2</v>
      </c>
    </row>
    <row r="99" spans="1:183" x14ac:dyDescent="0.15">
      <c r="A99" t="s">
        <v>4472</v>
      </c>
      <c r="B99">
        <v>30</v>
      </c>
      <c r="C99">
        <v>4.4786836617455522E-3</v>
      </c>
      <c r="D99" t="s">
        <v>251</v>
      </c>
      <c r="E99">
        <v>3</v>
      </c>
      <c r="F99">
        <v>6.8425403513487143E-3</v>
      </c>
      <c r="G99" t="s">
        <v>498</v>
      </c>
      <c r="H99">
        <v>11</v>
      </c>
      <c r="I99">
        <v>4.4588479654015288E-3</v>
      </c>
      <c r="J99" t="s">
        <v>4693</v>
      </c>
      <c r="K99">
        <v>1</v>
      </c>
      <c r="L99">
        <v>1.0789963746465988E-2</v>
      </c>
      <c r="M99" t="s">
        <v>4176</v>
      </c>
      <c r="N99">
        <v>3</v>
      </c>
      <c r="O99">
        <v>5.1025169723976594E-3</v>
      </c>
      <c r="P99" t="s">
        <v>1051</v>
      </c>
      <c r="Q99">
        <v>1</v>
      </c>
      <c r="R99">
        <v>9.1225868366801247E-3</v>
      </c>
      <c r="V99" t="s">
        <v>561</v>
      </c>
      <c r="W99">
        <v>40</v>
      </c>
      <c r="X99">
        <v>4.0852460708236948E-3</v>
      </c>
      <c r="Y99" t="s">
        <v>24</v>
      </c>
      <c r="Z99">
        <v>1</v>
      </c>
      <c r="AA99">
        <v>1.3184502197064268E-2</v>
      </c>
      <c r="AK99" t="s">
        <v>309</v>
      </c>
      <c r="AL99">
        <v>27</v>
      </c>
      <c r="AM99">
        <v>3.890842058092626E-3</v>
      </c>
      <c r="AN99" t="s">
        <v>30</v>
      </c>
      <c r="AO99">
        <v>3</v>
      </c>
      <c r="AP99">
        <v>5.1889083196232115E-3</v>
      </c>
      <c r="AQ99" t="s">
        <v>1038</v>
      </c>
      <c r="AR99">
        <v>3</v>
      </c>
      <c r="AS99">
        <v>6.006210511957784E-3</v>
      </c>
      <c r="AW99" t="s">
        <v>6112</v>
      </c>
      <c r="AX99">
        <v>1</v>
      </c>
      <c r="AY99">
        <v>1.2256847464889543E-2</v>
      </c>
      <c r="AZ99" t="s">
        <v>10520</v>
      </c>
      <c r="BA99">
        <v>1</v>
      </c>
      <c r="BB99">
        <v>9.5010116159151767E-3</v>
      </c>
      <c r="BC99" t="s">
        <v>5268</v>
      </c>
      <c r="BD99">
        <v>3</v>
      </c>
      <c r="BE99">
        <v>5.1683647777684598E-3</v>
      </c>
      <c r="BF99" t="s">
        <v>325</v>
      </c>
      <c r="BG99">
        <v>2</v>
      </c>
      <c r="BH99">
        <v>1.1083089422579958E-2</v>
      </c>
      <c r="BI99" t="s">
        <v>573</v>
      </c>
      <c r="BJ99">
        <v>1</v>
      </c>
      <c r="BK99">
        <v>1.4517638652898001E-2</v>
      </c>
      <c r="BO99" t="s">
        <v>274</v>
      </c>
      <c r="BP99">
        <v>1</v>
      </c>
      <c r="BQ99">
        <v>9.8283781359794747E-3</v>
      </c>
      <c r="BR99" t="s">
        <v>520</v>
      </c>
      <c r="BS99">
        <v>1</v>
      </c>
      <c r="BT99">
        <v>1.4334420451039704E-2</v>
      </c>
      <c r="BU99" t="s">
        <v>9483</v>
      </c>
      <c r="BV99">
        <v>4</v>
      </c>
      <c r="BW99">
        <v>4.2453779201336332E-3</v>
      </c>
      <c r="CD99" t="s">
        <v>64</v>
      </c>
      <c r="CE99">
        <v>1</v>
      </c>
      <c r="CF99">
        <v>1.3588023734960174E-2</v>
      </c>
      <c r="CJ99" t="s">
        <v>4861</v>
      </c>
      <c r="CK99">
        <v>1</v>
      </c>
      <c r="CL99">
        <v>1.3566363200869961E-2</v>
      </c>
      <c r="CP99">
        <v>0</v>
      </c>
      <c r="CQ99">
        <v>1</v>
      </c>
      <c r="CR99">
        <v>1.4092445093275174E-2</v>
      </c>
      <c r="CS99" t="s">
        <v>188</v>
      </c>
      <c r="CT99">
        <v>1</v>
      </c>
      <c r="CU99">
        <v>1.5433616248287015E-2</v>
      </c>
      <c r="CV99" t="s">
        <v>136</v>
      </c>
      <c r="CW99">
        <v>1</v>
      </c>
      <c r="CX99">
        <v>1.3665480829991186E-2</v>
      </c>
      <c r="CY99" t="s">
        <v>1109</v>
      </c>
      <c r="CZ99">
        <v>2</v>
      </c>
      <c r="DA99">
        <v>5.1701909618482858E-3</v>
      </c>
      <c r="DN99" t="s">
        <v>124</v>
      </c>
      <c r="DO99">
        <v>1</v>
      </c>
      <c r="DP99">
        <v>1.1954370574518243E-2</v>
      </c>
      <c r="DT99" t="s">
        <v>101</v>
      </c>
      <c r="DU99">
        <v>2</v>
      </c>
      <c r="DV99">
        <v>1.4507731279755147E-2</v>
      </c>
      <c r="DW99" t="s">
        <v>15624</v>
      </c>
      <c r="DX99">
        <v>1</v>
      </c>
      <c r="DY99">
        <v>6.0992058607052145E-3</v>
      </c>
      <c r="DZ99" t="s">
        <v>176</v>
      </c>
      <c r="EA99">
        <v>1</v>
      </c>
      <c r="EB99">
        <v>1.3048158062345728E-2</v>
      </c>
      <c r="EC99" t="s">
        <v>354</v>
      </c>
      <c r="ED99">
        <v>4</v>
      </c>
      <c r="EE99">
        <v>5.7661256429057733E-3</v>
      </c>
      <c r="EL99" t="s">
        <v>814</v>
      </c>
      <c r="EM99">
        <v>1</v>
      </c>
      <c r="EN99">
        <v>1.1223969554676586E-2</v>
      </c>
      <c r="EU99" t="s">
        <v>373</v>
      </c>
      <c r="EV99">
        <v>1</v>
      </c>
      <c r="EW99">
        <v>1.4201568553362163E-2</v>
      </c>
      <c r="FD99" t="s">
        <v>197</v>
      </c>
      <c r="FE99">
        <v>3</v>
      </c>
      <c r="FF99">
        <v>9.6822655841130468E-3</v>
      </c>
      <c r="FP99" t="s">
        <v>6</v>
      </c>
      <c r="FQ99">
        <v>1</v>
      </c>
      <c r="FR99">
        <v>1.6015398396777791E-2</v>
      </c>
      <c r="FS99" t="s">
        <v>418</v>
      </c>
      <c r="FT99">
        <v>1</v>
      </c>
      <c r="FU99">
        <v>1.2839508901518519E-2</v>
      </c>
      <c r="FY99" t="s">
        <v>4226</v>
      </c>
      <c r="FZ99">
        <v>1</v>
      </c>
      <c r="GA99">
        <v>1.0215195701860051E-2</v>
      </c>
    </row>
    <row r="100" spans="1:183" x14ac:dyDescent="0.15">
      <c r="A100" t="s">
        <v>557</v>
      </c>
      <c r="B100">
        <v>45</v>
      </c>
      <c r="C100">
        <v>4.3872484983947142E-3</v>
      </c>
      <c r="D100" t="s">
        <v>4702</v>
      </c>
      <c r="E100">
        <v>2</v>
      </c>
      <c r="F100">
        <v>6.8385392605324544E-3</v>
      </c>
      <c r="G100" t="s">
        <v>5423</v>
      </c>
      <c r="H100">
        <v>8</v>
      </c>
      <c r="I100">
        <v>4.3584507058803748E-3</v>
      </c>
      <c r="J100" t="s">
        <v>10904</v>
      </c>
      <c r="K100">
        <v>1</v>
      </c>
      <c r="L100">
        <v>1.0789963746465988E-2</v>
      </c>
      <c r="M100" t="s">
        <v>698</v>
      </c>
      <c r="N100">
        <v>4</v>
      </c>
      <c r="O100">
        <v>5.0682271979678364E-3</v>
      </c>
      <c r="P100" t="s">
        <v>1054</v>
      </c>
      <c r="Q100">
        <v>1</v>
      </c>
      <c r="R100">
        <v>9.1225868366801247E-3</v>
      </c>
      <c r="V100" t="s">
        <v>526</v>
      </c>
      <c r="W100">
        <v>37</v>
      </c>
      <c r="X100">
        <v>4.0549525651954943E-3</v>
      </c>
      <c r="Y100" t="s">
        <v>87</v>
      </c>
      <c r="Z100">
        <v>1</v>
      </c>
      <c r="AA100">
        <v>1.2740471735910823E-2</v>
      </c>
      <c r="AK100" t="s">
        <v>1083</v>
      </c>
      <c r="AL100">
        <v>23</v>
      </c>
      <c r="AM100">
        <v>3.8880709331529507E-3</v>
      </c>
      <c r="AN100" t="s">
        <v>5911</v>
      </c>
      <c r="AO100">
        <v>3</v>
      </c>
      <c r="AP100">
        <v>5.1889083196232115E-3</v>
      </c>
      <c r="AQ100" t="s">
        <v>162</v>
      </c>
      <c r="AR100">
        <v>3</v>
      </c>
      <c r="AS100">
        <v>6.006210511957784E-3</v>
      </c>
      <c r="AW100" t="s">
        <v>1021</v>
      </c>
      <c r="AX100">
        <v>1</v>
      </c>
      <c r="AY100">
        <v>1.2256847464889543E-2</v>
      </c>
      <c r="AZ100" t="s">
        <v>14394</v>
      </c>
      <c r="BA100">
        <v>1</v>
      </c>
      <c r="BB100">
        <v>9.5010116159151767E-3</v>
      </c>
      <c r="BC100" t="s">
        <v>13997</v>
      </c>
      <c r="BD100">
        <v>2</v>
      </c>
      <c r="BE100">
        <v>5.1246979712343725E-3</v>
      </c>
      <c r="BF100" t="s">
        <v>125</v>
      </c>
      <c r="BG100">
        <v>2</v>
      </c>
      <c r="BH100">
        <v>1.1083089422579958E-2</v>
      </c>
      <c r="BI100" t="s">
        <v>67</v>
      </c>
      <c r="BJ100">
        <v>2</v>
      </c>
      <c r="BK100">
        <v>1.4358185122425409E-2</v>
      </c>
      <c r="BO100" t="s">
        <v>125</v>
      </c>
      <c r="BP100">
        <v>2</v>
      </c>
      <c r="BQ100">
        <v>9.6262915861068197E-3</v>
      </c>
      <c r="BR100" t="s">
        <v>118</v>
      </c>
      <c r="BS100">
        <v>1</v>
      </c>
      <c r="BT100">
        <v>1.4137421311412454E-2</v>
      </c>
      <c r="BU100" t="s">
        <v>4483</v>
      </c>
      <c r="BV100">
        <v>4</v>
      </c>
      <c r="BW100">
        <v>4.2453779201336332E-3</v>
      </c>
      <c r="CD100" t="s">
        <v>284</v>
      </c>
      <c r="CE100">
        <v>1</v>
      </c>
      <c r="CF100">
        <v>1.3588023734960174E-2</v>
      </c>
      <c r="CJ100" t="s">
        <v>4635</v>
      </c>
      <c r="CK100">
        <v>1</v>
      </c>
      <c r="CL100">
        <v>1.3566363200869961E-2</v>
      </c>
      <c r="CP100" t="s">
        <v>628</v>
      </c>
      <c r="CQ100">
        <v>1</v>
      </c>
      <c r="CR100">
        <v>1.3790830059362566E-2</v>
      </c>
      <c r="CS100" t="s">
        <v>150</v>
      </c>
      <c r="CT100">
        <v>1</v>
      </c>
      <c r="CU100">
        <v>1.497367573450307E-2</v>
      </c>
      <c r="CV100" t="s">
        <v>117</v>
      </c>
      <c r="CW100">
        <v>1</v>
      </c>
      <c r="CX100">
        <v>1.3477674983546541E-2</v>
      </c>
      <c r="CY100" t="s">
        <v>10107</v>
      </c>
      <c r="CZ100">
        <v>2</v>
      </c>
      <c r="DA100">
        <v>5.1701909618482858E-3</v>
      </c>
      <c r="DN100" t="s">
        <v>29</v>
      </c>
      <c r="DO100">
        <v>1</v>
      </c>
      <c r="DP100">
        <v>1.1824286407543998E-2</v>
      </c>
      <c r="DT100" t="s">
        <v>197</v>
      </c>
      <c r="DU100">
        <v>2</v>
      </c>
      <c r="DV100">
        <v>1.4507731279755147E-2</v>
      </c>
      <c r="DW100" t="s">
        <v>15625</v>
      </c>
      <c r="DX100">
        <v>1</v>
      </c>
      <c r="DY100">
        <v>6.0992058607052145E-3</v>
      </c>
      <c r="DZ100" t="s">
        <v>4552</v>
      </c>
      <c r="EA100">
        <v>1</v>
      </c>
      <c r="EB100">
        <v>1.3048158062345728E-2</v>
      </c>
      <c r="EC100" t="s">
        <v>91</v>
      </c>
      <c r="ED100">
        <v>6</v>
      </c>
      <c r="EE100">
        <v>5.7214709441287337E-3</v>
      </c>
      <c r="EL100" t="s">
        <v>163</v>
      </c>
      <c r="EM100">
        <v>2</v>
      </c>
      <c r="EN100">
        <v>1.0990163612103395E-2</v>
      </c>
      <c r="EU100" t="s">
        <v>675</v>
      </c>
      <c r="EV100">
        <v>1</v>
      </c>
      <c r="EW100">
        <v>1.4201568553362163E-2</v>
      </c>
      <c r="FD100" t="s">
        <v>521</v>
      </c>
      <c r="FE100">
        <v>2</v>
      </c>
      <c r="FF100">
        <v>9.6668438704173541E-3</v>
      </c>
      <c r="FP100" t="s">
        <v>283</v>
      </c>
      <c r="FQ100">
        <v>1</v>
      </c>
      <c r="FR100">
        <v>1.54988813421729E-2</v>
      </c>
      <c r="FS100" t="s">
        <v>4776</v>
      </c>
      <c r="FT100">
        <v>1</v>
      </c>
      <c r="FU100">
        <v>1.2839508901518519E-2</v>
      </c>
      <c r="FY100" t="s">
        <v>12998</v>
      </c>
      <c r="FZ100">
        <v>1</v>
      </c>
      <c r="GA100">
        <v>1.0215195701860051E-2</v>
      </c>
    </row>
    <row r="101" spans="1:183" x14ac:dyDescent="0.15">
      <c r="A101" t="s">
        <v>456</v>
      </c>
      <c r="B101">
        <v>48</v>
      </c>
      <c r="C101">
        <v>4.2795490130302545E-3</v>
      </c>
      <c r="D101" t="s">
        <v>10290</v>
      </c>
      <c r="E101">
        <v>2</v>
      </c>
      <c r="F101">
        <v>6.8385392605324544E-3</v>
      </c>
      <c r="G101" t="s">
        <v>354</v>
      </c>
      <c r="H101">
        <v>11</v>
      </c>
      <c r="I101">
        <v>4.3150444232752478E-3</v>
      </c>
      <c r="J101" t="s">
        <v>4175</v>
      </c>
      <c r="K101">
        <v>1</v>
      </c>
      <c r="L101">
        <v>1.0789963746465988E-2</v>
      </c>
      <c r="M101" t="s">
        <v>88</v>
      </c>
      <c r="N101">
        <v>5</v>
      </c>
      <c r="O101">
        <v>5.0157894475171072E-3</v>
      </c>
      <c r="P101" t="s">
        <v>1071</v>
      </c>
      <c r="Q101">
        <v>1</v>
      </c>
      <c r="R101">
        <v>9.1225868366801247E-3</v>
      </c>
      <c r="V101" t="s">
        <v>381</v>
      </c>
      <c r="W101">
        <v>37</v>
      </c>
      <c r="X101">
        <v>3.9812850891205523E-3</v>
      </c>
      <c r="Y101" t="s">
        <v>2</v>
      </c>
      <c r="Z101">
        <v>1</v>
      </c>
      <c r="AA101">
        <v>1.2740471735910823E-2</v>
      </c>
      <c r="AK101" t="s">
        <v>185</v>
      </c>
      <c r="AL101">
        <v>27</v>
      </c>
      <c r="AM101">
        <v>3.7594788044250818E-3</v>
      </c>
      <c r="AN101" t="s">
        <v>471</v>
      </c>
      <c r="AO101">
        <v>3</v>
      </c>
      <c r="AP101">
        <v>5.1889083196232115E-3</v>
      </c>
      <c r="AQ101" t="s">
        <v>9845</v>
      </c>
      <c r="AR101">
        <v>2</v>
      </c>
      <c r="AS101">
        <v>5.9631129269117067E-3</v>
      </c>
      <c r="AW101" t="s">
        <v>6782</v>
      </c>
      <c r="AX101">
        <v>1</v>
      </c>
      <c r="AY101">
        <v>1.2256847464889543E-2</v>
      </c>
      <c r="AZ101" t="s">
        <v>5565</v>
      </c>
      <c r="BA101">
        <v>1</v>
      </c>
      <c r="BB101">
        <v>9.5010116159151767E-3</v>
      </c>
      <c r="BC101" t="s">
        <v>5780</v>
      </c>
      <c r="BD101">
        <v>3</v>
      </c>
      <c r="BE101">
        <v>5.0192095668070754E-3</v>
      </c>
      <c r="BF101" t="s">
        <v>4852</v>
      </c>
      <c r="BG101">
        <v>1</v>
      </c>
      <c r="BH101">
        <v>1.0858338388524564E-2</v>
      </c>
      <c r="BI101" t="s">
        <v>356</v>
      </c>
      <c r="BJ101">
        <v>1</v>
      </c>
      <c r="BK101">
        <v>1.4228509127388505E-2</v>
      </c>
      <c r="BO101" t="s">
        <v>480</v>
      </c>
      <c r="BP101">
        <v>1</v>
      </c>
      <c r="BQ101">
        <v>9.4310825694143754E-3</v>
      </c>
      <c r="BR101" t="s">
        <v>202</v>
      </c>
      <c r="BS101">
        <v>1</v>
      </c>
      <c r="BT101">
        <v>1.3400634488630455E-2</v>
      </c>
      <c r="BU101" t="s">
        <v>4178</v>
      </c>
      <c r="BV101">
        <v>5</v>
      </c>
      <c r="BW101">
        <v>4.2307553973372596E-3</v>
      </c>
      <c r="CD101" t="s">
        <v>228</v>
      </c>
      <c r="CE101">
        <v>1</v>
      </c>
      <c r="CF101">
        <v>1.3307835431823168E-2</v>
      </c>
      <c r="CJ101" t="s">
        <v>91</v>
      </c>
      <c r="CK101">
        <v>2</v>
      </c>
      <c r="CL101">
        <v>1.3283762974629321E-2</v>
      </c>
      <c r="CP101" t="s">
        <v>799</v>
      </c>
      <c r="CQ101">
        <v>1</v>
      </c>
      <c r="CR101">
        <v>1.3790830059362566E-2</v>
      </c>
      <c r="CS101" t="s">
        <v>251</v>
      </c>
      <c r="CT101">
        <v>1</v>
      </c>
      <c r="CU101">
        <v>1.4754719194402516E-2</v>
      </c>
      <c r="CV101" t="s">
        <v>118</v>
      </c>
      <c r="CW101">
        <v>1</v>
      </c>
      <c r="CX101">
        <v>1.3477674983546541E-2</v>
      </c>
      <c r="CY101" t="s">
        <v>9998</v>
      </c>
      <c r="CZ101">
        <v>2</v>
      </c>
      <c r="DA101">
        <v>5.1701909618482858E-3</v>
      </c>
      <c r="DN101" t="s">
        <v>96</v>
      </c>
      <c r="DO101">
        <v>1</v>
      </c>
      <c r="DP101">
        <v>1.0968509451126655E-2</v>
      </c>
      <c r="DT101" t="s">
        <v>181</v>
      </c>
      <c r="DU101">
        <v>1</v>
      </c>
      <c r="DV101">
        <v>1.4398606098897246E-2</v>
      </c>
      <c r="DW101" t="s">
        <v>15626</v>
      </c>
      <c r="DX101">
        <v>1</v>
      </c>
      <c r="DY101">
        <v>6.0992058607052145E-3</v>
      </c>
      <c r="DZ101" t="s">
        <v>4173</v>
      </c>
      <c r="EA101">
        <v>1</v>
      </c>
      <c r="EB101">
        <v>1.3048158062345728E-2</v>
      </c>
      <c r="EC101" t="s">
        <v>472</v>
      </c>
      <c r="ED101">
        <v>3</v>
      </c>
      <c r="EE101">
        <v>5.693297431697668E-3</v>
      </c>
      <c r="EL101" t="s">
        <v>663</v>
      </c>
      <c r="EM101">
        <v>1</v>
      </c>
      <c r="EN101">
        <v>1.0936046145778974E-2</v>
      </c>
      <c r="EU101" t="s">
        <v>130</v>
      </c>
      <c r="EV101">
        <v>1</v>
      </c>
      <c r="EW101">
        <v>1.4201568553362163E-2</v>
      </c>
      <c r="FD101" t="s">
        <v>4503</v>
      </c>
      <c r="FE101">
        <v>1</v>
      </c>
      <c r="FF101">
        <v>9.1120428182898516E-3</v>
      </c>
      <c r="FP101" t="s">
        <v>74</v>
      </c>
      <c r="FQ101">
        <v>1</v>
      </c>
      <c r="FR101">
        <v>1.54988813421729E-2</v>
      </c>
      <c r="FS101" t="s">
        <v>555</v>
      </c>
      <c r="FT101">
        <v>1</v>
      </c>
      <c r="FU101">
        <v>1.2839508901518519E-2</v>
      </c>
      <c r="FY101" t="s">
        <v>7279</v>
      </c>
      <c r="FZ101">
        <v>1</v>
      </c>
      <c r="GA101">
        <v>1.0215195701860051E-2</v>
      </c>
    </row>
    <row r="102" spans="1:183" x14ac:dyDescent="0.15">
      <c r="A102" t="s">
        <v>4397</v>
      </c>
      <c r="B102">
        <v>33</v>
      </c>
      <c r="C102">
        <v>4.2018384115640487E-3</v>
      </c>
      <c r="D102" t="s">
        <v>263</v>
      </c>
      <c r="E102">
        <v>2</v>
      </c>
      <c r="F102">
        <v>6.6530139364607485E-3</v>
      </c>
      <c r="G102" t="s">
        <v>110</v>
      </c>
      <c r="H102">
        <v>10</v>
      </c>
      <c r="I102">
        <v>4.2706433372342034E-3</v>
      </c>
      <c r="J102" t="s">
        <v>6379</v>
      </c>
      <c r="K102">
        <v>1</v>
      </c>
      <c r="L102">
        <v>1.0789963746465988E-2</v>
      </c>
      <c r="M102" t="s">
        <v>315</v>
      </c>
      <c r="N102">
        <v>7</v>
      </c>
      <c r="O102">
        <v>4.9684054264164624E-3</v>
      </c>
      <c r="P102" t="s">
        <v>1073</v>
      </c>
      <c r="Q102">
        <v>1</v>
      </c>
      <c r="R102">
        <v>9.1225868366801247E-3</v>
      </c>
      <c r="V102" t="s">
        <v>797</v>
      </c>
      <c r="W102">
        <v>36</v>
      </c>
      <c r="X102">
        <v>3.9453592526226431E-3</v>
      </c>
      <c r="Y102" t="s">
        <v>197</v>
      </c>
      <c r="Z102">
        <v>1</v>
      </c>
      <c r="AA102">
        <v>1.2050776788828873E-2</v>
      </c>
      <c r="AK102" t="s">
        <v>259</v>
      </c>
      <c r="AL102">
        <v>18</v>
      </c>
      <c r="AM102">
        <v>3.5793570402458687E-3</v>
      </c>
      <c r="AN102" t="s">
        <v>140</v>
      </c>
      <c r="AO102">
        <v>4</v>
      </c>
      <c r="AP102">
        <v>5.1204729933121114E-3</v>
      </c>
      <c r="AQ102" t="s">
        <v>5181</v>
      </c>
      <c r="AR102">
        <v>2</v>
      </c>
      <c r="AS102">
        <v>5.9631129269117067E-3</v>
      </c>
      <c r="AW102" t="s">
        <v>220</v>
      </c>
      <c r="AX102">
        <v>1</v>
      </c>
      <c r="AY102">
        <v>1.2256847464889543E-2</v>
      </c>
      <c r="AZ102" t="s">
        <v>12341</v>
      </c>
      <c r="BA102">
        <v>1</v>
      </c>
      <c r="BB102">
        <v>9.5010116159151767E-3</v>
      </c>
      <c r="BC102" t="s">
        <v>5423</v>
      </c>
      <c r="BD102">
        <v>3</v>
      </c>
      <c r="BE102">
        <v>5.0192095668070754E-3</v>
      </c>
      <c r="BF102" t="s">
        <v>5289</v>
      </c>
      <c r="BG102">
        <v>1</v>
      </c>
      <c r="BH102">
        <v>1.0858338388524564E-2</v>
      </c>
      <c r="BI102" t="s">
        <v>249</v>
      </c>
      <c r="BJ102">
        <v>1</v>
      </c>
      <c r="BK102">
        <v>1.4228509127388505E-2</v>
      </c>
      <c r="BO102" t="s">
        <v>5680</v>
      </c>
      <c r="BP102">
        <v>1</v>
      </c>
      <c r="BQ102">
        <v>9.4310825694143754E-3</v>
      </c>
      <c r="BR102" t="s">
        <v>325</v>
      </c>
      <c r="BS102">
        <v>1</v>
      </c>
      <c r="BT102">
        <v>1.3059444529403656E-2</v>
      </c>
      <c r="BU102" t="s">
        <v>169</v>
      </c>
      <c r="BV102">
        <v>7</v>
      </c>
      <c r="BW102">
        <v>4.1681157757635827E-3</v>
      </c>
      <c r="CD102" t="s">
        <v>433</v>
      </c>
      <c r="CE102">
        <v>1</v>
      </c>
      <c r="CF102">
        <v>1.3307835431823168E-2</v>
      </c>
      <c r="CJ102" t="s">
        <v>163</v>
      </c>
      <c r="CK102">
        <v>2</v>
      </c>
      <c r="CL102">
        <v>1.3283762974629321E-2</v>
      </c>
      <c r="CP102" t="s">
        <v>4278</v>
      </c>
      <c r="CQ102">
        <v>1</v>
      </c>
      <c r="CR102">
        <v>1.3790830059362566E-2</v>
      </c>
      <c r="CS102" t="s">
        <v>169</v>
      </c>
      <c r="CT102">
        <v>1</v>
      </c>
      <c r="CU102">
        <v>1.4754719194402516E-2</v>
      </c>
      <c r="CV102" t="s">
        <v>8</v>
      </c>
      <c r="CW102">
        <v>1</v>
      </c>
      <c r="CX102">
        <v>1.2775271545827702E-2</v>
      </c>
      <c r="CY102" t="s">
        <v>9829</v>
      </c>
      <c r="CZ102">
        <v>2</v>
      </c>
      <c r="DA102">
        <v>5.1701909618482858E-3</v>
      </c>
      <c r="DN102" t="s">
        <v>67</v>
      </c>
      <c r="DO102">
        <v>1</v>
      </c>
      <c r="DP102">
        <v>1.0739922471574207E-2</v>
      </c>
      <c r="DT102" t="s">
        <v>804</v>
      </c>
      <c r="DU102">
        <v>1</v>
      </c>
      <c r="DV102">
        <v>1.4398606098897246E-2</v>
      </c>
      <c r="DW102" t="s">
        <v>15627</v>
      </c>
      <c r="DX102">
        <v>1</v>
      </c>
      <c r="DY102">
        <v>6.0992058607052145E-3</v>
      </c>
      <c r="DZ102" t="s">
        <v>4994</v>
      </c>
      <c r="EA102">
        <v>1</v>
      </c>
      <c r="EB102">
        <v>1.3048158062345728E-2</v>
      </c>
      <c r="EC102" t="s">
        <v>455</v>
      </c>
      <c r="ED102">
        <v>3</v>
      </c>
      <c r="EE102">
        <v>5.693297431697668E-3</v>
      </c>
      <c r="EL102" t="s">
        <v>585</v>
      </c>
      <c r="EM102">
        <v>1</v>
      </c>
      <c r="EN102">
        <v>1.0936046145778974E-2</v>
      </c>
      <c r="EU102" t="s">
        <v>623</v>
      </c>
      <c r="EV102">
        <v>1</v>
      </c>
      <c r="EW102">
        <v>1.3885203253668188E-2</v>
      </c>
      <c r="FD102" t="s">
        <v>9718</v>
      </c>
      <c r="FE102">
        <v>1</v>
      </c>
      <c r="FF102">
        <v>9.1120428182898516E-3</v>
      </c>
      <c r="FP102" t="s">
        <v>79</v>
      </c>
      <c r="FQ102">
        <v>1</v>
      </c>
      <c r="FR102">
        <v>1.5019290979876625E-2</v>
      </c>
      <c r="FS102" t="s">
        <v>84</v>
      </c>
      <c r="FT102">
        <v>2</v>
      </c>
      <c r="FU102">
        <v>1.2778810891718107E-2</v>
      </c>
      <c r="FY102" t="s">
        <v>6354</v>
      </c>
      <c r="FZ102">
        <v>1</v>
      </c>
      <c r="GA102">
        <v>1.0215195701860051E-2</v>
      </c>
    </row>
    <row r="103" spans="1:183" x14ac:dyDescent="0.15">
      <c r="A103" t="s">
        <v>98</v>
      </c>
      <c r="B103">
        <v>45</v>
      </c>
      <c r="C103">
        <v>4.1522667159593638E-3</v>
      </c>
      <c r="D103" t="s">
        <v>97</v>
      </c>
      <c r="E103">
        <v>2</v>
      </c>
      <c r="F103">
        <v>6.6530139364607485E-3</v>
      </c>
      <c r="G103" t="s">
        <v>381</v>
      </c>
      <c r="H103">
        <v>10</v>
      </c>
      <c r="I103">
        <v>4.2706433372342034E-3</v>
      </c>
      <c r="J103" t="s">
        <v>10914</v>
      </c>
      <c r="K103">
        <v>1</v>
      </c>
      <c r="L103">
        <v>1.0789963746465988E-2</v>
      </c>
      <c r="M103" t="s">
        <v>565</v>
      </c>
      <c r="N103">
        <v>4</v>
      </c>
      <c r="O103">
        <v>4.8832806707870572E-3</v>
      </c>
      <c r="P103" t="s">
        <v>1100</v>
      </c>
      <c r="Q103">
        <v>1</v>
      </c>
      <c r="R103">
        <v>9.1225868366801247E-3</v>
      </c>
      <c r="V103" t="s">
        <v>873</v>
      </c>
      <c r="W103">
        <v>27</v>
      </c>
      <c r="X103">
        <v>3.9381353063813627E-3</v>
      </c>
      <c r="Y103" t="s">
        <v>33</v>
      </c>
      <c r="Z103">
        <v>1</v>
      </c>
      <c r="AA103">
        <v>1.0492783006321948E-2</v>
      </c>
      <c r="AK103" t="s">
        <v>202</v>
      </c>
      <c r="AL103">
        <v>32</v>
      </c>
      <c r="AM103">
        <v>3.578089824948825E-3</v>
      </c>
      <c r="AN103" t="s">
        <v>7329</v>
      </c>
      <c r="AO103">
        <v>3</v>
      </c>
      <c r="AP103">
        <v>5.055799603979858E-3</v>
      </c>
      <c r="AQ103" t="s">
        <v>504</v>
      </c>
      <c r="AR103">
        <v>3</v>
      </c>
      <c r="AS103">
        <v>5.8970939780213661E-3</v>
      </c>
      <c r="AW103" t="s">
        <v>33</v>
      </c>
      <c r="AX103">
        <v>3</v>
      </c>
      <c r="AY103">
        <v>1.1973359749545292E-2</v>
      </c>
      <c r="AZ103" t="s">
        <v>14397</v>
      </c>
      <c r="BA103">
        <v>1</v>
      </c>
      <c r="BB103">
        <v>9.5010116159151767E-3</v>
      </c>
      <c r="BC103" t="s">
        <v>456</v>
      </c>
      <c r="BD103">
        <v>4</v>
      </c>
      <c r="BE103">
        <v>4.9792266272715505E-3</v>
      </c>
      <c r="BF103" t="s">
        <v>6660</v>
      </c>
      <c r="BG103">
        <v>1</v>
      </c>
      <c r="BH103">
        <v>1.0858338388524564E-2</v>
      </c>
      <c r="BI103" t="s">
        <v>156</v>
      </c>
      <c r="BJ103">
        <v>1</v>
      </c>
      <c r="BK103">
        <v>1.3954213435476473E-2</v>
      </c>
      <c r="BO103" t="s">
        <v>232</v>
      </c>
      <c r="BP103">
        <v>1</v>
      </c>
      <c r="BQ103">
        <v>9.4310825694143754E-3</v>
      </c>
      <c r="BR103" t="s">
        <v>125</v>
      </c>
      <c r="BS103">
        <v>1</v>
      </c>
      <c r="BT103">
        <v>1.3059444529403656E-2</v>
      </c>
      <c r="BU103" t="s">
        <v>357</v>
      </c>
      <c r="BV103">
        <v>5</v>
      </c>
      <c r="BW103">
        <v>4.1276271310504214E-3</v>
      </c>
      <c r="CD103" t="s">
        <v>462</v>
      </c>
      <c r="CE103">
        <v>1</v>
      </c>
      <c r="CF103">
        <v>1.3042800033439463E-2</v>
      </c>
      <c r="CJ103" t="s">
        <v>4210</v>
      </c>
      <c r="CK103">
        <v>1</v>
      </c>
      <c r="CL103">
        <v>1.3218351428376325E-2</v>
      </c>
      <c r="CP103" t="s">
        <v>793</v>
      </c>
      <c r="CQ103">
        <v>1</v>
      </c>
      <c r="CR103">
        <v>1.3790830059362566E-2</v>
      </c>
      <c r="CS103" t="s">
        <v>358</v>
      </c>
      <c r="CT103">
        <v>1</v>
      </c>
      <c r="CU103">
        <v>1.4542500858769732E-2</v>
      </c>
      <c r="CV103" t="s">
        <v>202</v>
      </c>
      <c r="CW103">
        <v>1</v>
      </c>
      <c r="CX103">
        <v>1.2775271545827702E-2</v>
      </c>
      <c r="CY103" t="s">
        <v>379</v>
      </c>
      <c r="CZ103">
        <v>2</v>
      </c>
      <c r="DA103">
        <v>5.1701909618482858E-3</v>
      </c>
      <c r="DN103" t="s">
        <v>33</v>
      </c>
      <c r="DO103">
        <v>1</v>
      </c>
      <c r="DP103">
        <v>1.0408840742271374E-2</v>
      </c>
      <c r="DT103" t="s">
        <v>234</v>
      </c>
      <c r="DU103">
        <v>1</v>
      </c>
      <c r="DV103">
        <v>1.4398606098897246E-2</v>
      </c>
      <c r="DW103" t="s">
        <v>15628</v>
      </c>
      <c r="DX103">
        <v>1</v>
      </c>
      <c r="DY103">
        <v>6.0992058607052145E-3</v>
      </c>
      <c r="DZ103" t="s">
        <v>460</v>
      </c>
      <c r="EA103">
        <v>1</v>
      </c>
      <c r="EB103">
        <v>1.3048158062345728E-2</v>
      </c>
      <c r="EC103" t="s">
        <v>4173</v>
      </c>
      <c r="ED103">
        <v>3</v>
      </c>
      <c r="EE103">
        <v>5.693297431697668E-3</v>
      </c>
      <c r="EL103" t="s">
        <v>90</v>
      </c>
      <c r="EM103">
        <v>1</v>
      </c>
      <c r="EN103">
        <v>1.0936046145778974E-2</v>
      </c>
      <c r="EU103" t="s">
        <v>450</v>
      </c>
      <c r="EV103">
        <v>1</v>
      </c>
      <c r="EW103">
        <v>1.3885203253668188E-2</v>
      </c>
      <c r="FD103" t="s">
        <v>6482</v>
      </c>
      <c r="FE103">
        <v>1</v>
      </c>
      <c r="FF103">
        <v>9.1120428182898516E-3</v>
      </c>
      <c r="FP103" t="s">
        <v>282</v>
      </c>
      <c r="FQ103">
        <v>1</v>
      </c>
      <c r="FR103">
        <v>1.5019290979876625E-2</v>
      </c>
      <c r="FS103" t="s">
        <v>635</v>
      </c>
      <c r="FT103">
        <v>1</v>
      </c>
      <c r="FU103">
        <v>1.2370977699327212E-2</v>
      </c>
      <c r="FY103" t="s">
        <v>12878</v>
      </c>
      <c r="FZ103">
        <v>1</v>
      </c>
      <c r="GA103">
        <v>1.0215195701860051E-2</v>
      </c>
    </row>
    <row r="104" spans="1:183" x14ac:dyDescent="0.15">
      <c r="A104" t="s">
        <v>80</v>
      </c>
      <c r="B104">
        <v>38</v>
      </c>
      <c r="C104">
        <v>4.1132284485583216E-3</v>
      </c>
      <c r="D104" t="s">
        <v>151</v>
      </c>
      <c r="E104">
        <v>2</v>
      </c>
      <c r="F104">
        <v>6.6530139364607485E-3</v>
      </c>
      <c r="G104" t="s">
        <v>5643</v>
      </c>
      <c r="H104">
        <v>7</v>
      </c>
      <c r="I104">
        <v>4.1923051656459634E-3</v>
      </c>
      <c r="J104" t="s">
        <v>9693</v>
      </c>
      <c r="K104">
        <v>1</v>
      </c>
      <c r="L104">
        <v>1.0789963746465988E-2</v>
      </c>
      <c r="M104" t="s">
        <v>260</v>
      </c>
      <c r="N104">
        <v>8</v>
      </c>
      <c r="O104">
        <v>4.8032387121335202E-3</v>
      </c>
      <c r="P104" t="s">
        <v>282</v>
      </c>
      <c r="Q104">
        <v>2</v>
      </c>
      <c r="R104">
        <v>9.0602200647838752E-3</v>
      </c>
      <c r="V104" t="s">
        <v>557</v>
      </c>
      <c r="W104">
        <v>35</v>
      </c>
      <c r="X104">
        <v>3.9088519980823248E-3</v>
      </c>
      <c r="AK104" t="s">
        <v>519</v>
      </c>
      <c r="AL104">
        <v>23</v>
      </c>
      <c r="AM104">
        <v>3.5708261032149588E-3</v>
      </c>
      <c r="AN104" t="s">
        <v>6332</v>
      </c>
      <c r="AO104">
        <v>2</v>
      </c>
      <c r="AP104">
        <v>4.996183921640778E-3</v>
      </c>
      <c r="AQ104" t="s">
        <v>4157</v>
      </c>
      <c r="AR104">
        <v>3</v>
      </c>
      <c r="AS104">
        <v>5.8970939780213661E-3</v>
      </c>
      <c r="AW104" t="s">
        <v>77</v>
      </c>
      <c r="AX104">
        <v>3</v>
      </c>
      <c r="AY104">
        <v>1.1849835022562401E-2</v>
      </c>
      <c r="AZ104" t="s">
        <v>505</v>
      </c>
      <c r="BA104">
        <v>1</v>
      </c>
      <c r="BB104">
        <v>9.5010116159151767E-3</v>
      </c>
      <c r="BC104" t="s">
        <v>275</v>
      </c>
      <c r="BD104">
        <v>4</v>
      </c>
      <c r="BE104">
        <v>4.9792266272715505E-3</v>
      </c>
      <c r="BF104" t="s">
        <v>5748</v>
      </c>
      <c r="BG104">
        <v>1</v>
      </c>
      <c r="BH104">
        <v>1.0858338388524564E-2</v>
      </c>
      <c r="BI104" t="s">
        <v>3</v>
      </c>
      <c r="BJ104">
        <v>1</v>
      </c>
      <c r="BK104">
        <v>1.3954213435476473E-2</v>
      </c>
      <c r="BO104" t="s">
        <v>457</v>
      </c>
      <c r="BP104">
        <v>1</v>
      </c>
      <c r="BQ104">
        <v>9.4310825694143754E-3</v>
      </c>
      <c r="BR104" t="s">
        <v>267</v>
      </c>
      <c r="BS104">
        <v>1</v>
      </c>
      <c r="BT104">
        <v>1.2272885204741488E-2</v>
      </c>
      <c r="BU104" t="s">
        <v>358</v>
      </c>
      <c r="BV104">
        <v>7</v>
      </c>
      <c r="BW104">
        <v>4.108165424895986E-3</v>
      </c>
      <c r="CD104" t="s">
        <v>703</v>
      </c>
      <c r="CE104">
        <v>1</v>
      </c>
      <c r="CF104">
        <v>1.3042800033439463E-2</v>
      </c>
      <c r="CJ104" t="s">
        <v>4312</v>
      </c>
      <c r="CK104">
        <v>1</v>
      </c>
      <c r="CL104">
        <v>1.3218351428376325E-2</v>
      </c>
      <c r="CP104" t="s">
        <v>264</v>
      </c>
      <c r="CQ104">
        <v>1</v>
      </c>
      <c r="CR104">
        <v>1.3790830059362566E-2</v>
      </c>
      <c r="CS104" t="s">
        <v>114</v>
      </c>
      <c r="CT104">
        <v>1</v>
      </c>
      <c r="CU104">
        <v>1.4336618354289173E-2</v>
      </c>
      <c r="CV104" t="s">
        <v>242</v>
      </c>
      <c r="CW104">
        <v>1</v>
      </c>
      <c r="CX104">
        <v>1.2775271545827702E-2</v>
      </c>
      <c r="CY104" t="s">
        <v>1008</v>
      </c>
      <c r="CZ104">
        <v>3</v>
      </c>
      <c r="DA104">
        <v>5.0955089006100652E-3</v>
      </c>
      <c r="DT104" t="s">
        <v>376</v>
      </c>
      <c r="DU104">
        <v>1</v>
      </c>
      <c r="DV104">
        <v>1.406368924701884E-2</v>
      </c>
      <c r="DW104" t="s">
        <v>15629</v>
      </c>
      <c r="DX104">
        <v>1</v>
      </c>
      <c r="DY104">
        <v>6.0992058607052145E-3</v>
      </c>
      <c r="DZ104" t="s">
        <v>611</v>
      </c>
      <c r="EA104">
        <v>1</v>
      </c>
      <c r="EB104">
        <v>1.3048158062345728E-2</v>
      </c>
      <c r="EC104" t="s">
        <v>336</v>
      </c>
      <c r="ED104">
        <v>4</v>
      </c>
      <c r="EE104">
        <v>5.6753200394828651E-3</v>
      </c>
      <c r="EL104" t="s">
        <v>71</v>
      </c>
      <c r="EM104">
        <v>1</v>
      </c>
      <c r="EN104">
        <v>1.0936046145778974E-2</v>
      </c>
      <c r="EU104" t="s">
        <v>799</v>
      </c>
      <c r="EV104">
        <v>1</v>
      </c>
      <c r="EW104">
        <v>1.3588023734960174E-2</v>
      </c>
      <c r="FD104" t="s">
        <v>9573</v>
      </c>
      <c r="FE104">
        <v>1</v>
      </c>
      <c r="FF104">
        <v>9.1120428182898516E-3</v>
      </c>
      <c r="FP104" t="s">
        <v>592</v>
      </c>
      <c r="FQ104">
        <v>1</v>
      </c>
      <c r="FR104">
        <v>1.5019290979876625E-2</v>
      </c>
      <c r="FS104" t="s">
        <v>661</v>
      </c>
      <c r="FT104">
        <v>1</v>
      </c>
      <c r="FU104">
        <v>1.2370977699327212E-2</v>
      </c>
      <c r="FY104" t="s">
        <v>621</v>
      </c>
      <c r="FZ104">
        <v>1</v>
      </c>
      <c r="GA104">
        <v>1.0215195701860051E-2</v>
      </c>
    </row>
    <row r="105" spans="1:183" x14ac:dyDescent="0.15">
      <c r="A105" t="s">
        <v>4188</v>
      </c>
      <c r="B105">
        <v>31</v>
      </c>
      <c r="C105">
        <v>4.0836012693277008E-3</v>
      </c>
      <c r="D105" t="s">
        <v>30</v>
      </c>
      <c r="E105">
        <v>2</v>
      </c>
      <c r="F105">
        <v>6.6530139364607485E-3</v>
      </c>
      <c r="G105" t="s">
        <v>338</v>
      </c>
      <c r="H105">
        <v>9</v>
      </c>
      <c r="I105">
        <v>4.1503628083620417E-3</v>
      </c>
      <c r="J105" t="s">
        <v>136</v>
      </c>
      <c r="K105">
        <v>2</v>
      </c>
      <c r="L105">
        <v>1.0485023654724696E-2</v>
      </c>
      <c r="M105" t="s">
        <v>421</v>
      </c>
      <c r="N105">
        <v>6</v>
      </c>
      <c r="O105">
        <v>4.7222278583370246E-3</v>
      </c>
      <c r="P105" t="s">
        <v>995</v>
      </c>
      <c r="Q105">
        <v>1</v>
      </c>
      <c r="R105">
        <v>8.5402344632959544E-3</v>
      </c>
      <c r="V105" t="s">
        <v>1083</v>
      </c>
      <c r="W105">
        <v>31</v>
      </c>
      <c r="X105">
        <v>3.8438142320334828E-3</v>
      </c>
      <c r="AK105" t="s">
        <v>381</v>
      </c>
      <c r="AL105">
        <v>24</v>
      </c>
      <c r="AM105">
        <v>3.520776378989066E-3</v>
      </c>
      <c r="AN105" t="s">
        <v>5843</v>
      </c>
      <c r="AO105">
        <v>2</v>
      </c>
      <c r="AP105">
        <v>4.996183921640778E-3</v>
      </c>
      <c r="AQ105" t="s">
        <v>381</v>
      </c>
      <c r="AR105">
        <v>3</v>
      </c>
      <c r="AS105">
        <v>5.8970939780213661E-3</v>
      </c>
      <c r="AW105" t="s">
        <v>7241</v>
      </c>
      <c r="AX105">
        <v>1</v>
      </c>
      <c r="AY105">
        <v>1.1697578885766982E-2</v>
      </c>
      <c r="AZ105" t="s">
        <v>517</v>
      </c>
      <c r="BA105">
        <v>2</v>
      </c>
      <c r="BB105">
        <v>9.2313128089744328E-3</v>
      </c>
      <c r="BC105" t="s">
        <v>2</v>
      </c>
      <c r="BD105">
        <v>6</v>
      </c>
      <c r="BE105">
        <v>4.944658827082761E-3</v>
      </c>
      <c r="BF105" t="s">
        <v>569</v>
      </c>
      <c r="BG105">
        <v>1</v>
      </c>
      <c r="BH105">
        <v>1.0858338388524564E-2</v>
      </c>
      <c r="BI105" t="s">
        <v>271</v>
      </c>
      <c r="BJ105">
        <v>1</v>
      </c>
      <c r="BK105">
        <v>1.369330346665598E-2</v>
      </c>
      <c r="BO105" t="s">
        <v>4619</v>
      </c>
      <c r="BP105">
        <v>1</v>
      </c>
      <c r="BQ105">
        <v>9.4310825694143754E-3</v>
      </c>
      <c r="BR105" t="s">
        <v>5</v>
      </c>
      <c r="BS105">
        <v>1</v>
      </c>
      <c r="BT105">
        <v>1.1565919352494155E-2</v>
      </c>
      <c r="BU105" t="s">
        <v>5558</v>
      </c>
      <c r="BV105">
        <v>4</v>
      </c>
      <c r="BW105">
        <v>4.0737656965575035E-3</v>
      </c>
      <c r="CD105" t="s">
        <v>833</v>
      </c>
      <c r="CE105">
        <v>1</v>
      </c>
      <c r="CF105">
        <v>1.2791362315853434E-2</v>
      </c>
      <c r="CJ105" t="s">
        <v>197</v>
      </c>
      <c r="CK105">
        <v>2</v>
      </c>
      <c r="CL105">
        <v>1.2993881059258959E-2</v>
      </c>
      <c r="CP105" t="s">
        <v>446</v>
      </c>
      <c r="CQ105">
        <v>1</v>
      </c>
      <c r="CR105">
        <v>1.3506459841253366E-2</v>
      </c>
      <c r="CS105" t="s">
        <v>520</v>
      </c>
      <c r="CT105">
        <v>1</v>
      </c>
      <c r="CU105">
        <v>1.4136704306887434E-2</v>
      </c>
      <c r="CV105" t="s">
        <v>125</v>
      </c>
      <c r="CW105">
        <v>1</v>
      </c>
      <c r="CX105">
        <v>1.2450003784698153E-2</v>
      </c>
      <c r="CY105" t="s">
        <v>820</v>
      </c>
      <c r="CZ105">
        <v>3</v>
      </c>
      <c r="DA105">
        <v>5.0955089006100652E-3</v>
      </c>
      <c r="DT105" t="s">
        <v>570</v>
      </c>
      <c r="DU105">
        <v>1</v>
      </c>
      <c r="DV105">
        <v>1.406368924701884E-2</v>
      </c>
      <c r="DW105" t="s">
        <v>15630</v>
      </c>
      <c r="DX105">
        <v>1</v>
      </c>
      <c r="DY105">
        <v>6.0992058607052145E-3</v>
      </c>
      <c r="DZ105" t="s">
        <v>124</v>
      </c>
      <c r="EA105">
        <v>2</v>
      </c>
      <c r="EB105">
        <v>1.2826577869654765E-2</v>
      </c>
      <c r="EC105" t="s">
        <v>1000</v>
      </c>
      <c r="ED105">
        <v>2</v>
      </c>
      <c r="EE105">
        <v>5.6261646658177051E-3</v>
      </c>
      <c r="EL105" t="s">
        <v>101</v>
      </c>
      <c r="EM105">
        <v>2</v>
      </c>
      <c r="EN105">
        <v>1.0750333250466045E-2</v>
      </c>
      <c r="EU105" t="s">
        <v>131</v>
      </c>
      <c r="EV105">
        <v>1</v>
      </c>
      <c r="EW105">
        <v>1.3588023734960174E-2</v>
      </c>
      <c r="FD105" t="s">
        <v>7386</v>
      </c>
      <c r="FE105">
        <v>1</v>
      </c>
      <c r="FF105">
        <v>9.1120428182898516E-3</v>
      </c>
      <c r="FP105" t="s">
        <v>119</v>
      </c>
      <c r="FQ105">
        <v>1</v>
      </c>
      <c r="FR105">
        <v>1.4791763787422389E-2</v>
      </c>
      <c r="FS105" t="s">
        <v>7330</v>
      </c>
      <c r="FT105">
        <v>1</v>
      </c>
      <c r="FU105">
        <v>1.1957703890006569E-2</v>
      </c>
      <c r="FY105" t="s">
        <v>117</v>
      </c>
      <c r="FZ105">
        <v>2</v>
      </c>
      <c r="GA105">
        <v>9.7900786805422812E-3</v>
      </c>
    </row>
    <row r="106" spans="1:183" x14ac:dyDescent="0.15">
      <c r="A106" t="s">
        <v>174</v>
      </c>
      <c r="B106">
        <v>44</v>
      </c>
      <c r="C106">
        <v>4.0599941222713778E-3</v>
      </c>
      <c r="D106" t="s">
        <v>340</v>
      </c>
      <c r="E106">
        <v>2</v>
      </c>
      <c r="F106">
        <v>6.6530139364607485E-3</v>
      </c>
      <c r="G106" t="s">
        <v>2614</v>
      </c>
      <c r="H106">
        <v>8</v>
      </c>
      <c r="I106">
        <v>4.1314364919674594E-3</v>
      </c>
      <c r="J106" t="s">
        <v>117</v>
      </c>
      <c r="K106">
        <v>2</v>
      </c>
      <c r="L106">
        <v>1.0340927097350287E-2</v>
      </c>
      <c r="M106" t="s">
        <v>230</v>
      </c>
      <c r="N106">
        <v>4</v>
      </c>
      <c r="O106">
        <v>4.7201462723710135E-3</v>
      </c>
      <c r="P106" t="s">
        <v>1010</v>
      </c>
      <c r="Q106">
        <v>1</v>
      </c>
      <c r="R106">
        <v>8.5402344632959544E-3</v>
      </c>
      <c r="V106" t="s">
        <v>484</v>
      </c>
      <c r="W106">
        <v>28</v>
      </c>
      <c r="X106">
        <v>3.843513698665191E-3</v>
      </c>
      <c r="AK106" t="s">
        <v>672</v>
      </c>
      <c r="AL106">
        <v>23</v>
      </c>
      <c r="AM106">
        <v>3.5019880958095644E-3</v>
      </c>
      <c r="AN106" t="s">
        <v>4604</v>
      </c>
      <c r="AO106">
        <v>2</v>
      </c>
      <c r="AP106">
        <v>4.996183921640778E-3</v>
      </c>
      <c r="AQ106" t="s">
        <v>125</v>
      </c>
      <c r="AR106">
        <v>4</v>
      </c>
      <c r="AS106">
        <v>5.8405021663947548E-3</v>
      </c>
      <c r="AW106" t="s">
        <v>5644</v>
      </c>
      <c r="AX106">
        <v>1</v>
      </c>
      <c r="AY106">
        <v>1.1697578885766982E-2</v>
      </c>
      <c r="AZ106" t="s">
        <v>74</v>
      </c>
      <c r="BA106">
        <v>2</v>
      </c>
      <c r="BB106">
        <v>8.9335911798211314E-3</v>
      </c>
      <c r="BC106" t="s">
        <v>938</v>
      </c>
      <c r="BD106">
        <v>3</v>
      </c>
      <c r="BE106">
        <v>4.8830415276996733E-3</v>
      </c>
      <c r="BF106" t="s">
        <v>657</v>
      </c>
      <c r="BG106">
        <v>1</v>
      </c>
      <c r="BH106">
        <v>1.0858338388524564E-2</v>
      </c>
      <c r="BI106" t="s">
        <v>773</v>
      </c>
      <c r="BJ106">
        <v>1</v>
      </c>
      <c r="BK106">
        <v>1.369330346665598E-2</v>
      </c>
      <c r="BO106" t="s">
        <v>5473</v>
      </c>
      <c r="BP106">
        <v>1</v>
      </c>
      <c r="BQ106">
        <v>9.0869294956398335E-3</v>
      </c>
      <c r="BR106" t="s">
        <v>91</v>
      </c>
      <c r="BS106">
        <v>1</v>
      </c>
      <c r="BT106">
        <v>1.0682746448128475E-2</v>
      </c>
      <c r="BU106" t="s">
        <v>347</v>
      </c>
      <c r="BV106">
        <v>6</v>
      </c>
      <c r="BW106">
        <v>4.0530749050489492E-3</v>
      </c>
      <c r="CD106" t="s">
        <v>382</v>
      </c>
      <c r="CE106">
        <v>1</v>
      </c>
      <c r="CF106">
        <v>1.2552194844434648E-2</v>
      </c>
      <c r="CJ106" t="s">
        <v>106</v>
      </c>
      <c r="CK106">
        <v>1</v>
      </c>
      <c r="CL106">
        <v>1.2896142853794926E-2</v>
      </c>
      <c r="CP106" t="s">
        <v>67</v>
      </c>
      <c r="CQ106">
        <v>2</v>
      </c>
      <c r="CR106">
        <v>1.3358112526833591E-2</v>
      </c>
      <c r="CS106" t="s">
        <v>117</v>
      </c>
      <c r="CT106">
        <v>1</v>
      </c>
      <c r="CU106">
        <v>1.3942422396772283E-2</v>
      </c>
      <c r="CV106" t="s">
        <v>65</v>
      </c>
      <c r="CW106">
        <v>1</v>
      </c>
      <c r="CX106">
        <v>1.2450003784698153E-2</v>
      </c>
      <c r="CY106" t="s">
        <v>1021</v>
      </c>
      <c r="CZ106">
        <v>2</v>
      </c>
      <c r="DA106">
        <v>4.896730727394597E-3</v>
      </c>
      <c r="DT106" t="s">
        <v>4517</v>
      </c>
      <c r="DU106">
        <v>1</v>
      </c>
      <c r="DV106">
        <v>1.406368924701884E-2</v>
      </c>
      <c r="DW106" t="s">
        <v>15631</v>
      </c>
      <c r="DX106">
        <v>1</v>
      </c>
      <c r="DY106">
        <v>6.0992058607052145E-3</v>
      </c>
      <c r="DZ106" t="s">
        <v>887</v>
      </c>
      <c r="EA106">
        <v>1</v>
      </c>
      <c r="EB106">
        <v>1.2730098096020742E-2</v>
      </c>
      <c r="EC106" t="s">
        <v>6828</v>
      </c>
      <c r="ED106">
        <v>2</v>
      </c>
      <c r="EE106">
        <v>5.6261646658177051E-3</v>
      </c>
      <c r="EL106" t="s">
        <v>223</v>
      </c>
      <c r="EM106">
        <v>1</v>
      </c>
      <c r="EN106">
        <v>1.0669470706377098E-2</v>
      </c>
      <c r="EU106" t="s">
        <v>638</v>
      </c>
      <c r="EV106">
        <v>1</v>
      </c>
      <c r="EW106">
        <v>1.3588023734960174E-2</v>
      </c>
      <c r="FD106" t="s">
        <v>10093</v>
      </c>
      <c r="FE106">
        <v>1</v>
      </c>
      <c r="FF106">
        <v>9.1120428182898516E-3</v>
      </c>
      <c r="FP106" t="s">
        <v>169</v>
      </c>
      <c r="FQ106">
        <v>1</v>
      </c>
      <c r="FR106">
        <v>1.4358619350257482E-2</v>
      </c>
      <c r="FS106" t="s">
        <v>1091</v>
      </c>
      <c r="FT106">
        <v>1</v>
      </c>
      <c r="FU106">
        <v>1.1957703890006569E-2</v>
      </c>
      <c r="FY106" t="s">
        <v>118</v>
      </c>
      <c r="FZ106">
        <v>2</v>
      </c>
      <c r="GA106">
        <v>9.7900786805422812E-3</v>
      </c>
    </row>
    <row r="107" spans="1:183" x14ac:dyDescent="0.15">
      <c r="A107" t="s">
        <v>267</v>
      </c>
      <c r="B107">
        <v>61</v>
      </c>
      <c r="C107">
        <v>3.9998646606000379E-3</v>
      </c>
      <c r="D107" t="s">
        <v>85</v>
      </c>
      <c r="E107">
        <v>3</v>
      </c>
      <c r="F107">
        <v>6.648644972404894E-3</v>
      </c>
      <c r="G107" t="s">
        <v>365</v>
      </c>
      <c r="H107">
        <v>8</v>
      </c>
      <c r="I107">
        <v>4.1314364919674594E-3</v>
      </c>
      <c r="J107" t="s">
        <v>118</v>
      </c>
      <c r="K107">
        <v>2</v>
      </c>
      <c r="L107">
        <v>1.0340927097350287E-2</v>
      </c>
      <c r="M107" t="s">
        <v>4489</v>
      </c>
      <c r="N107">
        <v>4</v>
      </c>
      <c r="O107">
        <v>4.7201462723710135E-3</v>
      </c>
      <c r="P107" t="s">
        <v>1043</v>
      </c>
      <c r="Q107">
        <v>1</v>
      </c>
      <c r="R107">
        <v>8.5402344632959544E-3</v>
      </c>
      <c r="V107" t="s">
        <v>446</v>
      </c>
      <c r="W107">
        <v>33</v>
      </c>
      <c r="X107">
        <v>3.8342969453042403E-3</v>
      </c>
      <c r="AK107" t="s">
        <v>764</v>
      </c>
      <c r="AL107">
        <v>20</v>
      </c>
      <c r="AM107">
        <v>3.461445742061889E-3</v>
      </c>
      <c r="AN107" t="s">
        <v>9911</v>
      </c>
      <c r="AO107">
        <v>2</v>
      </c>
      <c r="AP107">
        <v>4.996183921640778E-3</v>
      </c>
      <c r="AQ107" t="s">
        <v>334</v>
      </c>
      <c r="AR107">
        <v>3</v>
      </c>
      <c r="AS107">
        <v>5.7928287022492777E-3</v>
      </c>
      <c r="AW107" t="s">
        <v>9563</v>
      </c>
      <c r="AX107">
        <v>1</v>
      </c>
      <c r="AY107">
        <v>1.1697578885766982E-2</v>
      </c>
      <c r="AZ107" t="s">
        <v>91</v>
      </c>
      <c r="BA107">
        <v>3</v>
      </c>
      <c r="BB107">
        <v>8.8644066271704371E-3</v>
      </c>
      <c r="BC107" t="s">
        <v>549</v>
      </c>
      <c r="BD107">
        <v>3</v>
      </c>
      <c r="BE107">
        <v>4.8830415276996733E-3</v>
      </c>
      <c r="BF107" t="s">
        <v>240</v>
      </c>
      <c r="BG107">
        <v>1</v>
      </c>
      <c r="BH107">
        <v>1.0858338388524564E-2</v>
      </c>
      <c r="BI107" t="s">
        <v>155</v>
      </c>
      <c r="BJ107">
        <v>1</v>
      </c>
      <c r="BK107">
        <v>1.369330346665598E-2</v>
      </c>
      <c r="BO107" t="s">
        <v>5317</v>
      </c>
      <c r="BP107">
        <v>1</v>
      </c>
      <c r="BQ107">
        <v>9.0869294956398335E-3</v>
      </c>
      <c r="BR107" t="s">
        <v>101</v>
      </c>
      <c r="BS107">
        <v>1</v>
      </c>
      <c r="BT107">
        <v>1.0449624628075386E-2</v>
      </c>
      <c r="BU107" t="s">
        <v>740</v>
      </c>
      <c r="BV107">
        <v>5</v>
      </c>
      <c r="BW107">
        <v>4.0316170120872274E-3</v>
      </c>
      <c r="CD107" t="s">
        <v>396</v>
      </c>
      <c r="CE107">
        <v>1</v>
      </c>
      <c r="CF107">
        <v>1.2552194844434648E-2</v>
      </c>
      <c r="CJ107" t="s">
        <v>4913</v>
      </c>
      <c r="CK107">
        <v>1</v>
      </c>
      <c r="CL107">
        <v>1.2896142853794926E-2</v>
      </c>
      <c r="CP107" t="s">
        <v>132</v>
      </c>
      <c r="CQ107">
        <v>1</v>
      </c>
      <c r="CR107">
        <v>1.3237468690654978E-2</v>
      </c>
      <c r="CS107" t="s">
        <v>118</v>
      </c>
      <c r="CT107">
        <v>1</v>
      </c>
      <c r="CU107">
        <v>1.3942422396772283E-2</v>
      </c>
      <c r="CV107" t="s">
        <v>84</v>
      </c>
      <c r="CW107">
        <v>1</v>
      </c>
      <c r="CX107">
        <v>1.2139870347132204E-2</v>
      </c>
      <c r="CY107" t="s">
        <v>2132</v>
      </c>
      <c r="CZ107">
        <v>2</v>
      </c>
      <c r="DA107">
        <v>4.896730727394597E-3</v>
      </c>
      <c r="DT107" t="s">
        <v>1083</v>
      </c>
      <c r="DU107">
        <v>1</v>
      </c>
      <c r="DV107">
        <v>1.406368924701884E-2</v>
      </c>
      <c r="DW107" t="s">
        <v>15632</v>
      </c>
      <c r="DX107">
        <v>1</v>
      </c>
      <c r="DY107">
        <v>6.0992058607052145E-3</v>
      </c>
      <c r="DZ107" t="s">
        <v>144</v>
      </c>
      <c r="EA107">
        <v>1</v>
      </c>
      <c r="EB107">
        <v>1.2730098096020742E-2</v>
      </c>
      <c r="EC107" t="s">
        <v>68</v>
      </c>
      <c r="ED107">
        <v>3</v>
      </c>
      <c r="EE107">
        <v>5.4253183237563318E-3</v>
      </c>
      <c r="EL107" t="s">
        <v>650</v>
      </c>
      <c r="EM107">
        <v>1</v>
      </c>
      <c r="EN107">
        <v>1.0669470706377098E-2</v>
      </c>
      <c r="EU107" t="s">
        <v>96</v>
      </c>
      <c r="EV107">
        <v>2</v>
      </c>
      <c r="EW107">
        <v>1.3441800797949332E-2</v>
      </c>
      <c r="FD107" t="s">
        <v>5908</v>
      </c>
      <c r="FE107">
        <v>1</v>
      </c>
      <c r="FF107">
        <v>9.1120428182898516E-3</v>
      </c>
      <c r="FP107" t="s">
        <v>372</v>
      </c>
      <c r="FQ107">
        <v>1</v>
      </c>
      <c r="FR107">
        <v>1.4152098151151753E-2</v>
      </c>
      <c r="FS107" t="s">
        <v>4735</v>
      </c>
      <c r="FT107">
        <v>1</v>
      </c>
      <c r="FU107">
        <v>1.1957703890006569E-2</v>
      </c>
      <c r="FY107" t="s">
        <v>4676</v>
      </c>
      <c r="FZ107">
        <v>1</v>
      </c>
      <c r="GA107">
        <v>9.6748965461355713E-3</v>
      </c>
    </row>
    <row r="108" spans="1:183" x14ac:dyDescent="0.15">
      <c r="A108" t="s">
        <v>1008</v>
      </c>
      <c r="B108">
        <v>38</v>
      </c>
      <c r="C108">
        <v>3.9355262467181493E-3</v>
      </c>
      <c r="D108" t="s">
        <v>315</v>
      </c>
      <c r="E108">
        <v>3</v>
      </c>
      <c r="F108">
        <v>6.5559343001023807E-3</v>
      </c>
      <c r="G108" t="s">
        <v>6</v>
      </c>
      <c r="H108">
        <v>10</v>
      </c>
      <c r="I108">
        <v>4.053498150365026E-3</v>
      </c>
      <c r="J108" t="s">
        <v>10385</v>
      </c>
      <c r="K108">
        <v>1</v>
      </c>
      <c r="L108">
        <v>1.0219264126736551E-2</v>
      </c>
      <c r="M108" t="s">
        <v>4397</v>
      </c>
      <c r="N108">
        <v>4</v>
      </c>
      <c r="O108">
        <v>4.7201462723710135E-3</v>
      </c>
      <c r="P108" t="s">
        <v>1045</v>
      </c>
      <c r="Q108">
        <v>1</v>
      </c>
      <c r="R108">
        <v>8.5402344632959544E-3</v>
      </c>
      <c r="V108" t="s">
        <v>419</v>
      </c>
      <c r="W108">
        <v>27</v>
      </c>
      <c r="X108">
        <v>3.8163833730297126E-3</v>
      </c>
      <c r="AK108" t="s">
        <v>73</v>
      </c>
      <c r="AL108">
        <v>28</v>
      </c>
      <c r="AM108">
        <v>3.4451250721557422E-3</v>
      </c>
      <c r="AN108" t="s">
        <v>282</v>
      </c>
      <c r="AO108">
        <v>4</v>
      </c>
      <c r="AP108">
        <v>4.9620273968993727E-3</v>
      </c>
      <c r="AQ108" t="s">
        <v>1047</v>
      </c>
      <c r="AR108">
        <v>3</v>
      </c>
      <c r="AS108">
        <v>5.7928287022492777E-3</v>
      </c>
      <c r="AW108" t="s">
        <v>4240</v>
      </c>
      <c r="AX108">
        <v>1</v>
      </c>
      <c r="AY108">
        <v>1.1697578885766982E-2</v>
      </c>
      <c r="AZ108" t="s">
        <v>141</v>
      </c>
      <c r="BA108">
        <v>2</v>
      </c>
      <c r="BB108">
        <v>8.7929039683283857E-3</v>
      </c>
      <c r="BC108" t="s">
        <v>1070</v>
      </c>
      <c r="BD108">
        <v>3</v>
      </c>
      <c r="BE108">
        <v>4.8830415276996733E-3</v>
      </c>
      <c r="BF108" t="s">
        <v>241</v>
      </c>
      <c r="BG108">
        <v>1</v>
      </c>
      <c r="BH108">
        <v>1.0858338388524564E-2</v>
      </c>
      <c r="BI108" t="s">
        <v>396</v>
      </c>
      <c r="BJ108">
        <v>1</v>
      </c>
      <c r="BK108">
        <v>1.369330346665598E-2</v>
      </c>
      <c r="BO108" t="s">
        <v>6310</v>
      </c>
      <c r="BP108">
        <v>1</v>
      </c>
      <c r="BQ108">
        <v>9.0869294956398335E-3</v>
      </c>
      <c r="BR108" t="s">
        <v>67</v>
      </c>
      <c r="BS108">
        <v>1</v>
      </c>
      <c r="BT108">
        <v>9.3880441185089231E-3</v>
      </c>
      <c r="BU108" t="s">
        <v>68</v>
      </c>
      <c r="BV108">
        <v>5</v>
      </c>
      <c r="BW108">
        <v>4.0316170120872274E-3</v>
      </c>
      <c r="CD108" t="s">
        <v>803</v>
      </c>
      <c r="CE108">
        <v>1</v>
      </c>
      <c r="CF108">
        <v>1.2552194844434648E-2</v>
      </c>
      <c r="CJ108" t="s">
        <v>234</v>
      </c>
      <c r="CK108">
        <v>1</v>
      </c>
      <c r="CL108">
        <v>1.2896142853794926E-2</v>
      </c>
      <c r="CP108" t="s">
        <v>356</v>
      </c>
      <c r="CQ108">
        <v>1</v>
      </c>
      <c r="CR108">
        <v>1.3237468690654978E-2</v>
      </c>
      <c r="CS108" t="s">
        <v>242</v>
      </c>
      <c r="CT108">
        <v>1</v>
      </c>
      <c r="CU108">
        <v>1.3215798150856242E-2</v>
      </c>
      <c r="CV108" t="s">
        <v>103</v>
      </c>
      <c r="CW108">
        <v>1</v>
      </c>
      <c r="CX108">
        <v>1.1990051308118478E-2</v>
      </c>
      <c r="CY108" t="s">
        <v>391</v>
      </c>
      <c r="CZ108">
        <v>3</v>
      </c>
      <c r="DA108">
        <v>4.8910500125397991E-3</v>
      </c>
      <c r="DT108" t="s">
        <v>373</v>
      </c>
      <c r="DU108">
        <v>1</v>
      </c>
      <c r="DV108">
        <v>1.406368924701884E-2</v>
      </c>
      <c r="DW108" t="s">
        <v>15633</v>
      </c>
      <c r="DX108">
        <v>1</v>
      </c>
      <c r="DY108">
        <v>6.0992058607052145E-3</v>
      </c>
      <c r="DZ108" t="s">
        <v>764</v>
      </c>
      <c r="EA108">
        <v>1</v>
      </c>
      <c r="EB108">
        <v>1.2730098096020742E-2</v>
      </c>
      <c r="EC108" t="s">
        <v>869</v>
      </c>
      <c r="ED108">
        <v>3</v>
      </c>
      <c r="EE108">
        <v>5.304459669940656E-3</v>
      </c>
      <c r="EL108" t="s">
        <v>902</v>
      </c>
      <c r="EM108">
        <v>1</v>
      </c>
      <c r="EN108">
        <v>1.0669470706377098E-2</v>
      </c>
      <c r="EU108" t="s">
        <v>573</v>
      </c>
      <c r="EV108">
        <v>1</v>
      </c>
      <c r="EW108">
        <v>1.3307835431823168E-2</v>
      </c>
      <c r="FD108" t="s">
        <v>5583</v>
      </c>
      <c r="FE108">
        <v>1</v>
      </c>
      <c r="FF108">
        <v>9.1120428182898516E-3</v>
      </c>
      <c r="FP108" t="s">
        <v>520</v>
      </c>
      <c r="FQ108">
        <v>1</v>
      </c>
      <c r="FR108">
        <v>1.3757195466434079E-2</v>
      </c>
      <c r="FS108" t="s">
        <v>1078</v>
      </c>
      <c r="FT108">
        <v>1</v>
      </c>
      <c r="FU108">
        <v>1.1957703890006569E-2</v>
      </c>
      <c r="FY108" t="s">
        <v>6481</v>
      </c>
      <c r="FZ108">
        <v>1</v>
      </c>
      <c r="GA108">
        <v>9.6748965461355713E-3</v>
      </c>
    </row>
    <row r="109" spans="1:183" x14ac:dyDescent="0.15">
      <c r="A109" t="s">
        <v>149</v>
      </c>
      <c r="B109">
        <v>48</v>
      </c>
      <c r="C109">
        <v>3.8937710858263168E-3</v>
      </c>
      <c r="D109" t="s">
        <v>118</v>
      </c>
      <c r="E109">
        <v>3</v>
      </c>
      <c r="F109">
        <v>6.4658355464775512E-3</v>
      </c>
      <c r="G109" t="s">
        <v>185</v>
      </c>
      <c r="H109">
        <v>10</v>
      </c>
      <c r="I109">
        <v>4.053498150365026E-3</v>
      </c>
      <c r="J109" t="s">
        <v>5378</v>
      </c>
      <c r="K109">
        <v>1</v>
      </c>
      <c r="L109">
        <v>1.0219264126736551E-2</v>
      </c>
      <c r="M109" t="s">
        <v>6216</v>
      </c>
      <c r="N109">
        <v>3</v>
      </c>
      <c r="O109">
        <v>4.6813274556648009E-3</v>
      </c>
      <c r="P109" t="s">
        <v>1061</v>
      </c>
      <c r="Q109">
        <v>1</v>
      </c>
      <c r="R109">
        <v>8.5402344632959544E-3</v>
      </c>
      <c r="V109" t="s">
        <v>309</v>
      </c>
      <c r="W109">
        <v>36</v>
      </c>
      <c r="X109">
        <v>3.8051930204203678E-3</v>
      </c>
      <c r="AK109" t="s">
        <v>71</v>
      </c>
      <c r="AL109">
        <v>19</v>
      </c>
      <c r="AM109">
        <v>3.3705330693199055E-3</v>
      </c>
      <c r="AN109" t="s">
        <v>79</v>
      </c>
      <c r="AO109">
        <v>4</v>
      </c>
      <c r="AP109">
        <v>4.9620273968993727E-3</v>
      </c>
      <c r="AQ109" t="s">
        <v>6484</v>
      </c>
      <c r="AR109">
        <v>2</v>
      </c>
      <c r="AS109">
        <v>5.7220641703405435E-3</v>
      </c>
      <c r="AW109" t="s">
        <v>4402</v>
      </c>
      <c r="AX109">
        <v>1</v>
      </c>
      <c r="AY109">
        <v>1.1697578885766982E-2</v>
      </c>
      <c r="AZ109" t="s">
        <v>10236</v>
      </c>
      <c r="BA109">
        <v>1</v>
      </c>
      <c r="BB109">
        <v>8.7167464164796555E-3</v>
      </c>
      <c r="BC109" t="s">
        <v>471</v>
      </c>
      <c r="BD109">
        <v>3</v>
      </c>
      <c r="BE109">
        <v>4.8830415276996733E-3</v>
      </c>
      <c r="BF109" t="s">
        <v>70</v>
      </c>
      <c r="BG109">
        <v>2</v>
      </c>
      <c r="BH109">
        <v>1.0807006243737866E-2</v>
      </c>
      <c r="BI109" t="s">
        <v>355</v>
      </c>
      <c r="BJ109">
        <v>1</v>
      </c>
      <c r="BK109">
        <v>1.369330346665598E-2</v>
      </c>
      <c r="BO109" t="s">
        <v>4327</v>
      </c>
      <c r="BP109">
        <v>1</v>
      </c>
      <c r="BQ109">
        <v>9.0869294956398335E-3</v>
      </c>
      <c r="BU109" t="s">
        <v>4272</v>
      </c>
      <c r="BV109">
        <v>5</v>
      </c>
      <c r="BW109">
        <v>4.0316170120872274E-3</v>
      </c>
      <c r="CD109" t="s">
        <v>773</v>
      </c>
      <c r="CE109">
        <v>1</v>
      </c>
      <c r="CF109">
        <v>1.2552194844434648E-2</v>
      </c>
      <c r="CJ109" t="s">
        <v>270</v>
      </c>
      <c r="CK109">
        <v>1</v>
      </c>
      <c r="CL109">
        <v>1.2896142853794926E-2</v>
      </c>
      <c r="CP109" t="s">
        <v>871</v>
      </c>
      <c r="CQ109">
        <v>1</v>
      </c>
      <c r="CR109">
        <v>1.2982278171313933E-2</v>
      </c>
      <c r="CS109" t="s">
        <v>325</v>
      </c>
      <c r="CT109">
        <v>1</v>
      </c>
      <c r="CU109">
        <v>1.2879314260032571E-2</v>
      </c>
      <c r="CV109" t="s">
        <v>138</v>
      </c>
      <c r="CW109">
        <v>1</v>
      </c>
      <c r="CX109">
        <v>1.1559794500534671E-2</v>
      </c>
      <c r="CY109" t="s">
        <v>2</v>
      </c>
      <c r="CZ109">
        <v>5</v>
      </c>
      <c r="DA109">
        <v>4.8401301937896508E-3</v>
      </c>
      <c r="DT109" t="s">
        <v>4183</v>
      </c>
      <c r="DU109">
        <v>1</v>
      </c>
      <c r="DV109">
        <v>1.3750395455088884E-2</v>
      </c>
      <c r="DW109" t="s">
        <v>15634</v>
      </c>
      <c r="DX109">
        <v>1</v>
      </c>
      <c r="DY109">
        <v>6.0992058607052145E-3</v>
      </c>
      <c r="DZ109" t="s">
        <v>29</v>
      </c>
      <c r="EA109">
        <v>2</v>
      </c>
      <c r="EB109">
        <v>1.2687002583201714E-2</v>
      </c>
      <c r="EC109" t="s">
        <v>205</v>
      </c>
      <c r="ED109">
        <v>3</v>
      </c>
      <c r="EE109">
        <v>5.304459669940656E-3</v>
      </c>
      <c r="EL109" t="s">
        <v>231</v>
      </c>
      <c r="EM109">
        <v>1</v>
      </c>
      <c r="EN109">
        <v>1.0669470706377098E-2</v>
      </c>
      <c r="EU109" t="s">
        <v>228</v>
      </c>
      <c r="EV109">
        <v>1</v>
      </c>
      <c r="EW109">
        <v>1.3307835431823168E-2</v>
      </c>
      <c r="FD109" t="s">
        <v>6193</v>
      </c>
      <c r="FE109">
        <v>1</v>
      </c>
      <c r="FF109">
        <v>9.1120428182898516E-3</v>
      </c>
      <c r="FP109" t="s">
        <v>1</v>
      </c>
      <c r="FQ109">
        <v>1</v>
      </c>
      <c r="FR109">
        <v>1.3568129178066986E-2</v>
      </c>
      <c r="FS109" t="s">
        <v>602</v>
      </c>
      <c r="FT109">
        <v>1</v>
      </c>
      <c r="FU109">
        <v>1.1957703890006569E-2</v>
      </c>
      <c r="FY109" t="s">
        <v>4610</v>
      </c>
      <c r="FZ109">
        <v>1</v>
      </c>
      <c r="GA109">
        <v>9.6748965461355713E-3</v>
      </c>
    </row>
    <row r="110" spans="1:183" x14ac:dyDescent="0.15">
      <c r="A110" t="s">
        <v>703</v>
      </c>
      <c r="B110">
        <v>39</v>
      </c>
      <c r="C110">
        <v>3.8770228681503597E-3</v>
      </c>
      <c r="D110" t="s">
        <v>4251</v>
      </c>
      <c r="E110">
        <v>2</v>
      </c>
      <c r="F110">
        <v>6.3243344485561471E-3</v>
      </c>
      <c r="G110" t="s">
        <v>211</v>
      </c>
      <c r="H110">
        <v>9</v>
      </c>
      <c r="I110">
        <v>3.9892884681343478E-3</v>
      </c>
      <c r="J110" t="s">
        <v>10588</v>
      </c>
      <c r="K110">
        <v>1</v>
      </c>
      <c r="L110">
        <v>1.0219264126736551E-2</v>
      </c>
      <c r="M110" t="s">
        <v>4938</v>
      </c>
      <c r="N110">
        <v>3</v>
      </c>
      <c r="O110">
        <v>4.6813274556648009E-3</v>
      </c>
      <c r="P110" t="s">
        <v>1089</v>
      </c>
      <c r="Q110">
        <v>1</v>
      </c>
      <c r="R110">
        <v>8.5402344632959544E-3</v>
      </c>
      <c r="V110" t="s">
        <v>1003</v>
      </c>
      <c r="W110">
        <v>32</v>
      </c>
      <c r="X110">
        <v>3.7963885701613534E-3</v>
      </c>
      <c r="AK110" t="s">
        <v>4312</v>
      </c>
      <c r="AL110">
        <v>19</v>
      </c>
      <c r="AM110">
        <v>3.3705330693199055E-3</v>
      </c>
      <c r="AN110" t="s">
        <v>764</v>
      </c>
      <c r="AO110">
        <v>3</v>
      </c>
      <c r="AP110">
        <v>4.9325601824381921E-3</v>
      </c>
      <c r="AQ110">
        <v>8</v>
      </c>
      <c r="AR110">
        <v>2</v>
      </c>
      <c r="AS110">
        <v>5.7220641703405435E-3</v>
      </c>
      <c r="AW110" t="s">
        <v>325</v>
      </c>
      <c r="AX110">
        <v>2</v>
      </c>
      <c r="AY110">
        <v>1.1457058697574988E-2</v>
      </c>
      <c r="AZ110" t="s">
        <v>5757</v>
      </c>
      <c r="BA110">
        <v>1</v>
      </c>
      <c r="BB110">
        <v>8.7167464164796555E-3</v>
      </c>
      <c r="BC110" t="s">
        <v>855</v>
      </c>
      <c r="BD110">
        <v>3</v>
      </c>
      <c r="BE110">
        <v>4.8830415276996733E-3</v>
      </c>
      <c r="BF110" t="s">
        <v>5448</v>
      </c>
      <c r="BG110">
        <v>1</v>
      </c>
      <c r="BH110">
        <v>1.046210280210165E-2</v>
      </c>
      <c r="BI110" t="s">
        <v>504</v>
      </c>
      <c r="BJ110">
        <v>1</v>
      </c>
      <c r="BK110">
        <v>1.3444533329570992E-2</v>
      </c>
      <c r="BO110" t="s">
        <v>5631</v>
      </c>
      <c r="BP110">
        <v>1</v>
      </c>
      <c r="BQ110">
        <v>9.0869294956398335E-3</v>
      </c>
      <c r="BU110" t="s">
        <v>686</v>
      </c>
      <c r="BV110">
        <v>5</v>
      </c>
      <c r="BW110">
        <v>4.0316170120872274E-3</v>
      </c>
      <c r="CD110" t="s">
        <v>110</v>
      </c>
      <c r="CE110">
        <v>1</v>
      </c>
      <c r="CF110">
        <v>1.2324155552106744E-2</v>
      </c>
      <c r="CJ110" t="s">
        <v>29</v>
      </c>
      <c r="CK110">
        <v>2</v>
      </c>
      <c r="CL110">
        <v>1.2852485225591301E-2</v>
      </c>
      <c r="CP110" t="s">
        <v>156</v>
      </c>
      <c r="CQ110">
        <v>1</v>
      </c>
      <c r="CR110">
        <v>1.2982278171313933E-2</v>
      </c>
      <c r="CS110" t="s">
        <v>70</v>
      </c>
      <c r="CT110">
        <v>1</v>
      </c>
      <c r="CU110">
        <v>1.255848656599883E-2</v>
      </c>
      <c r="CV110" t="s">
        <v>24</v>
      </c>
      <c r="CW110">
        <v>1</v>
      </c>
      <c r="CX110">
        <v>1.0899188482906464E-2</v>
      </c>
      <c r="CY110" t="s">
        <v>211</v>
      </c>
      <c r="CZ110">
        <v>3</v>
      </c>
      <c r="DA110">
        <v>4.7967608684450378E-3</v>
      </c>
      <c r="DT110" t="s">
        <v>214</v>
      </c>
      <c r="DU110">
        <v>1</v>
      </c>
      <c r="DV110">
        <v>1.3750395455088884E-2</v>
      </c>
      <c r="DW110" t="s">
        <v>15635</v>
      </c>
      <c r="DX110">
        <v>1</v>
      </c>
      <c r="DY110">
        <v>6.0992058607052145E-3</v>
      </c>
      <c r="DZ110" t="s">
        <v>631</v>
      </c>
      <c r="EA110">
        <v>1</v>
      </c>
      <c r="EB110">
        <v>1.2433991351441551E-2</v>
      </c>
      <c r="EC110" t="s">
        <v>10422</v>
      </c>
      <c r="ED110">
        <v>2</v>
      </c>
      <c r="EE110">
        <v>5.2670110173136091E-3</v>
      </c>
      <c r="EL110" t="s">
        <v>357</v>
      </c>
      <c r="EM110">
        <v>1</v>
      </c>
      <c r="EN110">
        <v>1.0669470706377098E-2</v>
      </c>
      <c r="EU110" t="s">
        <v>67</v>
      </c>
      <c r="EV110">
        <v>2</v>
      </c>
      <c r="EW110">
        <v>1.3161669695556627E-2</v>
      </c>
      <c r="FD110" t="s">
        <v>5404</v>
      </c>
      <c r="FE110">
        <v>1</v>
      </c>
      <c r="FF110">
        <v>9.1120428182898516E-3</v>
      </c>
      <c r="FP110" t="s">
        <v>117</v>
      </c>
      <c r="FQ110">
        <v>1</v>
      </c>
      <c r="FR110">
        <v>1.3568129178066986E-2</v>
      </c>
      <c r="FS110" t="s">
        <v>4584</v>
      </c>
      <c r="FT110">
        <v>1</v>
      </c>
      <c r="FU110">
        <v>1.1588017870154546E-2</v>
      </c>
      <c r="FY110" t="s">
        <v>4293</v>
      </c>
      <c r="FZ110">
        <v>1</v>
      </c>
      <c r="GA110">
        <v>9.6748965461355713E-3</v>
      </c>
    </row>
    <row r="111" spans="1:183" x14ac:dyDescent="0.15">
      <c r="A111" t="s">
        <v>167</v>
      </c>
      <c r="B111">
        <v>38</v>
      </c>
      <c r="C111">
        <v>3.8543747531288326E-3</v>
      </c>
      <c r="D111" t="s">
        <v>473</v>
      </c>
      <c r="E111">
        <v>2</v>
      </c>
      <c r="F111">
        <v>6.3243344485561471E-3</v>
      </c>
      <c r="G111" t="s">
        <v>303</v>
      </c>
      <c r="H111">
        <v>9</v>
      </c>
      <c r="I111">
        <v>3.9892884681343478E-3</v>
      </c>
      <c r="J111" t="s">
        <v>6744</v>
      </c>
      <c r="K111">
        <v>1</v>
      </c>
      <c r="L111">
        <v>1.0219264126736551E-2</v>
      </c>
      <c r="M111" t="s">
        <v>119</v>
      </c>
      <c r="N111">
        <v>6</v>
      </c>
      <c r="O111">
        <v>4.5788908677131639E-3</v>
      </c>
      <c r="P111" t="s">
        <v>1102</v>
      </c>
      <c r="Q111">
        <v>1</v>
      </c>
      <c r="R111">
        <v>8.5402344632959544E-3</v>
      </c>
      <c r="V111" t="s">
        <v>793</v>
      </c>
      <c r="W111">
        <v>32</v>
      </c>
      <c r="X111">
        <v>3.7963885701613534E-3</v>
      </c>
      <c r="AK111" t="s">
        <v>561</v>
      </c>
      <c r="AL111">
        <v>24</v>
      </c>
      <c r="AM111">
        <v>3.3417589372667393E-3</v>
      </c>
      <c r="AN111" t="s">
        <v>887</v>
      </c>
      <c r="AO111">
        <v>3</v>
      </c>
      <c r="AP111">
        <v>4.9325601824381921E-3</v>
      </c>
      <c r="AQ111" t="s">
        <v>822</v>
      </c>
      <c r="AR111">
        <v>2</v>
      </c>
      <c r="AS111">
        <v>5.7220641703405435E-3</v>
      </c>
      <c r="AW111" t="s">
        <v>65</v>
      </c>
      <c r="AX111">
        <v>2</v>
      </c>
      <c r="AY111">
        <v>1.1457058697574988E-2</v>
      </c>
      <c r="AZ111" t="s">
        <v>2237</v>
      </c>
      <c r="BA111">
        <v>1</v>
      </c>
      <c r="BB111">
        <v>8.7167464164796555E-3</v>
      </c>
      <c r="BC111" t="s">
        <v>5091</v>
      </c>
      <c r="BD111">
        <v>3</v>
      </c>
      <c r="BE111">
        <v>4.7577790743764548E-3</v>
      </c>
      <c r="BF111" t="s">
        <v>564</v>
      </c>
      <c r="BG111">
        <v>1</v>
      </c>
      <c r="BH111">
        <v>1.046210280210165E-2</v>
      </c>
      <c r="BI111" t="s">
        <v>198</v>
      </c>
      <c r="BJ111">
        <v>1</v>
      </c>
      <c r="BK111">
        <v>1.3444533329570992E-2</v>
      </c>
      <c r="BO111" t="s">
        <v>4697</v>
      </c>
      <c r="BP111">
        <v>1</v>
      </c>
      <c r="BQ111">
        <v>9.0869294956398335E-3</v>
      </c>
      <c r="BU111" t="s">
        <v>561</v>
      </c>
      <c r="BV111">
        <v>6</v>
      </c>
      <c r="BW111">
        <v>3.9849056962759097E-3</v>
      </c>
      <c r="CD111" t="s">
        <v>198</v>
      </c>
      <c r="CE111">
        <v>1</v>
      </c>
      <c r="CF111">
        <v>1.2324155552106744E-2</v>
      </c>
      <c r="CJ111" t="s">
        <v>68</v>
      </c>
      <c r="CK111">
        <v>1</v>
      </c>
      <c r="CL111">
        <v>1.2596173847329918E-2</v>
      </c>
      <c r="CP111" t="s">
        <v>438</v>
      </c>
      <c r="CQ111">
        <v>1</v>
      </c>
      <c r="CR111">
        <v>1.2982278171313933E-2</v>
      </c>
      <c r="CS111" t="s">
        <v>69</v>
      </c>
      <c r="CT111">
        <v>1</v>
      </c>
      <c r="CU111">
        <v>1.2251922686199974E-2</v>
      </c>
      <c r="CV111" t="s">
        <v>2</v>
      </c>
      <c r="CW111">
        <v>1</v>
      </c>
      <c r="CX111">
        <v>1.0532123301686281E-2</v>
      </c>
      <c r="CY111" t="s">
        <v>303</v>
      </c>
      <c r="CZ111">
        <v>3</v>
      </c>
      <c r="DA111">
        <v>4.7967608684450378E-3</v>
      </c>
      <c r="DT111" t="s">
        <v>450</v>
      </c>
      <c r="DU111">
        <v>1</v>
      </c>
      <c r="DV111">
        <v>1.3750395455088884E-2</v>
      </c>
      <c r="DW111" t="s">
        <v>15636</v>
      </c>
      <c r="DX111">
        <v>1</v>
      </c>
      <c r="DY111">
        <v>6.0992058607052145E-3</v>
      </c>
      <c r="DZ111" t="s">
        <v>168</v>
      </c>
      <c r="EA111">
        <v>1</v>
      </c>
      <c r="EB111">
        <v>1.2433991351441551E-2</v>
      </c>
      <c r="EC111" t="s">
        <v>4722</v>
      </c>
      <c r="ED111">
        <v>2</v>
      </c>
      <c r="EE111">
        <v>5.2670110173136091E-3</v>
      </c>
      <c r="EL111" t="s">
        <v>234</v>
      </c>
      <c r="EM111">
        <v>1</v>
      </c>
      <c r="EN111">
        <v>1.0669470706377098E-2</v>
      </c>
      <c r="EU111" t="s">
        <v>703</v>
      </c>
      <c r="EV111">
        <v>1</v>
      </c>
      <c r="EW111">
        <v>1.3042800033439463E-2</v>
      </c>
      <c r="FD111" t="s">
        <v>791</v>
      </c>
      <c r="FE111">
        <v>1</v>
      </c>
      <c r="FF111">
        <v>9.1120428182898516E-3</v>
      </c>
      <c r="FP111" t="s">
        <v>118</v>
      </c>
      <c r="FQ111">
        <v>1</v>
      </c>
      <c r="FR111">
        <v>1.3568129178066986E-2</v>
      </c>
      <c r="FS111" t="s">
        <v>5477</v>
      </c>
      <c r="FT111">
        <v>1</v>
      </c>
      <c r="FU111">
        <v>1.1588017870154546E-2</v>
      </c>
      <c r="FY111" t="s">
        <v>5338</v>
      </c>
      <c r="FZ111">
        <v>1</v>
      </c>
      <c r="GA111">
        <v>9.6748965461355713E-3</v>
      </c>
    </row>
    <row r="112" spans="1:183" x14ac:dyDescent="0.15">
      <c r="A112" t="s">
        <v>4172</v>
      </c>
      <c r="B112">
        <v>31</v>
      </c>
      <c r="C112">
        <v>3.8251499302378263E-3</v>
      </c>
      <c r="D112" t="s">
        <v>318</v>
      </c>
      <c r="E112">
        <v>2</v>
      </c>
      <c r="F112">
        <v>6.3243344485561471E-3</v>
      </c>
      <c r="G112" t="s">
        <v>209</v>
      </c>
      <c r="H112">
        <v>8</v>
      </c>
      <c r="I112">
        <v>3.9369729707978678E-3</v>
      </c>
      <c r="J112" t="s">
        <v>664</v>
      </c>
      <c r="K112">
        <v>1</v>
      </c>
      <c r="L112">
        <v>1.0219264126736551E-2</v>
      </c>
      <c r="M112" t="s">
        <v>4211</v>
      </c>
      <c r="N112">
        <v>4</v>
      </c>
      <c r="O112">
        <v>4.5742175803241631E-3</v>
      </c>
      <c r="P112" t="s">
        <v>1109</v>
      </c>
      <c r="Q112">
        <v>1</v>
      </c>
      <c r="R112">
        <v>8.5402344632959544E-3</v>
      </c>
      <c r="V112" t="s">
        <v>404</v>
      </c>
      <c r="W112">
        <v>26</v>
      </c>
      <c r="X112">
        <v>3.7922784431820532E-3</v>
      </c>
      <c r="AK112" t="s">
        <v>690</v>
      </c>
      <c r="AL112">
        <v>20</v>
      </c>
      <c r="AM112">
        <v>3.3056149652798575E-3</v>
      </c>
      <c r="AN112" t="s">
        <v>5172</v>
      </c>
      <c r="AO112">
        <v>3</v>
      </c>
      <c r="AP112">
        <v>4.9325601824381921E-3</v>
      </c>
      <c r="AQ112" t="s">
        <v>389</v>
      </c>
      <c r="AR112">
        <v>2</v>
      </c>
      <c r="AS112">
        <v>5.7220641703405435E-3</v>
      </c>
      <c r="AW112" t="s">
        <v>125</v>
      </c>
      <c r="AX112">
        <v>2</v>
      </c>
      <c r="AY112">
        <v>1.1457058697574988E-2</v>
      </c>
      <c r="AZ112" t="s">
        <v>4342</v>
      </c>
      <c r="BA112">
        <v>1</v>
      </c>
      <c r="BB112">
        <v>8.7167464164796555E-3</v>
      </c>
      <c r="BC112" t="s">
        <v>539</v>
      </c>
      <c r="BD112">
        <v>3</v>
      </c>
      <c r="BE112">
        <v>4.7577790743764548E-3</v>
      </c>
      <c r="BF112" t="s">
        <v>932</v>
      </c>
      <c r="BG112">
        <v>1</v>
      </c>
      <c r="BH112">
        <v>1.046210280210165E-2</v>
      </c>
      <c r="BI112" t="s">
        <v>702</v>
      </c>
      <c r="BJ112">
        <v>1</v>
      </c>
      <c r="BK112">
        <v>1.3444533329570992E-2</v>
      </c>
      <c r="BO112" t="s">
        <v>785</v>
      </c>
      <c r="BP112">
        <v>1</v>
      </c>
      <c r="BQ112">
        <v>9.0869294956398335E-3</v>
      </c>
      <c r="BU112" t="s">
        <v>76</v>
      </c>
      <c r="BV112">
        <v>6</v>
      </c>
      <c r="BW112">
        <v>3.9849056962759097E-3</v>
      </c>
      <c r="CD112" t="s">
        <v>99</v>
      </c>
      <c r="CE112">
        <v>1</v>
      </c>
      <c r="CF112">
        <v>1.2106254755190891E-2</v>
      </c>
      <c r="CJ112" t="s">
        <v>4334</v>
      </c>
      <c r="CK112">
        <v>1</v>
      </c>
      <c r="CL112">
        <v>1.2596173847329918E-2</v>
      </c>
      <c r="CP112" t="s">
        <v>672</v>
      </c>
      <c r="CQ112">
        <v>1</v>
      </c>
      <c r="CR112">
        <v>1.2982278171313933E-2</v>
      </c>
      <c r="CS112" t="s">
        <v>267</v>
      </c>
      <c r="CT112">
        <v>1</v>
      </c>
      <c r="CU112">
        <v>1.2103604029503676E-2</v>
      </c>
      <c r="CV112" t="s">
        <v>87</v>
      </c>
      <c r="CW112">
        <v>1</v>
      </c>
      <c r="CX112">
        <v>1.0532123301686281E-2</v>
      </c>
      <c r="CY112" t="s">
        <v>396</v>
      </c>
      <c r="CZ112">
        <v>3</v>
      </c>
      <c r="DA112">
        <v>4.7070730666629928E-3</v>
      </c>
      <c r="DT112" t="s">
        <v>72</v>
      </c>
      <c r="DU112">
        <v>2</v>
      </c>
      <c r="DV112">
        <v>1.3742868387977336E-2</v>
      </c>
      <c r="DW112" t="s">
        <v>15637</v>
      </c>
      <c r="DX112">
        <v>1</v>
      </c>
      <c r="DY112">
        <v>6.0992058607052145E-3</v>
      </c>
      <c r="DZ112" t="s">
        <v>4272</v>
      </c>
      <c r="EA112">
        <v>1</v>
      </c>
      <c r="EB112">
        <v>1.2433991351441551E-2</v>
      </c>
      <c r="EC112" t="s">
        <v>358</v>
      </c>
      <c r="ED112">
        <v>4</v>
      </c>
      <c r="EE112">
        <v>5.2650752172824248E-3</v>
      </c>
      <c r="EL112" t="s">
        <v>88</v>
      </c>
      <c r="EM112">
        <v>1</v>
      </c>
      <c r="EN112">
        <v>1.0421294909661444E-2</v>
      </c>
      <c r="EU112" t="s">
        <v>34</v>
      </c>
      <c r="EV112">
        <v>1</v>
      </c>
      <c r="EW112">
        <v>1.3042800033439463E-2</v>
      </c>
      <c r="FD112" t="s">
        <v>1089</v>
      </c>
      <c r="FE112">
        <v>1</v>
      </c>
      <c r="FF112">
        <v>9.1120428182898516E-3</v>
      </c>
      <c r="FP112" t="s">
        <v>202</v>
      </c>
      <c r="FQ112">
        <v>1</v>
      </c>
      <c r="FR112">
        <v>1.2861011623316477E-2</v>
      </c>
      <c r="FS112" t="s">
        <v>598</v>
      </c>
      <c r="FT112">
        <v>1</v>
      </c>
      <c r="FU112">
        <v>1.1588017870154546E-2</v>
      </c>
      <c r="FY112" t="s">
        <v>10491</v>
      </c>
      <c r="FZ112">
        <v>1</v>
      </c>
      <c r="GA112">
        <v>9.6748965461355713E-3</v>
      </c>
    </row>
    <row r="113" spans="1:183" x14ac:dyDescent="0.15">
      <c r="A113" t="s">
        <v>464</v>
      </c>
      <c r="B113">
        <v>45</v>
      </c>
      <c r="C113">
        <v>3.8215376578210327E-3</v>
      </c>
      <c r="D113" t="s">
        <v>353</v>
      </c>
      <c r="E113">
        <v>3</v>
      </c>
      <c r="F113">
        <v>6.2929126639500177E-3</v>
      </c>
      <c r="G113" t="s">
        <v>4911</v>
      </c>
      <c r="H113">
        <v>7</v>
      </c>
      <c r="I113">
        <v>3.9269739512414331E-3</v>
      </c>
      <c r="J113" t="s">
        <v>4277</v>
      </c>
      <c r="K113">
        <v>1</v>
      </c>
      <c r="L113">
        <v>1.0219264126736551E-2</v>
      </c>
      <c r="M113" t="s">
        <v>672</v>
      </c>
      <c r="N113">
        <v>5</v>
      </c>
      <c r="O113">
        <v>4.517724917649066E-3</v>
      </c>
      <c r="P113" t="s">
        <v>114</v>
      </c>
      <c r="Q113">
        <v>2</v>
      </c>
      <c r="R113">
        <v>8.4162334468499203E-3</v>
      </c>
      <c r="V113" t="s">
        <v>541</v>
      </c>
      <c r="W113">
        <v>31</v>
      </c>
      <c r="X113">
        <v>3.7581864060003264E-3</v>
      </c>
      <c r="AK113" t="s">
        <v>9508</v>
      </c>
      <c r="AL113">
        <v>16</v>
      </c>
      <c r="AM113">
        <v>3.2916126916169965E-3</v>
      </c>
      <c r="AN113" t="s">
        <v>181</v>
      </c>
      <c r="AO113">
        <v>3</v>
      </c>
      <c r="AP113">
        <v>4.9325601824381921E-3</v>
      </c>
      <c r="AQ113" t="s">
        <v>9820</v>
      </c>
      <c r="AR113">
        <v>2</v>
      </c>
      <c r="AS113">
        <v>5.7220641703405435E-3</v>
      </c>
      <c r="AW113" t="s">
        <v>491</v>
      </c>
      <c r="AX113">
        <v>1</v>
      </c>
      <c r="AY113">
        <v>1.1224724039671098E-2</v>
      </c>
      <c r="AZ113" t="s">
        <v>5594</v>
      </c>
      <c r="BA113">
        <v>1</v>
      </c>
      <c r="BB113">
        <v>8.7167464164796555E-3</v>
      </c>
      <c r="BC113" t="s">
        <v>611</v>
      </c>
      <c r="BD113">
        <v>3</v>
      </c>
      <c r="BE113">
        <v>4.7577790743764548E-3</v>
      </c>
      <c r="BF113" t="s">
        <v>138</v>
      </c>
      <c r="BG113">
        <v>2</v>
      </c>
      <c r="BH113">
        <v>1.0290618249734129E-2</v>
      </c>
      <c r="BI113" t="s">
        <v>99</v>
      </c>
      <c r="BJ113">
        <v>1</v>
      </c>
      <c r="BK113">
        <v>1.3206823369299153E-2</v>
      </c>
      <c r="BO113" t="s">
        <v>265</v>
      </c>
      <c r="BP113">
        <v>1</v>
      </c>
      <c r="BQ113">
        <v>9.0869294956398335E-3</v>
      </c>
      <c r="BU113" t="s">
        <v>205</v>
      </c>
      <c r="BV113">
        <v>5</v>
      </c>
      <c r="BW113">
        <v>3.941805543763304E-3</v>
      </c>
      <c r="CD113" t="s">
        <v>498</v>
      </c>
      <c r="CE113">
        <v>1</v>
      </c>
      <c r="CF113">
        <v>1.1697521378038681E-2</v>
      </c>
      <c r="CJ113" t="s">
        <v>701</v>
      </c>
      <c r="CK113">
        <v>1</v>
      </c>
      <c r="CL113">
        <v>1.2315571581514393E-2</v>
      </c>
      <c r="CP113" t="s">
        <v>501</v>
      </c>
      <c r="CQ113">
        <v>1</v>
      </c>
      <c r="CR113">
        <v>1.2982278171313933E-2</v>
      </c>
      <c r="CS113" t="s">
        <v>307</v>
      </c>
      <c r="CT113">
        <v>1</v>
      </c>
      <c r="CU113">
        <v>1.1816206123292861E-2</v>
      </c>
      <c r="CV113" t="s">
        <v>124</v>
      </c>
      <c r="CW113">
        <v>1</v>
      </c>
      <c r="CX113">
        <v>9.9619754787652025E-3</v>
      </c>
      <c r="CY113" t="s">
        <v>499</v>
      </c>
      <c r="CZ113">
        <v>3</v>
      </c>
      <c r="DA113">
        <v>4.7070730666629928E-3</v>
      </c>
      <c r="DT113" t="s">
        <v>83</v>
      </c>
      <c r="DU113">
        <v>1</v>
      </c>
      <c r="DV113">
        <v>1.3456101174426579E-2</v>
      </c>
      <c r="DW113" t="s">
        <v>15638</v>
      </c>
      <c r="DX113">
        <v>1</v>
      </c>
      <c r="DY113">
        <v>6.0992058607052145E-3</v>
      </c>
      <c r="DZ113" t="s">
        <v>875</v>
      </c>
      <c r="EA113">
        <v>1</v>
      </c>
      <c r="EB113">
        <v>1.2433991351441551E-2</v>
      </c>
      <c r="EC113" t="s">
        <v>1008</v>
      </c>
      <c r="ED113">
        <v>3</v>
      </c>
      <c r="EE113">
        <v>5.190930415602763E-3</v>
      </c>
      <c r="EL113" t="s">
        <v>4517</v>
      </c>
      <c r="EM113">
        <v>1</v>
      </c>
      <c r="EN113">
        <v>1.0421294909661444E-2</v>
      </c>
      <c r="EU113" t="s">
        <v>132</v>
      </c>
      <c r="EV113">
        <v>1</v>
      </c>
      <c r="EW113">
        <v>1.3042800033439463E-2</v>
      </c>
      <c r="FD113" t="s">
        <v>9929</v>
      </c>
      <c r="FE113">
        <v>1</v>
      </c>
      <c r="FF113">
        <v>9.1120428182898516E-3</v>
      </c>
      <c r="FP113" t="s">
        <v>134</v>
      </c>
      <c r="FQ113">
        <v>1</v>
      </c>
      <c r="FR113">
        <v>1.269528939116633E-2</v>
      </c>
      <c r="FS113" t="s">
        <v>16073</v>
      </c>
      <c r="FT113">
        <v>1</v>
      </c>
      <c r="FU113">
        <v>1.1588017870154546E-2</v>
      </c>
      <c r="FY113" t="s">
        <v>5823</v>
      </c>
      <c r="FZ113">
        <v>1</v>
      </c>
      <c r="GA113">
        <v>9.6748965461355713E-3</v>
      </c>
    </row>
    <row r="114" spans="1:183" x14ac:dyDescent="0.15">
      <c r="A114" t="s">
        <v>4473</v>
      </c>
      <c r="B114">
        <v>25</v>
      </c>
      <c r="C114">
        <v>3.7322363847879609E-3</v>
      </c>
      <c r="D114" t="s">
        <v>80</v>
      </c>
      <c r="E114">
        <v>2</v>
      </c>
      <c r="F114">
        <v>6.1772281127630731E-3</v>
      </c>
      <c r="G114" t="s">
        <v>6110</v>
      </c>
      <c r="H114">
        <v>7</v>
      </c>
      <c r="I114">
        <v>3.9269739512414331E-3</v>
      </c>
      <c r="J114" t="s">
        <v>4869</v>
      </c>
      <c r="K114">
        <v>1</v>
      </c>
      <c r="L114">
        <v>1.0219264126736551E-2</v>
      </c>
      <c r="M114" t="s">
        <v>438</v>
      </c>
      <c r="N114">
        <v>5</v>
      </c>
      <c r="O114">
        <v>4.517724917649066E-3</v>
      </c>
      <c r="P114" t="s">
        <v>1015</v>
      </c>
      <c r="Q114">
        <v>1</v>
      </c>
      <c r="R114">
        <v>8.0885268695424922E-3</v>
      </c>
      <c r="V114" t="s">
        <v>773</v>
      </c>
      <c r="W114">
        <v>34</v>
      </c>
      <c r="X114">
        <v>3.7261726274769409E-3</v>
      </c>
      <c r="AK114" t="s">
        <v>396</v>
      </c>
      <c r="AL114">
        <v>22</v>
      </c>
      <c r="AM114">
        <v>3.2870959541266599E-3</v>
      </c>
      <c r="AN114" t="s">
        <v>267</v>
      </c>
      <c r="AO114">
        <v>5</v>
      </c>
      <c r="AP114">
        <v>4.864253282367054E-3</v>
      </c>
      <c r="AQ114" t="s">
        <v>348</v>
      </c>
      <c r="AR114">
        <v>2</v>
      </c>
      <c r="AS114">
        <v>5.7220641703405435E-3</v>
      </c>
      <c r="AW114" t="s">
        <v>5742</v>
      </c>
      <c r="AX114">
        <v>1</v>
      </c>
      <c r="AY114">
        <v>1.1224724039671098E-2</v>
      </c>
      <c r="AZ114" t="s">
        <v>5528</v>
      </c>
      <c r="BA114">
        <v>1</v>
      </c>
      <c r="BB114">
        <v>8.7167464164796555E-3</v>
      </c>
      <c r="BC114" t="s">
        <v>6095</v>
      </c>
      <c r="BD114">
        <v>3</v>
      </c>
      <c r="BE114">
        <v>4.7577790743764548E-3</v>
      </c>
      <c r="BF114" t="s">
        <v>997</v>
      </c>
      <c r="BG114">
        <v>1</v>
      </c>
      <c r="BH114">
        <v>1.011259824525778E-2</v>
      </c>
      <c r="BI114" t="s">
        <v>334</v>
      </c>
      <c r="BJ114">
        <v>1</v>
      </c>
      <c r="BK114">
        <v>1.3206823369299153E-2</v>
      </c>
      <c r="BO114" t="s">
        <v>269</v>
      </c>
      <c r="BP114">
        <v>1</v>
      </c>
      <c r="BQ114">
        <v>9.0869294956398335E-3</v>
      </c>
      <c r="BU114" t="s">
        <v>690</v>
      </c>
      <c r="BV114">
        <v>5</v>
      </c>
      <c r="BW114">
        <v>3.941805543763304E-3</v>
      </c>
      <c r="CD114" t="s">
        <v>116</v>
      </c>
      <c r="CE114">
        <v>1</v>
      </c>
      <c r="CF114">
        <v>1.1697521378038681E-2</v>
      </c>
      <c r="CJ114" t="s">
        <v>64</v>
      </c>
      <c r="CK114">
        <v>1</v>
      </c>
      <c r="CL114">
        <v>1.2051986269269024E-2</v>
      </c>
      <c r="CP114" t="s">
        <v>211</v>
      </c>
      <c r="CQ114">
        <v>1</v>
      </c>
      <c r="CR114">
        <v>1.2982278171313933E-2</v>
      </c>
      <c r="CS114" t="s">
        <v>5</v>
      </c>
      <c r="CT114">
        <v>1</v>
      </c>
      <c r="CU114">
        <v>1.1406389430390787E-2</v>
      </c>
      <c r="CV114" t="s">
        <v>197</v>
      </c>
      <c r="CW114">
        <v>1</v>
      </c>
      <c r="CX114">
        <v>9.9619754787652025E-3</v>
      </c>
      <c r="CY114" t="s">
        <v>382</v>
      </c>
      <c r="CZ114">
        <v>3</v>
      </c>
      <c r="DA114">
        <v>4.7070730666629928E-3</v>
      </c>
      <c r="DT114" t="s">
        <v>284</v>
      </c>
      <c r="DU114">
        <v>1</v>
      </c>
      <c r="DV114">
        <v>1.3456101174426579E-2</v>
      </c>
      <c r="DW114" t="s">
        <v>15639</v>
      </c>
      <c r="DX114">
        <v>1</v>
      </c>
      <c r="DY114">
        <v>6.0992058607052145E-3</v>
      </c>
      <c r="DZ114" t="s">
        <v>869</v>
      </c>
      <c r="EA114">
        <v>1</v>
      </c>
      <c r="EB114">
        <v>1.2157001990336095E-2</v>
      </c>
      <c r="EC114" t="s">
        <v>793</v>
      </c>
      <c r="ED114">
        <v>3</v>
      </c>
      <c r="EE114">
        <v>5.190930415602763E-3</v>
      </c>
      <c r="EL114" t="s">
        <v>576</v>
      </c>
      <c r="EM114">
        <v>1</v>
      </c>
      <c r="EN114">
        <v>1.0189141955929173E-2</v>
      </c>
      <c r="EU114" t="s">
        <v>4281</v>
      </c>
      <c r="EV114">
        <v>1</v>
      </c>
      <c r="EW114">
        <v>1.2791362315853434E-2</v>
      </c>
      <c r="FD114" t="s">
        <v>406</v>
      </c>
      <c r="FE114">
        <v>1</v>
      </c>
      <c r="FF114">
        <v>9.1120428182898516E-3</v>
      </c>
      <c r="FP114" t="s">
        <v>70</v>
      </c>
      <c r="FQ114">
        <v>1</v>
      </c>
      <c r="FR114">
        <v>1.2221345987045841E-2</v>
      </c>
      <c r="FS114" t="s">
        <v>4692</v>
      </c>
      <c r="FT114">
        <v>1</v>
      </c>
      <c r="FU114">
        <v>1.1588017870154546E-2</v>
      </c>
      <c r="FY114" t="s">
        <v>28</v>
      </c>
      <c r="FZ114">
        <v>1</v>
      </c>
      <c r="GA114">
        <v>9.6748965461355713E-3</v>
      </c>
    </row>
    <row r="115" spans="1:183" x14ac:dyDescent="0.15">
      <c r="A115" t="s">
        <v>155</v>
      </c>
      <c r="B115">
        <v>39</v>
      </c>
      <c r="C115">
        <v>3.731188573970561E-3</v>
      </c>
      <c r="D115" t="s">
        <v>130</v>
      </c>
      <c r="E115">
        <v>2</v>
      </c>
      <c r="F115">
        <v>6.1772281127630731E-3</v>
      </c>
      <c r="G115" t="s">
        <v>773</v>
      </c>
      <c r="H115">
        <v>9</v>
      </c>
      <c r="I115">
        <v>3.914698443074913E-3</v>
      </c>
      <c r="J115" t="s">
        <v>242</v>
      </c>
      <c r="K115">
        <v>2</v>
      </c>
      <c r="L115">
        <v>9.801998628512304E-3</v>
      </c>
      <c r="M115" t="s">
        <v>4377</v>
      </c>
      <c r="N115">
        <v>4</v>
      </c>
      <c r="O115">
        <v>4.4422090210383949E-3</v>
      </c>
      <c r="P115" t="s">
        <v>1021</v>
      </c>
      <c r="Q115">
        <v>1</v>
      </c>
      <c r="R115">
        <v>8.0885268695424922E-3</v>
      </c>
      <c r="V115" t="s">
        <v>228</v>
      </c>
      <c r="W115">
        <v>32</v>
      </c>
      <c r="X115">
        <v>3.7181061287798692E-3</v>
      </c>
      <c r="AK115" t="s">
        <v>4562</v>
      </c>
      <c r="AL115">
        <v>17</v>
      </c>
      <c r="AM115">
        <v>3.2759917482144229E-3</v>
      </c>
      <c r="AN115" t="s">
        <v>373</v>
      </c>
      <c r="AO115">
        <v>3</v>
      </c>
      <c r="AP115">
        <v>4.8178270258634392E-3</v>
      </c>
      <c r="AQ115" t="s">
        <v>103</v>
      </c>
      <c r="AR115">
        <v>4</v>
      </c>
      <c r="AS115">
        <v>5.6247308716740321E-3</v>
      </c>
      <c r="AW115" t="s">
        <v>5051</v>
      </c>
      <c r="AX115">
        <v>1</v>
      </c>
      <c r="AY115">
        <v>1.1224724039671098E-2</v>
      </c>
      <c r="AZ115" t="s">
        <v>4491</v>
      </c>
      <c r="BA115">
        <v>1</v>
      </c>
      <c r="BB115">
        <v>8.7167464164796555E-3</v>
      </c>
      <c r="BC115" t="s">
        <v>329</v>
      </c>
      <c r="BD115">
        <v>3</v>
      </c>
      <c r="BE115">
        <v>4.7577790743764548E-3</v>
      </c>
      <c r="BF115" t="s">
        <v>5662</v>
      </c>
      <c r="BG115">
        <v>1</v>
      </c>
      <c r="BH115">
        <v>1.011259824525778E-2</v>
      </c>
      <c r="BI115" t="s">
        <v>453</v>
      </c>
      <c r="BJ115">
        <v>1</v>
      </c>
      <c r="BK115">
        <v>1.3206823369299153E-2</v>
      </c>
      <c r="BO115" t="s">
        <v>273</v>
      </c>
      <c r="BP115">
        <v>1</v>
      </c>
      <c r="BQ115">
        <v>9.0869294956398335E-3</v>
      </c>
      <c r="BU115" t="s">
        <v>157</v>
      </c>
      <c r="BV115">
        <v>5</v>
      </c>
      <c r="BW115">
        <v>3.941805543763304E-3</v>
      </c>
      <c r="CD115" t="s">
        <v>6</v>
      </c>
      <c r="CE115">
        <v>1</v>
      </c>
      <c r="CF115">
        <v>1.1697521378038681E-2</v>
      </c>
      <c r="CJ115" t="s">
        <v>638</v>
      </c>
      <c r="CK115">
        <v>1</v>
      </c>
      <c r="CL115">
        <v>1.2051986269269024E-2</v>
      </c>
      <c r="CP115" t="s">
        <v>833</v>
      </c>
      <c r="CQ115">
        <v>1</v>
      </c>
      <c r="CR115">
        <v>1.2982278171313933E-2</v>
      </c>
      <c r="CS115" t="s">
        <v>2</v>
      </c>
      <c r="CT115">
        <v>1</v>
      </c>
      <c r="CU115">
        <v>1.0895299967261671E-2</v>
      </c>
      <c r="CY115" t="s">
        <v>8</v>
      </c>
      <c r="CZ115">
        <v>4</v>
      </c>
      <c r="DA115">
        <v>4.6967910094954778E-3</v>
      </c>
      <c r="DT115" t="s">
        <v>533</v>
      </c>
      <c r="DU115">
        <v>1</v>
      </c>
      <c r="DV115">
        <v>1.3178633146077312E-2</v>
      </c>
      <c r="DW115" t="s">
        <v>15640</v>
      </c>
      <c r="DX115">
        <v>1</v>
      </c>
      <c r="DY115">
        <v>6.0992058607052145E-3</v>
      </c>
      <c r="DZ115" t="s">
        <v>157</v>
      </c>
      <c r="EA115">
        <v>1</v>
      </c>
      <c r="EB115">
        <v>1.2157001990336095E-2</v>
      </c>
      <c r="EC115" t="s">
        <v>420</v>
      </c>
      <c r="ED115">
        <v>3</v>
      </c>
      <c r="EE115">
        <v>5.0838921874380646E-3</v>
      </c>
      <c r="EL115" t="s">
        <v>587</v>
      </c>
      <c r="EM115">
        <v>1</v>
      </c>
      <c r="EN115">
        <v>1.0189141955929173E-2</v>
      </c>
      <c r="EU115" t="s">
        <v>349</v>
      </c>
      <c r="EV115">
        <v>1</v>
      </c>
      <c r="EW115">
        <v>1.2791362315853434E-2</v>
      </c>
      <c r="FD115" t="s">
        <v>10809</v>
      </c>
      <c r="FE115">
        <v>1</v>
      </c>
      <c r="FF115">
        <v>9.1120428182898516E-3</v>
      </c>
      <c r="FP115" t="s">
        <v>69</v>
      </c>
      <c r="FQ115">
        <v>1</v>
      </c>
      <c r="FR115">
        <v>1.1923012010060378E-2</v>
      </c>
      <c r="FS115" t="s">
        <v>5280</v>
      </c>
      <c r="FT115">
        <v>1</v>
      </c>
      <c r="FU115">
        <v>1.1588017870154546E-2</v>
      </c>
      <c r="FY115" t="s">
        <v>4936</v>
      </c>
      <c r="FZ115">
        <v>1</v>
      </c>
      <c r="GA115">
        <v>9.6748965461355713E-3</v>
      </c>
    </row>
    <row r="116" spans="1:183" x14ac:dyDescent="0.15">
      <c r="A116" t="s">
        <v>4449</v>
      </c>
      <c r="B116">
        <v>32</v>
      </c>
      <c r="C116">
        <v>3.7305598041622611E-3</v>
      </c>
      <c r="D116" t="s">
        <v>631</v>
      </c>
      <c r="E116">
        <v>2</v>
      </c>
      <c r="F116">
        <v>6.1772281127630731E-3</v>
      </c>
      <c r="G116" t="s">
        <v>323</v>
      </c>
      <c r="H116">
        <v>9</v>
      </c>
      <c r="I116">
        <v>3.914698443074913E-3</v>
      </c>
      <c r="J116" t="s">
        <v>10315</v>
      </c>
      <c r="K116">
        <v>1</v>
      </c>
      <c r="L116">
        <v>9.7529685850640327E-3</v>
      </c>
      <c r="M116" t="s">
        <v>7259</v>
      </c>
      <c r="N116">
        <v>3</v>
      </c>
      <c r="O116">
        <v>4.3824887377439765E-3</v>
      </c>
      <c r="P116" t="s">
        <v>1026</v>
      </c>
      <c r="Q116">
        <v>1</v>
      </c>
      <c r="R116">
        <v>8.0885268695424922E-3</v>
      </c>
      <c r="V116" t="s">
        <v>264</v>
      </c>
      <c r="W116">
        <v>31</v>
      </c>
      <c r="X116">
        <v>3.6777514273438113E-3</v>
      </c>
      <c r="AK116" t="s">
        <v>500</v>
      </c>
      <c r="AL116">
        <v>19</v>
      </c>
      <c r="AM116">
        <v>3.2118846839089593E-3</v>
      </c>
      <c r="AN116" t="s">
        <v>209</v>
      </c>
      <c r="AO116">
        <v>3</v>
      </c>
      <c r="AP116">
        <v>4.8178270258634392E-3</v>
      </c>
      <c r="AQ116" t="s">
        <v>113</v>
      </c>
      <c r="AR116">
        <v>3</v>
      </c>
      <c r="AS116">
        <v>5.5972502606408698E-3</v>
      </c>
      <c r="AW116" t="s">
        <v>5216</v>
      </c>
      <c r="AX116">
        <v>1</v>
      </c>
      <c r="AY116">
        <v>1.1224724039671098E-2</v>
      </c>
      <c r="AZ116" t="s">
        <v>6460</v>
      </c>
      <c r="BA116">
        <v>1</v>
      </c>
      <c r="BB116">
        <v>8.7167464164796555E-3</v>
      </c>
      <c r="BC116" t="s">
        <v>141</v>
      </c>
      <c r="BD116">
        <v>4</v>
      </c>
      <c r="BE116">
        <v>4.7427557137462439E-3</v>
      </c>
      <c r="BF116" t="s">
        <v>4735</v>
      </c>
      <c r="BG116">
        <v>1</v>
      </c>
      <c r="BH116">
        <v>1.011259824525778E-2</v>
      </c>
      <c r="BI116" t="s">
        <v>1047</v>
      </c>
      <c r="BJ116">
        <v>1</v>
      </c>
      <c r="BK116">
        <v>1.3206823369299153E-2</v>
      </c>
      <c r="BO116" t="s">
        <v>138</v>
      </c>
      <c r="BP116">
        <v>2</v>
      </c>
      <c r="BQ116">
        <v>8.937985438557736E-3</v>
      </c>
      <c r="BU116" t="s">
        <v>5643</v>
      </c>
      <c r="BV116">
        <v>4</v>
      </c>
      <c r="BW116">
        <v>3.9251084267278103E-3</v>
      </c>
      <c r="CD116" t="s">
        <v>336</v>
      </c>
      <c r="CE116">
        <v>1</v>
      </c>
      <c r="CF116">
        <v>1.1141988606925919E-2</v>
      </c>
      <c r="CJ116" t="s">
        <v>31</v>
      </c>
      <c r="CK116">
        <v>1</v>
      </c>
      <c r="CL116">
        <v>1.2051986269269024E-2</v>
      </c>
      <c r="CP116" t="s">
        <v>349</v>
      </c>
      <c r="CQ116">
        <v>1</v>
      </c>
      <c r="CR116">
        <v>1.2982278171313933E-2</v>
      </c>
      <c r="CS116" t="s">
        <v>91</v>
      </c>
      <c r="CT116">
        <v>1</v>
      </c>
      <c r="CU116">
        <v>1.0535398221257737E-2</v>
      </c>
      <c r="CY116" t="s">
        <v>242</v>
      </c>
      <c r="CZ116">
        <v>4</v>
      </c>
      <c r="DA116">
        <v>4.6967910094954778E-3</v>
      </c>
      <c r="DT116" t="s">
        <v>152</v>
      </c>
      <c r="DU116">
        <v>1</v>
      </c>
      <c r="DV116">
        <v>1.3178633146077312E-2</v>
      </c>
      <c r="DW116" t="s">
        <v>15641</v>
      </c>
      <c r="DX116">
        <v>1</v>
      </c>
      <c r="DY116">
        <v>6.0992058607052145E-3</v>
      </c>
      <c r="DZ116" t="s">
        <v>1019</v>
      </c>
      <c r="EA116">
        <v>1</v>
      </c>
      <c r="EB116">
        <v>1.2157001990336095E-2</v>
      </c>
      <c r="EC116" t="s">
        <v>573</v>
      </c>
      <c r="ED116">
        <v>3</v>
      </c>
      <c r="EE116">
        <v>5.0838921874380646E-3</v>
      </c>
      <c r="EL116" t="s">
        <v>75</v>
      </c>
      <c r="EM116">
        <v>1</v>
      </c>
      <c r="EN116">
        <v>1.0189141955929173E-2</v>
      </c>
      <c r="EU116" t="s">
        <v>122</v>
      </c>
      <c r="EV116">
        <v>1</v>
      </c>
      <c r="EW116">
        <v>1.2791362315853434E-2</v>
      </c>
      <c r="FD116" t="s">
        <v>556</v>
      </c>
      <c r="FE116">
        <v>1</v>
      </c>
      <c r="FF116">
        <v>9.1120428182898516E-3</v>
      </c>
      <c r="FP116" t="s">
        <v>138</v>
      </c>
      <c r="FQ116">
        <v>1</v>
      </c>
      <c r="FR116">
        <v>1.1637377013961078E-2</v>
      </c>
      <c r="FS116" t="s">
        <v>770</v>
      </c>
      <c r="FT116">
        <v>1</v>
      </c>
      <c r="FU116">
        <v>1.1588017870154546E-2</v>
      </c>
      <c r="FY116" t="s">
        <v>6238</v>
      </c>
      <c r="FZ116">
        <v>1</v>
      </c>
      <c r="GA116">
        <v>9.6748965461355713E-3</v>
      </c>
    </row>
    <row r="117" spans="1:183" x14ac:dyDescent="0.15">
      <c r="A117" t="s">
        <v>4474</v>
      </c>
      <c r="B117">
        <v>36</v>
      </c>
      <c r="C117">
        <v>3.7283932863645627E-3</v>
      </c>
      <c r="D117" t="s">
        <v>450</v>
      </c>
      <c r="E117">
        <v>2</v>
      </c>
      <c r="F117">
        <v>6.0396193256893604E-3</v>
      </c>
      <c r="G117" t="s">
        <v>271</v>
      </c>
      <c r="H117">
        <v>9</v>
      </c>
      <c r="I117">
        <v>3.914698443074913E-3</v>
      </c>
      <c r="J117" t="s">
        <v>4567</v>
      </c>
      <c r="K117">
        <v>1</v>
      </c>
      <c r="L117">
        <v>9.7529685850640327E-3</v>
      </c>
      <c r="M117" t="s">
        <v>174</v>
      </c>
      <c r="N117">
        <v>5</v>
      </c>
      <c r="O117">
        <v>4.2757547958084171E-3</v>
      </c>
      <c r="P117" t="s">
        <v>1028</v>
      </c>
      <c r="Q117">
        <v>1</v>
      </c>
      <c r="R117">
        <v>8.0885268695424922E-3</v>
      </c>
      <c r="V117" t="s">
        <v>388</v>
      </c>
      <c r="W117">
        <v>37</v>
      </c>
      <c r="X117">
        <v>3.6569797919708625E-3</v>
      </c>
      <c r="AK117" t="s">
        <v>611</v>
      </c>
      <c r="AL117">
        <v>18</v>
      </c>
      <c r="AM117">
        <v>3.1931365919872791E-3</v>
      </c>
      <c r="AN117" t="s">
        <v>4634</v>
      </c>
      <c r="AO117">
        <v>3</v>
      </c>
      <c r="AP117">
        <v>4.8178270258634392E-3</v>
      </c>
      <c r="AQ117" t="s">
        <v>275</v>
      </c>
      <c r="AR117">
        <v>3</v>
      </c>
      <c r="AS117">
        <v>5.5972502606408698E-3</v>
      </c>
      <c r="AW117" t="s">
        <v>569</v>
      </c>
      <c r="AX117">
        <v>1</v>
      </c>
      <c r="AY117">
        <v>1.1224724039671098E-2</v>
      </c>
      <c r="AZ117" t="s">
        <v>6824</v>
      </c>
      <c r="BA117">
        <v>1</v>
      </c>
      <c r="BB117">
        <v>8.7167464164796555E-3</v>
      </c>
      <c r="BC117" t="s">
        <v>9957</v>
      </c>
      <c r="BD117">
        <v>2</v>
      </c>
      <c r="BE117">
        <v>4.7016775141575182E-3</v>
      </c>
      <c r="BF117" t="s">
        <v>777</v>
      </c>
      <c r="BG117">
        <v>1</v>
      </c>
      <c r="BH117">
        <v>1.011259824525778E-2</v>
      </c>
      <c r="BI117" t="s">
        <v>517</v>
      </c>
      <c r="BJ117">
        <v>1</v>
      </c>
      <c r="BK117">
        <v>1.2760932412405833E-2</v>
      </c>
      <c r="BO117" t="s">
        <v>307</v>
      </c>
      <c r="BP117">
        <v>2</v>
      </c>
      <c r="BQ117">
        <v>8.8317004529766228E-3</v>
      </c>
      <c r="BU117" t="s">
        <v>112</v>
      </c>
      <c r="BV117">
        <v>4</v>
      </c>
      <c r="BW117">
        <v>3.9251084267278103E-3</v>
      </c>
      <c r="CD117" t="s">
        <v>141</v>
      </c>
      <c r="CE117">
        <v>1</v>
      </c>
      <c r="CF117">
        <v>1.1141988606925919E-2</v>
      </c>
      <c r="CJ117" t="s">
        <v>4278</v>
      </c>
      <c r="CK117">
        <v>1</v>
      </c>
      <c r="CL117">
        <v>1.2051986269269024E-2</v>
      </c>
      <c r="CP117" t="s">
        <v>303</v>
      </c>
      <c r="CQ117">
        <v>1</v>
      </c>
      <c r="CR117">
        <v>1.2982278171313933E-2</v>
      </c>
      <c r="CS117" t="s">
        <v>67</v>
      </c>
      <c r="CT117">
        <v>1</v>
      </c>
      <c r="CU117">
        <v>9.2585538548053507E-3</v>
      </c>
      <c r="CY117" t="s">
        <v>4822</v>
      </c>
      <c r="CZ117">
        <v>2</v>
      </c>
      <c r="DA117">
        <v>4.6732974470098483E-3</v>
      </c>
      <c r="DT117" t="s">
        <v>446</v>
      </c>
      <c r="DU117">
        <v>1</v>
      </c>
      <c r="DV117">
        <v>1.3178633146077312E-2</v>
      </c>
      <c r="DW117" t="s">
        <v>15642</v>
      </c>
      <c r="DX117">
        <v>1</v>
      </c>
      <c r="DY117">
        <v>6.0992058607052145E-3</v>
      </c>
      <c r="DZ117" t="s">
        <v>587</v>
      </c>
      <c r="EA117">
        <v>1</v>
      </c>
      <c r="EB117">
        <v>1.2157001990336095E-2</v>
      </c>
      <c r="EC117" t="s">
        <v>852</v>
      </c>
      <c r="ED117">
        <v>2</v>
      </c>
      <c r="EE117">
        <v>4.9884298046866307E-3</v>
      </c>
      <c r="EL117" t="s">
        <v>493</v>
      </c>
      <c r="EM117">
        <v>1</v>
      </c>
      <c r="EN117">
        <v>1.0189141955929173E-2</v>
      </c>
      <c r="EU117" t="s">
        <v>303</v>
      </c>
      <c r="EV117">
        <v>1</v>
      </c>
      <c r="EW117">
        <v>1.2791362315853434E-2</v>
      </c>
      <c r="FD117" t="s">
        <v>114</v>
      </c>
      <c r="FE117">
        <v>2</v>
      </c>
      <c r="FF117">
        <v>8.9797393579781008E-3</v>
      </c>
      <c r="FP117" t="s">
        <v>102</v>
      </c>
      <c r="FQ117">
        <v>1</v>
      </c>
      <c r="FR117">
        <v>1.1363403896375471E-2</v>
      </c>
      <c r="FS117" t="s">
        <v>7303</v>
      </c>
      <c r="FT117">
        <v>1</v>
      </c>
      <c r="FU117">
        <v>1.1253596186630601E-2</v>
      </c>
      <c r="FY117" t="s">
        <v>242</v>
      </c>
      <c r="FZ117">
        <v>2</v>
      </c>
      <c r="GA117">
        <v>9.2798582657344069E-3</v>
      </c>
    </row>
    <row r="118" spans="1:183" x14ac:dyDescent="0.15">
      <c r="A118" t="s">
        <v>438</v>
      </c>
      <c r="B118">
        <v>38</v>
      </c>
      <c r="C118">
        <v>3.7047876208666473E-3</v>
      </c>
      <c r="D118" t="s">
        <v>745</v>
      </c>
      <c r="E118">
        <v>2</v>
      </c>
      <c r="F118">
        <v>6.0396193256893604E-3</v>
      </c>
      <c r="G118" t="s">
        <v>13988</v>
      </c>
      <c r="H118">
        <v>4</v>
      </c>
      <c r="I118">
        <v>3.8085070059372117E-3</v>
      </c>
      <c r="J118" t="s">
        <v>5474</v>
      </c>
      <c r="K118">
        <v>1</v>
      </c>
      <c r="L118">
        <v>9.7529685850640327E-3</v>
      </c>
      <c r="M118" t="s">
        <v>1047</v>
      </c>
      <c r="N118">
        <v>5</v>
      </c>
      <c r="O118">
        <v>4.2757547958084171E-3</v>
      </c>
      <c r="P118" t="s">
        <v>1032</v>
      </c>
      <c r="Q118">
        <v>1</v>
      </c>
      <c r="R118">
        <v>8.0885268695424922E-3</v>
      </c>
      <c r="V118" t="s">
        <v>281</v>
      </c>
      <c r="W118">
        <v>33</v>
      </c>
      <c r="X118">
        <v>3.6165793149040898E-3</v>
      </c>
      <c r="AK118" t="s">
        <v>7330</v>
      </c>
      <c r="AL118">
        <v>16</v>
      </c>
      <c r="AM118">
        <v>3.1816507024407716E-3</v>
      </c>
      <c r="AN118" t="s">
        <v>150</v>
      </c>
      <c r="AO118">
        <v>4</v>
      </c>
      <c r="AP118">
        <v>4.8141529523346898E-3</v>
      </c>
      <c r="AQ118" t="s">
        <v>9508</v>
      </c>
      <c r="AR118">
        <v>2</v>
      </c>
      <c r="AS118">
        <v>5.5132582397314396E-3</v>
      </c>
      <c r="AW118" t="s">
        <v>4614</v>
      </c>
      <c r="AX118">
        <v>1</v>
      </c>
      <c r="AY118">
        <v>1.1224724039671098E-2</v>
      </c>
      <c r="AZ118" t="s">
        <v>5399</v>
      </c>
      <c r="BA118">
        <v>1</v>
      </c>
      <c r="BB118">
        <v>8.7167464164796555E-3</v>
      </c>
      <c r="BC118" t="s">
        <v>10717</v>
      </c>
      <c r="BD118">
        <v>2</v>
      </c>
      <c r="BE118">
        <v>4.7016775141575182E-3</v>
      </c>
      <c r="BF118" t="s">
        <v>4302</v>
      </c>
      <c r="BG118">
        <v>1</v>
      </c>
      <c r="BH118">
        <v>1.011259824525778E-2</v>
      </c>
      <c r="BI118" t="s">
        <v>543</v>
      </c>
      <c r="BJ118">
        <v>1</v>
      </c>
      <c r="BK118">
        <v>1.2760932412405833E-2</v>
      </c>
      <c r="BO118" t="s">
        <v>6223</v>
      </c>
      <c r="BP118">
        <v>1</v>
      </c>
      <c r="BQ118">
        <v>8.7833649707522461E-3</v>
      </c>
      <c r="BU118" t="s">
        <v>1003</v>
      </c>
      <c r="BV118">
        <v>5</v>
      </c>
      <c r="BW118">
        <v>3.8574406372556022E-3</v>
      </c>
      <c r="CD118" t="s">
        <v>421</v>
      </c>
      <c r="CE118">
        <v>1</v>
      </c>
      <c r="CF118">
        <v>1.1141988606925919E-2</v>
      </c>
      <c r="CJ118" t="s">
        <v>177</v>
      </c>
      <c r="CK118">
        <v>1</v>
      </c>
      <c r="CL118">
        <v>1.2051986269269024E-2</v>
      </c>
      <c r="CP118" t="s">
        <v>155</v>
      </c>
      <c r="CQ118">
        <v>1</v>
      </c>
      <c r="CR118">
        <v>1.2739541036142629E-2</v>
      </c>
      <c r="CY118" t="s">
        <v>4837</v>
      </c>
      <c r="CZ118">
        <v>2</v>
      </c>
      <c r="DA118">
        <v>4.6732974470098483E-3</v>
      </c>
      <c r="DT118" t="s">
        <v>67</v>
      </c>
      <c r="DU118">
        <v>2</v>
      </c>
      <c r="DV118">
        <v>1.3033886494628891E-2</v>
      </c>
      <c r="DW118" t="s">
        <v>125</v>
      </c>
      <c r="DX118">
        <v>3</v>
      </c>
      <c r="DY118">
        <v>6.096302179667213E-3</v>
      </c>
      <c r="DZ118" t="s">
        <v>489</v>
      </c>
      <c r="EA118">
        <v>1</v>
      </c>
      <c r="EB118">
        <v>1.1896810480394315E-2</v>
      </c>
      <c r="EC118" t="s">
        <v>4712</v>
      </c>
      <c r="ED118">
        <v>2</v>
      </c>
      <c r="EE118">
        <v>4.9884298046866307E-3</v>
      </c>
      <c r="EL118" t="s">
        <v>793</v>
      </c>
      <c r="EM118">
        <v>1</v>
      </c>
      <c r="EN118">
        <v>9.971067776733367E-3</v>
      </c>
      <c r="EU118" t="s">
        <v>499</v>
      </c>
      <c r="EV118">
        <v>1</v>
      </c>
      <c r="EW118">
        <v>1.2552194844434648E-2</v>
      </c>
      <c r="FD118" t="s">
        <v>105</v>
      </c>
      <c r="FE118">
        <v>2</v>
      </c>
      <c r="FF118">
        <v>8.9797393579781008E-3</v>
      </c>
      <c r="FP118" t="s">
        <v>24</v>
      </c>
      <c r="FQ118">
        <v>1</v>
      </c>
      <c r="FR118">
        <v>1.0972337398899122E-2</v>
      </c>
      <c r="FS118" t="s">
        <v>4196</v>
      </c>
      <c r="FT118">
        <v>1</v>
      </c>
      <c r="FU118">
        <v>1.1253596186630601E-2</v>
      </c>
      <c r="FY118" t="s">
        <v>9483</v>
      </c>
      <c r="FZ118">
        <v>1</v>
      </c>
      <c r="GA118">
        <v>9.2334399921550521E-3</v>
      </c>
    </row>
    <row r="119" spans="1:183" x14ac:dyDescent="0.15">
      <c r="A119" t="s">
        <v>672</v>
      </c>
      <c r="B119">
        <v>38</v>
      </c>
      <c r="C119">
        <v>3.7047876208666473E-3</v>
      </c>
      <c r="D119" t="s">
        <v>819</v>
      </c>
      <c r="E119">
        <v>2</v>
      </c>
      <c r="F119">
        <v>6.0396193256893604E-3</v>
      </c>
      <c r="G119" t="s">
        <v>309</v>
      </c>
      <c r="H119">
        <v>9</v>
      </c>
      <c r="I119">
        <v>3.7756214932105443E-3</v>
      </c>
      <c r="J119" t="s">
        <v>4822</v>
      </c>
      <c r="K119">
        <v>1</v>
      </c>
      <c r="L119">
        <v>9.7529685850640327E-3</v>
      </c>
      <c r="M119" t="s">
        <v>460</v>
      </c>
      <c r="N119">
        <v>4</v>
      </c>
      <c r="O119">
        <v>4.2108321724744525E-3</v>
      </c>
      <c r="P119" t="s">
        <v>1035</v>
      </c>
      <c r="Q119">
        <v>1</v>
      </c>
      <c r="R119">
        <v>8.0885268695424922E-3</v>
      </c>
      <c r="V119" t="s">
        <v>567</v>
      </c>
      <c r="W119">
        <v>21</v>
      </c>
      <c r="X119">
        <v>3.5912851591968246E-3</v>
      </c>
      <c r="AK119" t="s">
        <v>773</v>
      </c>
      <c r="AL119">
        <v>21</v>
      </c>
      <c r="AM119">
        <v>3.1376825016663575E-3</v>
      </c>
      <c r="AN119" t="s">
        <v>251</v>
      </c>
      <c r="AO119">
        <v>4</v>
      </c>
      <c r="AP119">
        <v>4.7437567254730931E-3</v>
      </c>
      <c r="AQ119" t="s">
        <v>4638</v>
      </c>
      <c r="AR119">
        <v>2</v>
      </c>
      <c r="AS119">
        <v>5.5132582397314396E-3</v>
      </c>
      <c r="AW119" t="s">
        <v>10129</v>
      </c>
      <c r="AX119">
        <v>1</v>
      </c>
      <c r="AY119">
        <v>1.1224724039671098E-2</v>
      </c>
      <c r="AZ119" t="s">
        <v>918</v>
      </c>
      <c r="BA119">
        <v>1</v>
      </c>
      <c r="BB119">
        <v>8.7167464164796555E-3</v>
      </c>
      <c r="BC119" t="s">
        <v>6776</v>
      </c>
      <c r="BD119">
        <v>2</v>
      </c>
      <c r="BE119">
        <v>4.7016775141575182E-3</v>
      </c>
      <c r="BF119" t="s">
        <v>721</v>
      </c>
      <c r="BG119">
        <v>1</v>
      </c>
      <c r="BH119">
        <v>1.011259824525778E-2</v>
      </c>
      <c r="BI119" t="s">
        <v>140</v>
      </c>
      <c r="BJ119">
        <v>1</v>
      </c>
      <c r="BK119">
        <v>1.2349376042693915E-2</v>
      </c>
      <c r="BO119" t="s">
        <v>5893</v>
      </c>
      <c r="BP119">
        <v>1</v>
      </c>
      <c r="BQ119">
        <v>8.7833649707522461E-3</v>
      </c>
      <c r="BU119" t="s">
        <v>4215</v>
      </c>
      <c r="BV119">
        <v>5</v>
      </c>
      <c r="BW119">
        <v>3.8574406372556022E-3</v>
      </c>
      <c r="CD119" t="s">
        <v>351</v>
      </c>
      <c r="CE119">
        <v>1</v>
      </c>
      <c r="CF119">
        <v>1.1141988606925919E-2</v>
      </c>
      <c r="CJ119" t="s">
        <v>96</v>
      </c>
      <c r="CK119">
        <v>2</v>
      </c>
      <c r="CL119">
        <v>1.1922292881659408E-2</v>
      </c>
      <c r="CP119" t="s">
        <v>797</v>
      </c>
      <c r="CQ119">
        <v>1</v>
      </c>
      <c r="CR119">
        <v>1.2739541036142629E-2</v>
      </c>
      <c r="CY119" t="s">
        <v>334</v>
      </c>
      <c r="CZ119">
        <v>3</v>
      </c>
      <c r="DA119">
        <v>4.5398455331965839E-3</v>
      </c>
      <c r="DT119" t="s">
        <v>815</v>
      </c>
      <c r="DU119">
        <v>1</v>
      </c>
      <c r="DV119">
        <v>1.2916170906901215E-2</v>
      </c>
      <c r="DW119" t="s">
        <v>533</v>
      </c>
      <c r="DX119">
        <v>2</v>
      </c>
      <c r="DY119">
        <v>5.9081576237038662E-3</v>
      </c>
      <c r="DZ119" t="s">
        <v>420</v>
      </c>
      <c r="EA119">
        <v>1</v>
      </c>
      <c r="EB119">
        <v>1.1651495399536164E-2</v>
      </c>
      <c r="EC119" t="s">
        <v>10653</v>
      </c>
      <c r="ED119">
        <v>2</v>
      </c>
      <c r="EE119">
        <v>4.9884298046866307E-3</v>
      </c>
      <c r="EL119" t="s">
        <v>857</v>
      </c>
      <c r="EM119">
        <v>1</v>
      </c>
      <c r="EN119">
        <v>9.971067776733367E-3</v>
      </c>
      <c r="EU119" t="s">
        <v>1038</v>
      </c>
      <c r="EV119">
        <v>1</v>
      </c>
      <c r="EW119">
        <v>1.2552194844434648E-2</v>
      </c>
      <c r="FD119" t="s">
        <v>520</v>
      </c>
      <c r="FE119">
        <v>2</v>
      </c>
      <c r="FF119">
        <v>8.8545232159770101E-3</v>
      </c>
      <c r="FP119" t="s">
        <v>197</v>
      </c>
      <c r="FQ119">
        <v>1</v>
      </c>
      <c r="FR119">
        <v>1.0028834374595841E-2</v>
      </c>
      <c r="FS119" t="s">
        <v>449</v>
      </c>
      <c r="FT119">
        <v>1</v>
      </c>
      <c r="FU119">
        <v>1.1253596186630601E-2</v>
      </c>
      <c r="FY119" t="s">
        <v>6502</v>
      </c>
      <c r="FZ119">
        <v>1</v>
      </c>
      <c r="GA119">
        <v>9.2334399921550521E-3</v>
      </c>
    </row>
    <row r="120" spans="1:183" x14ac:dyDescent="0.15">
      <c r="A120" t="s">
        <v>4604</v>
      </c>
      <c r="B120">
        <v>22</v>
      </c>
      <c r="C120">
        <v>3.7042508403153226E-3</v>
      </c>
      <c r="D120">
        <v>0</v>
      </c>
      <c r="E120">
        <v>2</v>
      </c>
      <c r="F120">
        <v>6.0396193256893604E-3</v>
      </c>
      <c r="G120" t="s">
        <v>99</v>
      </c>
      <c r="H120">
        <v>9</v>
      </c>
      <c r="I120">
        <v>3.7756214932105443E-3</v>
      </c>
      <c r="J120" t="s">
        <v>4469</v>
      </c>
      <c r="K120">
        <v>1</v>
      </c>
      <c r="L120">
        <v>9.3587213220787165E-3</v>
      </c>
      <c r="M120" t="s">
        <v>25</v>
      </c>
      <c r="N120">
        <v>5</v>
      </c>
      <c r="O120">
        <v>4.2020712528395869E-3</v>
      </c>
      <c r="P120" t="s">
        <v>1067</v>
      </c>
      <c r="Q120">
        <v>1</v>
      </c>
      <c r="R120">
        <v>8.0885268695424922E-3</v>
      </c>
      <c r="V120" t="s">
        <v>169</v>
      </c>
      <c r="W120">
        <v>39</v>
      </c>
      <c r="X120">
        <v>3.5710651420648933E-3</v>
      </c>
      <c r="AK120" t="s">
        <v>526</v>
      </c>
      <c r="AL120">
        <v>21</v>
      </c>
      <c r="AM120">
        <v>3.1376825016663575E-3</v>
      </c>
      <c r="AN120" t="s">
        <v>634</v>
      </c>
      <c r="AO120">
        <v>3</v>
      </c>
      <c r="AP120">
        <v>4.7105013255237978E-3</v>
      </c>
      <c r="AQ120" t="s">
        <v>140</v>
      </c>
      <c r="AR120">
        <v>3</v>
      </c>
      <c r="AS120">
        <v>5.4167317904232114E-3</v>
      </c>
      <c r="AW120" t="s">
        <v>4568</v>
      </c>
      <c r="AX120">
        <v>1</v>
      </c>
      <c r="AY120">
        <v>1.1224724039671098E-2</v>
      </c>
      <c r="AZ120" t="s">
        <v>10485</v>
      </c>
      <c r="BA120">
        <v>1</v>
      </c>
      <c r="BB120">
        <v>8.7167464164796555E-3</v>
      </c>
      <c r="BC120" t="s">
        <v>119</v>
      </c>
      <c r="BD120">
        <v>4</v>
      </c>
      <c r="BE120">
        <v>4.5987956271798351E-3</v>
      </c>
      <c r="BF120" t="s">
        <v>910</v>
      </c>
      <c r="BG120">
        <v>1</v>
      </c>
      <c r="BH120">
        <v>1.011259824525778E-2</v>
      </c>
      <c r="BI120" t="s">
        <v>354</v>
      </c>
      <c r="BJ120">
        <v>1</v>
      </c>
      <c r="BK120">
        <v>1.2349376042693915E-2</v>
      </c>
      <c r="BO120" t="s">
        <v>5049</v>
      </c>
      <c r="BP120">
        <v>1</v>
      </c>
      <c r="BQ120">
        <v>8.7833649707522461E-3</v>
      </c>
      <c r="BU120" t="s">
        <v>4794</v>
      </c>
      <c r="BV120">
        <v>5</v>
      </c>
      <c r="BW120">
        <v>3.8574406372556022E-3</v>
      </c>
      <c r="CD120" t="s">
        <v>119</v>
      </c>
      <c r="CE120">
        <v>1</v>
      </c>
      <c r="CF120">
        <v>1.0803788256499686E-2</v>
      </c>
      <c r="CJ120" t="s">
        <v>338</v>
      </c>
      <c r="CK120">
        <v>1</v>
      </c>
      <c r="CL120">
        <v>1.1803471426486637E-2</v>
      </c>
      <c r="CP120" t="s">
        <v>490</v>
      </c>
      <c r="CQ120">
        <v>1</v>
      </c>
      <c r="CR120">
        <v>1.2739541036142629E-2</v>
      </c>
      <c r="CY120" t="s">
        <v>99</v>
      </c>
      <c r="CZ120">
        <v>3</v>
      </c>
      <c r="DA120">
        <v>4.5398455331965839E-3</v>
      </c>
      <c r="DT120" t="s">
        <v>349</v>
      </c>
      <c r="DU120">
        <v>1</v>
      </c>
      <c r="DV120">
        <v>1.266717433220437E-2</v>
      </c>
      <c r="DW120" t="s">
        <v>4197</v>
      </c>
      <c r="DX120">
        <v>2</v>
      </c>
      <c r="DY120">
        <v>5.9081576237038662E-3</v>
      </c>
      <c r="DZ120" t="s">
        <v>279</v>
      </c>
      <c r="EA120">
        <v>1</v>
      </c>
      <c r="EB120">
        <v>1.14194472395779E-2</v>
      </c>
      <c r="EC120" t="s">
        <v>1087</v>
      </c>
      <c r="ED120">
        <v>2</v>
      </c>
      <c r="EE120">
        <v>4.9884298046866307E-3</v>
      </c>
      <c r="EL120" t="s">
        <v>4523</v>
      </c>
      <c r="EM120">
        <v>1</v>
      </c>
      <c r="EN120">
        <v>9.971067776733367E-3</v>
      </c>
      <c r="EU120" t="s">
        <v>490</v>
      </c>
      <c r="EV120">
        <v>1</v>
      </c>
      <c r="EW120">
        <v>1.2552194844434648E-2</v>
      </c>
      <c r="FD120" t="s">
        <v>5678</v>
      </c>
      <c r="FE120">
        <v>1</v>
      </c>
      <c r="FF120">
        <v>8.6300913035723351E-3</v>
      </c>
      <c r="FP120" t="s">
        <v>101</v>
      </c>
      <c r="FQ120">
        <v>1</v>
      </c>
      <c r="FR120">
        <v>1.0028834374595841E-2</v>
      </c>
      <c r="FS120" t="s">
        <v>5780</v>
      </c>
      <c r="FT120">
        <v>1</v>
      </c>
      <c r="FU120">
        <v>1.1253596186630601E-2</v>
      </c>
      <c r="FY120" t="s">
        <v>1110</v>
      </c>
      <c r="FZ120">
        <v>1</v>
      </c>
      <c r="GA120">
        <v>9.2334399921550521E-3</v>
      </c>
    </row>
    <row r="121" spans="1:183" x14ac:dyDescent="0.15">
      <c r="A121" t="s">
        <v>536</v>
      </c>
      <c r="B121">
        <v>35</v>
      </c>
      <c r="C121">
        <v>3.7041042866127723E-3</v>
      </c>
      <c r="D121" t="s">
        <v>16340</v>
      </c>
      <c r="E121">
        <v>1</v>
      </c>
      <c r="F121">
        <v>5.9756611790917824E-3</v>
      </c>
      <c r="G121" t="s">
        <v>462</v>
      </c>
      <c r="H121">
        <v>8</v>
      </c>
      <c r="I121">
        <v>3.6157380082509267E-3</v>
      </c>
      <c r="J121" t="s">
        <v>5633</v>
      </c>
      <c r="K121">
        <v>1</v>
      </c>
      <c r="L121">
        <v>9.3587213220787165E-3</v>
      </c>
      <c r="M121" t="s">
        <v>86</v>
      </c>
      <c r="N121">
        <v>5</v>
      </c>
      <c r="O121">
        <v>4.2020712528395869E-3</v>
      </c>
      <c r="P121" t="s">
        <v>1069</v>
      </c>
      <c r="Q121">
        <v>1</v>
      </c>
      <c r="R121">
        <v>8.0885268695424922E-3</v>
      </c>
      <c r="V121" t="s">
        <v>353</v>
      </c>
      <c r="W121">
        <v>42</v>
      </c>
      <c r="X121">
        <v>3.5368512348808749E-3</v>
      </c>
      <c r="AK121" t="s">
        <v>592</v>
      </c>
      <c r="AL121">
        <v>24</v>
      </c>
      <c r="AM121">
        <v>3.1339120401469721E-3</v>
      </c>
      <c r="AN121" t="s">
        <v>541</v>
      </c>
      <c r="AO121">
        <v>3</v>
      </c>
      <c r="AP121">
        <v>4.7105013255237978E-3</v>
      </c>
      <c r="AQ121" t="s">
        <v>141</v>
      </c>
      <c r="AR121">
        <v>3</v>
      </c>
      <c r="AS121">
        <v>5.3314284811873834E-3</v>
      </c>
      <c r="AW121" t="s">
        <v>226</v>
      </c>
      <c r="AX121">
        <v>1</v>
      </c>
      <c r="AY121">
        <v>1.1224724039671098E-2</v>
      </c>
      <c r="AZ121" t="s">
        <v>4766</v>
      </c>
      <c r="BA121">
        <v>1</v>
      </c>
      <c r="BB121">
        <v>8.7167464164796555E-3</v>
      </c>
      <c r="BC121" t="s">
        <v>570</v>
      </c>
      <c r="BD121">
        <v>3</v>
      </c>
      <c r="BE121">
        <v>4.5338340921531788E-3</v>
      </c>
      <c r="BF121" t="s">
        <v>886</v>
      </c>
      <c r="BG121">
        <v>1</v>
      </c>
      <c r="BH121">
        <v>1.011259824525778E-2</v>
      </c>
      <c r="BI121" t="s">
        <v>141</v>
      </c>
      <c r="BJ121">
        <v>1</v>
      </c>
      <c r="BK121">
        <v>1.2154896662101003E-2</v>
      </c>
      <c r="BO121" t="s">
        <v>4671</v>
      </c>
      <c r="BP121">
        <v>1</v>
      </c>
      <c r="BQ121">
        <v>8.7833649707522461E-3</v>
      </c>
      <c r="BU121" t="s">
        <v>336</v>
      </c>
      <c r="BV121">
        <v>6</v>
      </c>
      <c r="BW121">
        <v>3.7956565696847552E-3</v>
      </c>
      <c r="CD121" t="s">
        <v>169</v>
      </c>
      <c r="CE121">
        <v>1</v>
      </c>
      <c r="CF121">
        <v>1.0487422956805709E-2</v>
      </c>
      <c r="CJ121" t="s">
        <v>400</v>
      </c>
      <c r="CK121">
        <v>1</v>
      </c>
      <c r="CL121">
        <v>1.1803471426486637E-2</v>
      </c>
      <c r="CP121" t="s">
        <v>803</v>
      </c>
      <c r="CQ121">
        <v>1</v>
      </c>
      <c r="CR121">
        <v>1.2739541036142629E-2</v>
      </c>
      <c r="CY121" t="s">
        <v>747</v>
      </c>
      <c r="CZ121">
        <v>3</v>
      </c>
      <c r="DA121">
        <v>4.5398455331965839E-3</v>
      </c>
      <c r="DT121" t="s">
        <v>501</v>
      </c>
      <c r="DU121">
        <v>1</v>
      </c>
      <c r="DV121">
        <v>1.266717433220437E-2</v>
      </c>
      <c r="DW121" t="s">
        <v>103</v>
      </c>
      <c r="DX121">
        <v>3</v>
      </c>
      <c r="DY121">
        <v>5.8710806187740102E-3</v>
      </c>
      <c r="DZ121" t="s">
        <v>462</v>
      </c>
      <c r="EA121">
        <v>1</v>
      </c>
      <c r="EB121">
        <v>1.14194472395779E-2</v>
      </c>
      <c r="EC121" t="s">
        <v>9762</v>
      </c>
      <c r="ED121">
        <v>2</v>
      </c>
      <c r="EE121">
        <v>4.9884298046866307E-3</v>
      </c>
      <c r="EL121" t="s">
        <v>489</v>
      </c>
      <c r="EM121">
        <v>1</v>
      </c>
      <c r="EN121">
        <v>9.971067776733367E-3</v>
      </c>
      <c r="EU121" t="s">
        <v>355</v>
      </c>
      <c r="EV121">
        <v>1</v>
      </c>
      <c r="EW121">
        <v>1.2552194844434648E-2</v>
      </c>
      <c r="FD121" t="s">
        <v>9486</v>
      </c>
      <c r="FE121">
        <v>1</v>
      </c>
      <c r="FF121">
        <v>8.6300913035723351E-3</v>
      </c>
      <c r="FS121" t="s">
        <v>4698</v>
      </c>
      <c r="FT121">
        <v>1</v>
      </c>
      <c r="FU121">
        <v>1.1253596186630601E-2</v>
      </c>
      <c r="FY121" t="s">
        <v>6651</v>
      </c>
      <c r="FZ121">
        <v>1</v>
      </c>
      <c r="GA121">
        <v>9.2334399921550521E-3</v>
      </c>
    </row>
    <row r="122" spans="1:183" x14ac:dyDescent="0.15">
      <c r="A122" t="s">
        <v>504</v>
      </c>
      <c r="B122">
        <v>39</v>
      </c>
      <c r="C122">
        <v>3.6634030103703066E-3</v>
      </c>
      <c r="D122" t="s">
        <v>14239</v>
      </c>
      <c r="E122">
        <v>1</v>
      </c>
      <c r="F122">
        <v>5.9756611790917824E-3</v>
      </c>
      <c r="G122" t="s">
        <v>431</v>
      </c>
      <c r="H122">
        <v>8</v>
      </c>
      <c r="I122">
        <v>3.5460341938971978E-3</v>
      </c>
      <c r="J122" t="s">
        <v>546</v>
      </c>
      <c r="K122">
        <v>1</v>
      </c>
      <c r="L122">
        <v>9.3587213220787165E-3</v>
      </c>
      <c r="M122" t="s">
        <v>104</v>
      </c>
      <c r="N122">
        <v>5</v>
      </c>
      <c r="O122">
        <v>4.2020712528395869E-3</v>
      </c>
      <c r="P122" t="s">
        <v>1077</v>
      </c>
      <c r="Q122">
        <v>1</v>
      </c>
      <c r="R122">
        <v>8.0885268695424922E-3</v>
      </c>
      <c r="V122" t="s">
        <v>162</v>
      </c>
      <c r="W122">
        <v>32</v>
      </c>
      <c r="X122">
        <v>3.5069860023312386E-3</v>
      </c>
      <c r="AK122" t="s">
        <v>746</v>
      </c>
      <c r="AL122">
        <v>18</v>
      </c>
      <c r="AM122">
        <v>3.1153011678557007E-3</v>
      </c>
      <c r="AN122" t="s">
        <v>75</v>
      </c>
      <c r="AO122">
        <v>3</v>
      </c>
      <c r="AP122">
        <v>4.7105013255237978E-3</v>
      </c>
      <c r="AQ122" t="s">
        <v>5169</v>
      </c>
      <c r="AR122">
        <v>2</v>
      </c>
      <c r="AS122">
        <v>5.3290783559841624E-3</v>
      </c>
      <c r="AW122" t="s">
        <v>5722</v>
      </c>
      <c r="AX122">
        <v>1</v>
      </c>
      <c r="AY122">
        <v>1.0815118540822869E-2</v>
      </c>
      <c r="AZ122" t="s">
        <v>6109</v>
      </c>
      <c r="BA122">
        <v>1</v>
      </c>
      <c r="BB122">
        <v>8.7167464164796555E-3</v>
      </c>
      <c r="BC122" t="s">
        <v>138</v>
      </c>
      <c r="BD122">
        <v>5</v>
      </c>
      <c r="BE122">
        <v>4.5226113069384479E-3</v>
      </c>
      <c r="BF122" t="s">
        <v>404</v>
      </c>
      <c r="BG122">
        <v>1</v>
      </c>
      <c r="BH122">
        <v>1.011259824525778E-2</v>
      </c>
      <c r="BI122" t="s">
        <v>464</v>
      </c>
      <c r="BJ122">
        <v>1</v>
      </c>
      <c r="BK122">
        <v>1.2154896662101003E-2</v>
      </c>
      <c r="BO122" t="s">
        <v>4297</v>
      </c>
      <c r="BP122">
        <v>1</v>
      </c>
      <c r="BQ122">
        <v>8.7833649707522461E-3</v>
      </c>
      <c r="BU122" t="s">
        <v>335</v>
      </c>
      <c r="BV122">
        <v>5</v>
      </c>
      <c r="BW122">
        <v>3.7778992876314034E-3</v>
      </c>
      <c r="CD122" t="s">
        <v>251</v>
      </c>
      <c r="CE122">
        <v>1</v>
      </c>
      <c r="CF122">
        <v>1.0487422956805709E-2</v>
      </c>
      <c r="CJ122" t="s">
        <v>4197</v>
      </c>
      <c r="CK122">
        <v>1</v>
      </c>
      <c r="CL122">
        <v>1.1803471426486637E-2</v>
      </c>
      <c r="CP122" t="s">
        <v>355</v>
      </c>
      <c r="CQ122">
        <v>1</v>
      </c>
      <c r="CR122">
        <v>1.2739541036142629E-2</v>
      </c>
      <c r="CY122" t="s">
        <v>4456</v>
      </c>
      <c r="CZ122">
        <v>2</v>
      </c>
      <c r="DA122">
        <v>4.4843873001627179E-3</v>
      </c>
      <c r="DT122" t="s">
        <v>303</v>
      </c>
      <c r="DU122">
        <v>1</v>
      </c>
      <c r="DV122">
        <v>1.266717433220437E-2</v>
      </c>
      <c r="DW122" t="s">
        <v>519</v>
      </c>
      <c r="DX122">
        <v>2</v>
      </c>
      <c r="DY122">
        <v>5.7904922890569116E-3</v>
      </c>
      <c r="DZ122" t="s">
        <v>349</v>
      </c>
      <c r="EA122">
        <v>1</v>
      </c>
      <c r="EB122">
        <v>1.1199304345210732E-2</v>
      </c>
      <c r="EC122" t="s">
        <v>4593</v>
      </c>
      <c r="ED122">
        <v>2</v>
      </c>
      <c r="EE122">
        <v>4.9884298046866307E-3</v>
      </c>
      <c r="EL122" t="s">
        <v>167</v>
      </c>
      <c r="EM122">
        <v>1</v>
      </c>
      <c r="EN122">
        <v>9.765461971553693E-3</v>
      </c>
      <c r="EU122" t="s">
        <v>396</v>
      </c>
      <c r="EV122">
        <v>1</v>
      </c>
      <c r="EW122">
        <v>1.2552194844434648E-2</v>
      </c>
      <c r="FD122" t="s">
        <v>825</v>
      </c>
      <c r="FE122">
        <v>1</v>
      </c>
      <c r="FF122">
        <v>8.6300913035723351E-3</v>
      </c>
      <c r="FS122" t="s">
        <v>604</v>
      </c>
      <c r="FT122">
        <v>1</v>
      </c>
      <c r="FU122">
        <v>1.1253596186630601E-2</v>
      </c>
      <c r="FY122" t="s">
        <v>6069</v>
      </c>
      <c r="FZ122">
        <v>1</v>
      </c>
      <c r="GA122">
        <v>9.2334399921550521E-3</v>
      </c>
    </row>
    <row r="123" spans="1:183" x14ac:dyDescent="0.15">
      <c r="A123" t="s">
        <v>4377</v>
      </c>
      <c r="B123">
        <v>30</v>
      </c>
      <c r="C123">
        <v>3.5949279804106714E-3</v>
      </c>
      <c r="D123" t="s">
        <v>14240</v>
      </c>
      <c r="E123">
        <v>1</v>
      </c>
      <c r="F123">
        <v>5.9756611790917824E-3</v>
      </c>
      <c r="G123" t="s">
        <v>672</v>
      </c>
      <c r="H123">
        <v>8</v>
      </c>
      <c r="I123">
        <v>3.5460341938971978E-3</v>
      </c>
      <c r="J123" t="s">
        <v>5289</v>
      </c>
      <c r="K123">
        <v>1</v>
      </c>
      <c r="L123">
        <v>9.3587213220787165E-3</v>
      </c>
      <c r="M123" t="s">
        <v>4202</v>
      </c>
      <c r="N123">
        <v>3</v>
      </c>
      <c r="O123">
        <v>4.1506914198968054E-3</v>
      </c>
      <c r="P123" t="s">
        <v>1081</v>
      </c>
      <c r="Q123">
        <v>1</v>
      </c>
      <c r="R123">
        <v>8.0885268695424922E-3</v>
      </c>
      <c r="V123" t="s">
        <v>456</v>
      </c>
      <c r="W123">
        <v>34</v>
      </c>
      <c r="X123">
        <v>3.4724591602001407E-3</v>
      </c>
      <c r="AK123" t="s">
        <v>554</v>
      </c>
      <c r="AL123">
        <v>18</v>
      </c>
      <c r="AM123">
        <v>3.1153011678557007E-3</v>
      </c>
      <c r="AN123" t="s">
        <v>4496</v>
      </c>
      <c r="AO123">
        <v>2</v>
      </c>
      <c r="AP123">
        <v>4.6772459255745025E-3</v>
      </c>
      <c r="AQ123" t="s">
        <v>222</v>
      </c>
      <c r="AR123">
        <v>2</v>
      </c>
      <c r="AS123">
        <v>5.3290783559841624E-3</v>
      </c>
      <c r="AW123" t="s">
        <v>186</v>
      </c>
      <c r="AX123">
        <v>1</v>
      </c>
      <c r="AY123">
        <v>1.0815118540822869E-2</v>
      </c>
      <c r="AZ123" t="s">
        <v>12646</v>
      </c>
      <c r="BA123">
        <v>1</v>
      </c>
      <c r="BB123">
        <v>8.7167464164796555E-3</v>
      </c>
      <c r="BC123" t="s">
        <v>237</v>
      </c>
      <c r="BD123">
        <v>3</v>
      </c>
      <c r="BE123">
        <v>4.432834841546651E-3</v>
      </c>
      <c r="BF123" t="s">
        <v>230</v>
      </c>
      <c r="BG123">
        <v>1</v>
      </c>
      <c r="BH123">
        <v>1.011259824525778E-2</v>
      </c>
      <c r="BI123" t="s">
        <v>579</v>
      </c>
      <c r="BJ123">
        <v>1</v>
      </c>
      <c r="BK123">
        <v>1.1967242545463193E-2</v>
      </c>
      <c r="BO123">
        <v>30</v>
      </c>
      <c r="BP123">
        <v>1</v>
      </c>
      <c r="BQ123">
        <v>8.7833649707522461E-3</v>
      </c>
      <c r="BU123" t="s">
        <v>433</v>
      </c>
      <c r="BV123">
        <v>5</v>
      </c>
      <c r="BW123">
        <v>3.7778992876314034E-3</v>
      </c>
      <c r="CD123" t="s">
        <v>358</v>
      </c>
      <c r="CE123">
        <v>1</v>
      </c>
      <c r="CF123">
        <v>1.0336581492752996E-2</v>
      </c>
      <c r="CJ123" t="s">
        <v>433</v>
      </c>
      <c r="CK123">
        <v>1</v>
      </c>
      <c r="CL123">
        <v>1.1803471426486637E-2</v>
      </c>
      <c r="CP123" t="s">
        <v>139</v>
      </c>
      <c r="CQ123">
        <v>1</v>
      </c>
      <c r="CR123">
        <v>1.2508098172287442E-2</v>
      </c>
      <c r="CY123" t="s">
        <v>4821</v>
      </c>
      <c r="CZ123">
        <v>2</v>
      </c>
      <c r="DA123">
        <v>4.4843873001627179E-3</v>
      </c>
      <c r="DT123" t="s">
        <v>33</v>
      </c>
      <c r="DU123">
        <v>2</v>
      </c>
      <c r="DV123">
        <v>1.2632088279455549E-2</v>
      </c>
      <c r="DW123" t="s">
        <v>34</v>
      </c>
      <c r="DX123">
        <v>2</v>
      </c>
      <c r="DY123">
        <v>5.7904922890569116E-3</v>
      </c>
      <c r="DZ123" t="s">
        <v>1038</v>
      </c>
      <c r="EA123">
        <v>1</v>
      </c>
      <c r="EB123">
        <v>1.0989904498989993E-2</v>
      </c>
      <c r="EC123" t="s">
        <v>34</v>
      </c>
      <c r="ED123">
        <v>3</v>
      </c>
      <c r="EE123">
        <v>4.9826427094038402E-3</v>
      </c>
      <c r="EL123" t="s">
        <v>446</v>
      </c>
      <c r="EM123">
        <v>1</v>
      </c>
      <c r="EN123">
        <v>9.765461971553693E-3</v>
      </c>
      <c r="EU123" t="s">
        <v>526</v>
      </c>
      <c r="EV123">
        <v>1</v>
      </c>
      <c r="EW123">
        <v>1.2552194844434648E-2</v>
      </c>
      <c r="FD123" t="s">
        <v>5160</v>
      </c>
      <c r="FE123">
        <v>1</v>
      </c>
      <c r="FF123">
        <v>8.6300913035723351E-3</v>
      </c>
      <c r="FS123" t="s">
        <v>568</v>
      </c>
      <c r="FT123">
        <v>1</v>
      </c>
      <c r="FU123">
        <v>1.1253596186630601E-2</v>
      </c>
      <c r="FY123" t="s">
        <v>4829</v>
      </c>
      <c r="FZ123">
        <v>1</v>
      </c>
      <c r="GA123">
        <v>9.2334399921550521E-3</v>
      </c>
    </row>
    <row r="124" spans="1:183" x14ac:dyDescent="0.15">
      <c r="A124" t="s">
        <v>331</v>
      </c>
      <c r="B124">
        <v>30</v>
      </c>
      <c r="C124">
        <v>3.4973998164021191E-3</v>
      </c>
      <c r="D124" t="s">
        <v>12156</v>
      </c>
      <c r="E124">
        <v>1</v>
      </c>
      <c r="F124">
        <v>5.9756611790917824E-3</v>
      </c>
      <c r="G124" t="s">
        <v>388</v>
      </c>
      <c r="H124">
        <v>9</v>
      </c>
      <c r="I124">
        <v>3.5304908917706572E-3</v>
      </c>
      <c r="J124" t="s">
        <v>4373</v>
      </c>
      <c r="K124">
        <v>1</v>
      </c>
      <c r="L124">
        <v>9.3587213220787165E-3</v>
      </c>
      <c r="M124" t="s">
        <v>4440</v>
      </c>
      <c r="N124">
        <v>3</v>
      </c>
      <c r="O124">
        <v>4.1506914198968054E-3</v>
      </c>
      <c r="P124" t="s">
        <v>1082</v>
      </c>
      <c r="Q124">
        <v>1</v>
      </c>
      <c r="R124">
        <v>8.0885268695424922E-3</v>
      </c>
      <c r="V124" t="s">
        <v>853</v>
      </c>
      <c r="W124">
        <v>25</v>
      </c>
      <c r="X124">
        <v>3.4317086595224925E-3</v>
      </c>
      <c r="AK124" t="s">
        <v>331</v>
      </c>
      <c r="AL124">
        <v>17</v>
      </c>
      <c r="AM124">
        <v>3.0951382959155996E-3</v>
      </c>
      <c r="AN124" t="s">
        <v>4194</v>
      </c>
      <c r="AO124">
        <v>2</v>
      </c>
      <c r="AP124">
        <v>4.6772459255745025E-3</v>
      </c>
      <c r="AQ124" t="s">
        <v>4335</v>
      </c>
      <c r="AR124">
        <v>2</v>
      </c>
      <c r="AS124">
        <v>5.3290783559841624E-3</v>
      </c>
      <c r="AW124" t="s">
        <v>931</v>
      </c>
      <c r="AX124">
        <v>1</v>
      </c>
      <c r="AY124">
        <v>1.0815118540822869E-2</v>
      </c>
      <c r="AZ124" t="s">
        <v>4149</v>
      </c>
      <c r="BA124">
        <v>1</v>
      </c>
      <c r="BB124">
        <v>8.7167464164796555E-3</v>
      </c>
      <c r="BC124" t="s">
        <v>4889</v>
      </c>
      <c r="BD124">
        <v>2</v>
      </c>
      <c r="BE124">
        <v>4.4015397233888379E-3</v>
      </c>
      <c r="BF124" t="s">
        <v>102</v>
      </c>
      <c r="BG124">
        <v>2</v>
      </c>
      <c r="BH124">
        <v>1.0048351219940329E-2</v>
      </c>
      <c r="BI124" t="s">
        <v>282</v>
      </c>
      <c r="BJ124">
        <v>1</v>
      </c>
      <c r="BK124">
        <v>1.1967242545463193E-2</v>
      </c>
      <c r="BO124" t="s">
        <v>221</v>
      </c>
      <c r="BP124">
        <v>1</v>
      </c>
      <c r="BQ124">
        <v>8.7833649707522461E-3</v>
      </c>
      <c r="BU124" t="s">
        <v>13255</v>
      </c>
      <c r="BV124">
        <v>3</v>
      </c>
      <c r="BW124">
        <v>3.7627814338881006E-3</v>
      </c>
      <c r="CD124" t="s">
        <v>105</v>
      </c>
      <c r="CE124">
        <v>1</v>
      </c>
      <c r="CF124">
        <v>1.0190243438097697E-2</v>
      </c>
      <c r="CJ124" t="s">
        <v>335</v>
      </c>
      <c r="CK124">
        <v>1</v>
      </c>
      <c r="CL124">
        <v>1.1803471426486637E-2</v>
      </c>
      <c r="CP124" t="s">
        <v>364</v>
      </c>
      <c r="CQ124">
        <v>1</v>
      </c>
      <c r="CR124">
        <v>1.207520574945346E-2</v>
      </c>
      <c r="CY124" t="s">
        <v>4618</v>
      </c>
      <c r="CZ124">
        <v>2</v>
      </c>
      <c r="DA124">
        <v>4.4843873001627179E-3</v>
      </c>
      <c r="DT124" t="s">
        <v>4157</v>
      </c>
      <c r="DU124">
        <v>1</v>
      </c>
      <c r="DV124">
        <v>1.2204503556455221E-2</v>
      </c>
      <c r="DW124" t="s">
        <v>211</v>
      </c>
      <c r="DX124">
        <v>2</v>
      </c>
      <c r="DY124">
        <v>5.678863792021982E-3</v>
      </c>
      <c r="DZ124" t="s">
        <v>271</v>
      </c>
      <c r="EA124">
        <v>1</v>
      </c>
      <c r="EB124">
        <v>1.0989904498989993E-2</v>
      </c>
      <c r="EC124" t="s">
        <v>557</v>
      </c>
      <c r="ED124">
        <v>3</v>
      </c>
      <c r="EE124">
        <v>4.8865878510001882E-3</v>
      </c>
      <c r="EL124" t="s">
        <v>433</v>
      </c>
      <c r="EM124">
        <v>1</v>
      </c>
      <c r="EN124">
        <v>9.765461971553693E-3</v>
      </c>
      <c r="EU124" t="s">
        <v>747</v>
      </c>
      <c r="EV124">
        <v>1</v>
      </c>
      <c r="EW124">
        <v>1.2106254755190891E-2</v>
      </c>
      <c r="FD124" t="s">
        <v>9777</v>
      </c>
      <c r="FE124">
        <v>1</v>
      </c>
      <c r="FF124">
        <v>8.6300913035723351E-3</v>
      </c>
      <c r="FS124" t="s">
        <v>735</v>
      </c>
      <c r="FT124">
        <v>1</v>
      </c>
      <c r="FU124">
        <v>1.0948293109474004E-2</v>
      </c>
      <c r="FY124" t="s">
        <v>134</v>
      </c>
      <c r="FZ124">
        <v>2</v>
      </c>
      <c r="GA124">
        <v>9.1602814493161426E-3</v>
      </c>
    </row>
    <row r="125" spans="1:183" x14ac:dyDescent="0.15">
      <c r="A125" t="s">
        <v>105</v>
      </c>
      <c r="B125">
        <v>45</v>
      </c>
      <c r="C125">
        <v>3.4951031108438951E-3</v>
      </c>
      <c r="D125" t="s">
        <v>14241</v>
      </c>
      <c r="E125">
        <v>1</v>
      </c>
      <c r="F125">
        <v>5.9756611790917824E-3</v>
      </c>
      <c r="G125" t="s">
        <v>181</v>
      </c>
      <c r="H125">
        <v>7</v>
      </c>
      <c r="I125">
        <v>3.5268880575182317E-3</v>
      </c>
      <c r="J125" t="s">
        <v>4317</v>
      </c>
      <c r="K125">
        <v>1</v>
      </c>
      <c r="L125">
        <v>9.3587213220787165E-3</v>
      </c>
      <c r="M125" t="s">
        <v>4576</v>
      </c>
      <c r="N125">
        <v>4</v>
      </c>
      <c r="O125">
        <v>4.108189551762927E-3</v>
      </c>
      <c r="P125" t="s">
        <v>1087</v>
      </c>
      <c r="Q125">
        <v>1</v>
      </c>
      <c r="R125">
        <v>8.0885268695424922E-3</v>
      </c>
      <c r="V125" t="s">
        <v>764</v>
      </c>
      <c r="W125">
        <v>27</v>
      </c>
      <c r="X125">
        <v>3.4275646104030169E-3</v>
      </c>
      <c r="AK125" t="s">
        <v>729</v>
      </c>
      <c r="AL125">
        <v>17</v>
      </c>
      <c r="AM125">
        <v>3.0951382959155996E-3</v>
      </c>
      <c r="AN125" t="s">
        <v>6730</v>
      </c>
      <c r="AO125">
        <v>2</v>
      </c>
      <c r="AP125">
        <v>4.6772459255745025E-3</v>
      </c>
      <c r="AQ125" t="s">
        <v>4172</v>
      </c>
      <c r="AR125">
        <v>2</v>
      </c>
      <c r="AS125">
        <v>5.1643238357999156E-3</v>
      </c>
      <c r="AW125" t="s">
        <v>4280</v>
      </c>
      <c r="AX125">
        <v>1</v>
      </c>
      <c r="AY125">
        <v>1.0815118540822869E-2</v>
      </c>
      <c r="AZ125" t="s">
        <v>10361</v>
      </c>
      <c r="BA125">
        <v>1</v>
      </c>
      <c r="BB125">
        <v>8.7167464164796555E-3</v>
      </c>
      <c r="BC125" t="s">
        <v>9576</v>
      </c>
      <c r="BD125">
        <v>2</v>
      </c>
      <c r="BE125">
        <v>4.4015397233888379E-3</v>
      </c>
      <c r="BF125" t="s">
        <v>4643</v>
      </c>
      <c r="BG125">
        <v>1</v>
      </c>
      <c r="BH125">
        <v>9.7999557655609679E-3</v>
      </c>
      <c r="BI125" t="s">
        <v>149</v>
      </c>
      <c r="BJ125">
        <v>1</v>
      </c>
      <c r="BK125">
        <v>1.1610604179160133E-2</v>
      </c>
      <c r="BO125" t="s">
        <v>873</v>
      </c>
      <c r="BP125">
        <v>1</v>
      </c>
      <c r="BQ125">
        <v>8.7833649707522461E-3</v>
      </c>
      <c r="BU125" t="s">
        <v>5659</v>
      </c>
      <c r="BV125">
        <v>3</v>
      </c>
      <c r="BW125">
        <v>3.7627814338881006E-3</v>
      </c>
      <c r="CD125" t="s">
        <v>136</v>
      </c>
      <c r="CE125">
        <v>1</v>
      </c>
      <c r="CF125">
        <v>1.0048147669111166E-2</v>
      </c>
      <c r="CJ125" t="s">
        <v>249</v>
      </c>
      <c r="CK125">
        <v>1</v>
      </c>
      <c r="CL125">
        <v>1.1568396551398481E-2</v>
      </c>
      <c r="CP125" t="s">
        <v>456</v>
      </c>
      <c r="CQ125">
        <v>1</v>
      </c>
      <c r="CR125">
        <v>1.1872111249352691E-2</v>
      </c>
      <c r="CY125" t="s">
        <v>7242</v>
      </c>
      <c r="CZ125">
        <v>2</v>
      </c>
      <c r="DA125">
        <v>4.4843873001627179E-3</v>
      </c>
      <c r="DT125" t="s">
        <v>477</v>
      </c>
      <c r="DU125">
        <v>1</v>
      </c>
      <c r="DV125">
        <v>1.2204503556455221E-2</v>
      </c>
      <c r="DW125" t="s">
        <v>349</v>
      </c>
      <c r="DX125">
        <v>2</v>
      </c>
      <c r="DY125">
        <v>5.678863792021982E-3</v>
      </c>
      <c r="DZ125" t="s">
        <v>504</v>
      </c>
      <c r="EA125">
        <v>1</v>
      </c>
      <c r="EB125">
        <v>1.0790247779526934E-2</v>
      </c>
      <c r="EC125" t="s">
        <v>211</v>
      </c>
      <c r="ED125">
        <v>3</v>
      </c>
      <c r="EE125">
        <v>4.8865878510001882E-3</v>
      </c>
      <c r="EL125" t="s">
        <v>4197</v>
      </c>
      <c r="EM125">
        <v>1</v>
      </c>
      <c r="EN125">
        <v>9.765461971553693E-3</v>
      </c>
      <c r="EU125" t="s">
        <v>456</v>
      </c>
      <c r="EV125">
        <v>1</v>
      </c>
      <c r="EW125">
        <v>1.1697521378038681E-2</v>
      </c>
      <c r="FD125">
        <v>25</v>
      </c>
      <c r="FE125">
        <v>1</v>
      </c>
      <c r="FF125">
        <v>8.6300913035723351E-3</v>
      </c>
      <c r="FS125" t="s">
        <v>97</v>
      </c>
      <c r="FT125">
        <v>1</v>
      </c>
      <c r="FU125">
        <v>1.0948293109474004E-2</v>
      </c>
      <c r="FY125" t="s">
        <v>9605</v>
      </c>
      <c r="FZ125">
        <v>1</v>
      </c>
      <c r="GA125">
        <v>8.8601937940260972E-3</v>
      </c>
    </row>
    <row r="126" spans="1:183" x14ac:dyDescent="0.15">
      <c r="A126" t="s">
        <v>119</v>
      </c>
      <c r="B126">
        <v>42</v>
      </c>
      <c r="C126">
        <v>3.4585039335583525E-3</v>
      </c>
      <c r="D126" t="s">
        <v>14242</v>
      </c>
      <c r="E126">
        <v>1</v>
      </c>
      <c r="F126">
        <v>5.9756611790917824E-3</v>
      </c>
      <c r="G126" t="s">
        <v>499</v>
      </c>
      <c r="H126">
        <v>8</v>
      </c>
      <c r="I126">
        <v>3.4797319493999231E-3</v>
      </c>
      <c r="J126" t="s">
        <v>4431</v>
      </c>
      <c r="K126">
        <v>1</v>
      </c>
      <c r="L126">
        <v>9.3587213220787165E-3</v>
      </c>
      <c r="M126" t="s">
        <v>168</v>
      </c>
      <c r="N126">
        <v>4</v>
      </c>
      <c r="O126">
        <v>4.0126315580136856E-3</v>
      </c>
      <c r="P126" t="s">
        <v>1095</v>
      </c>
      <c r="Q126">
        <v>1</v>
      </c>
      <c r="R126">
        <v>8.0885268695424922E-3</v>
      </c>
      <c r="V126" t="s">
        <v>34</v>
      </c>
      <c r="W126">
        <v>30</v>
      </c>
      <c r="X126">
        <v>3.4163037108773599E-3</v>
      </c>
      <c r="AK126" t="s">
        <v>170</v>
      </c>
      <c r="AL126">
        <v>17</v>
      </c>
      <c r="AM126">
        <v>3.0951382959155996E-3</v>
      </c>
      <c r="AN126" t="s">
        <v>780</v>
      </c>
      <c r="AO126">
        <v>2</v>
      </c>
      <c r="AP126">
        <v>4.6772459255745025E-3</v>
      </c>
      <c r="AQ126" t="s">
        <v>1111</v>
      </c>
      <c r="AR126">
        <v>2</v>
      </c>
      <c r="AS126">
        <v>5.1643238357999156E-3</v>
      </c>
      <c r="AW126" t="s">
        <v>4353</v>
      </c>
      <c r="AX126">
        <v>1</v>
      </c>
      <c r="AY126">
        <v>1.0815118540822869E-2</v>
      </c>
      <c r="AZ126" t="s">
        <v>13022</v>
      </c>
      <c r="BA126">
        <v>1</v>
      </c>
      <c r="BB126">
        <v>8.7167464164796555E-3</v>
      </c>
      <c r="BC126" t="s">
        <v>9718</v>
      </c>
      <c r="BD126">
        <v>2</v>
      </c>
      <c r="BE126">
        <v>4.4015397233888379E-3</v>
      </c>
      <c r="BF126" t="s">
        <v>4172</v>
      </c>
      <c r="BG126">
        <v>1</v>
      </c>
      <c r="BH126">
        <v>9.7999557655609679E-3</v>
      </c>
      <c r="BI126" t="s">
        <v>85</v>
      </c>
      <c r="BJ126">
        <v>1</v>
      </c>
      <c r="BK126">
        <v>1.1116629205197487E-2</v>
      </c>
      <c r="BO126" t="s">
        <v>5</v>
      </c>
      <c r="BP126">
        <v>2</v>
      </c>
      <c r="BQ126">
        <v>8.5253941618900209E-3</v>
      </c>
      <c r="BU126" t="s">
        <v>592</v>
      </c>
      <c r="BV126">
        <v>6</v>
      </c>
      <c r="BW126">
        <v>3.73705709323955E-3</v>
      </c>
      <c r="CD126" t="s">
        <v>242</v>
      </c>
      <c r="CE126">
        <v>1</v>
      </c>
      <c r="CF126">
        <v>9.3935820189909557E-3</v>
      </c>
      <c r="CJ126" t="s">
        <v>703</v>
      </c>
      <c r="CK126">
        <v>1</v>
      </c>
      <c r="CL126">
        <v>1.1568396551398481E-2</v>
      </c>
      <c r="CP126" t="s">
        <v>561</v>
      </c>
      <c r="CQ126">
        <v>1</v>
      </c>
      <c r="CR126">
        <v>1.1872111249352691E-2</v>
      </c>
      <c r="CY126" t="s">
        <v>9451</v>
      </c>
      <c r="CZ126">
        <v>2</v>
      </c>
      <c r="DA126">
        <v>4.4843873001627179E-3</v>
      </c>
      <c r="DT126" t="s">
        <v>98</v>
      </c>
      <c r="DU126">
        <v>1</v>
      </c>
      <c r="DV126">
        <v>1.1988718301256997E-2</v>
      </c>
      <c r="DW126" t="s">
        <v>499</v>
      </c>
      <c r="DX126">
        <v>2</v>
      </c>
      <c r="DY126">
        <v>5.5726828036227818E-3</v>
      </c>
      <c r="DZ126" t="s">
        <v>702</v>
      </c>
      <c r="EA126">
        <v>1</v>
      </c>
      <c r="EB126">
        <v>1.0790247779526934E-2</v>
      </c>
      <c r="EC126" t="s">
        <v>109</v>
      </c>
      <c r="ED126">
        <v>3</v>
      </c>
      <c r="EE126">
        <v>4.8865878510001882E-3</v>
      </c>
      <c r="EL126" t="s">
        <v>420</v>
      </c>
      <c r="EM126">
        <v>1</v>
      </c>
      <c r="EN126">
        <v>9.765461971553693E-3</v>
      </c>
      <c r="EU126" t="s">
        <v>517</v>
      </c>
      <c r="EV126">
        <v>1</v>
      </c>
      <c r="EW126">
        <v>1.1697521378038681E-2</v>
      </c>
      <c r="FD126" t="s">
        <v>5162</v>
      </c>
      <c r="FE126">
        <v>1</v>
      </c>
      <c r="FF126">
        <v>8.6300913035723351E-3</v>
      </c>
      <c r="FS126" t="s">
        <v>272</v>
      </c>
      <c r="FT126">
        <v>1</v>
      </c>
      <c r="FU126">
        <v>1.0948293109474004E-2</v>
      </c>
      <c r="FY126" t="s">
        <v>389</v>
      </c>
      <c r="FZ126">
        <v>1</v>
      </c>
      <c r="GA126">
        <v>8.8601937940260972E-3</v>
      </c>
    </row>
    <row r="127" spans="1:183" x14ac:dyDescent="0.15">
      <c r="A127" t="s">
        <v>4197</v>
      </c>
      <c r="B127">
        <v>34</v>
      </c>
      <c r="C127">
        <v>3.4486510949047451E-3</v>
      </c>
      <c r="D127" t="s">
        <v>14243</v>
      </c>
      <c r="E127">
        <v>1</v>
      </c>
      <c r="F127">
        <v>5.9756611790917824E-3</v>
      </c>
      <c r="G127" t="s">
        <v>526</v>
      </c>
      <c r="H127">
        <v>8</v>
      </c>
      <c r="I127">
        <v>3.4797319493999231E-3</v>
      </c>
      <c r="J127" t="s">
        <v>4949</v>
      </c>
      <c r="K127">
        <v>1</v>
      </c>
      <c r="L127">
        <v>9.3587213220787165E-3</v>
      </c>
      <c r="M127" t="s">
        <v>342</v>
      </c>
      <c r="N127">
        <v>3</v>
      </c>
      <c r="O127">
        <v>3.961299221011118E-3</v>
      </c>
      <c r="P127" t="s">
        <v>1104</v>
      </c>
      <c r="Q127">
        <v>1</v>
      </c>
      <c r="R127">
        <v>8.0885268695424922E-3</v>
      </c>
      <c r="V127" t="s">
        <v>363</v>
      </c>
      <c r="W127">
        <v>28</v>
      </c>
      <c r="X127">
        <v>3.3944909473551332E-3</v>
      </c>
      <c r="AK127" t="s">
        <v>4144</v>
      </c>
      <c r="AL127">
        <v>17</v>
      </c>
      <c r="AM127">
        <v>3.0951382959155996E-3</v>
      </c>
      <c r="AN127" t="s">
        <v>10581</v>
      </c>
      <c r="AO127">
        <v>2</v>
      </c>
      <c r="AP127">
        <v>4.6772459255745025E-3</v>
      </c>
      <c r="AQ127" t="s">
        <v>419</v>
      </c>
      <c r="AR127">
        <v>2</v>
      </c>
      <c r="AS127">
        <v>5.1643238357999156E-3</v>
      </c>
      <c r="AW127" t="s">
        <v>4611</v>
      </c>
      <c r="AX127">
        <v>1</v>
      </c>
      <c r="AY127">
        <v>1.0815118540822869E-2</v>
      </c>
      <c r="AZ127" t="s">
        <v>4807</v>
      </c>
      <c r="BA127">
        <v>1</v>
      </c>
      <c r="BB127">
        <v>8.7167464164796555E-3</v>
      </c>
      <c r="BC127" t="s">
        <v>10833</v>
      </c>
      <c r="BD127">
        <v>2</v>
      </c>
      <c r="BE127">
        <v>4.4015397233888379E-3</v>
      </c>
      <c r="BF127" t="s">
        <v>5209</v>
      </c>
      <c r="BG127">
        <v>1</v>
      </c>
      <c r="BH127">
        <v>9.7999557655609679E-3</v>
      </c>
      <c r="BI127" t="s">
        <v>315</v>
      </c>
      <c r="BJ127">
        <v>1</v>
      </c>
      <c r="BK127">
        <v>1.0961615639030363E-2</v>
      </c>
      <c r="BO127" t="s">
        <v>4233</v>
      </c>
      <c r="BP127">
        <v>1</v>
      </c>
      <c r="BQ127">
        <v>8.5118172499846542E-3</v>
      </c>
      <c r="BU127" t="s">
        <v>202</v>
      </c>
      <c r="BV127">
        <v>7</v>
      </c>
      <c r="BW127">
        <v>3.7333802179568844E-3</v>
      </c>
      <c r="CD127" t="s">
        <v>202</v>
      </c>
      <c r="CE127">
        <v>1</v>
      </c>
      <c r="CF127">
        <v>9.3935820189909557E-3</v>
      </c>
      <c r="CJ127" t="s">
        <v>156</v>
      </c>
      <c r="CK127">
        <v>1</v>
      </c>
      <c r="CL127">
        <v>1.1345382227974351E-2</v>
      </c>
      <c r="CP127" t="s">
        <v>6</v>
      </c>
      <c r="CQ127">
        <v>1</v>
      </c>
      <c r="CR127">
        <v>1.1872111249352691E-2</v>
      </c>
      <c r="CY127" t="s">
        <v>1085</v>
      </c>
      <c r="CZ127">
        <v>2</v>
      </c>
      <c r="DA127">
        <v>4.4843873001627179E-3</v>
      </c>
      <c r="DT127" t="s">
        <v>309</v>
      </c>
      <c r="DU127">
        <v>1</v>
      </c>
      <c r="DV127">
        <v>1.1988718301256997E-2</v>
      </c>
      <c r="DW127" t="s">
        <v>26</v>
      </c>
      <c r="DX127">
        <v>2</v>
      </c>
      <c r="DY127">
        <v>5.3747028728159778E-3</v>
      </c>
      <c r="DZ127" t="s">
        <v>458</v>
      </c>
      <c r="EA127">
        <v>1</v>
      </c>
      <c r="EB127">
        <v>1.0790247779526934E-2</v>
      </c>
      <c r="EC127" t="s">
        <v>490</v>
      </c>
      <c r="ED127">
        <v>3</v>
      </c>
      <c r="EE127">
        <v>4.795220502368293E-3</v>
      </c>
      <c r="EL127" t="s">
        <v>391</v>
      </c>
      <c r="EM127">
        <v>1</v>
      </c>
      <c r="EN127">
        <v>9.5709755641066579E-3</v>
      </c>
      <c r="EU127" t="s">
        <v>6</v>
      </c>
      <c r="EV127">
        <v>1</v>
      </c>
      <c r="EW127">
        <v>1.1697521378038681E-2</v>
      </c>
      <c r="FD127" t="s">
        <v>5531</v>
      </c>
      <c r="FE127">
        <v>1</v>
      </c>
      <c r="FF127">
        <v>8.6300913035723351E-3</v>
      </c>
      <c r="FS127" t="s">
        <v>201</v>
      </c>
      <c r="FT127">
        <v>1</v>
      </c>
      <c r="FU127">
        <v>1.0667441503601946E-2</v>
      </c>
      <c r="FY127" t="s">
        <v>4431</v>
      </c>
      <c r="FZ127">
        <v>1</v>
      </c>
      <c r="GA127">
        <v>8.8601937940260972E-3</v>
      </c>
    </row>
    <row r="128" spans="1:183" x14ac:dyDescent="0.15">
      <c r="A128" t="s">
        <v>351</v>
      </c>
      <c r="B128">
        <v>40</v>
      </c>
      <c r="C128">
        <v>3.3969223625075844E-3</v>
      </c>
      <c r="D128" t="s">
        <v>14244</v>
      </c>
      <c r="E128">
        <v>1</v>
      </c>
      <c r="F128">
        <v>5.9756611790917824E-3</v>
      </c>
      <c r="G128" t="s">
        <v>288</v>
      </c>
      <c r="H128">
        <v>8</v>
      </c>
      <c r="I128">
        <v>3.4797319493999231E-3</v>
      </c>
      <c r="J128" t="s">
        <v>5892</v>
      </c>
      <c r="K128">
        <v>1</v>
      </c>
      <c r="L128">
        <v>9.3587213220787165E-3</v>
      </c>
      <c r="M128" t="s">
        <v>4817</v>
      </c>
      <c r="N128">
        <v>3</v>
      </c>
      <c r="O128">
        <v>3.961299221011118E-3</v>
      </c>
      <c r="P128" t="s">
        <v>242</v>
      </c>
      <c r="Q128">
        <v>2</v>
      </c>
      <c r="R128">
        <v>7.7582620723650004E-3</v>
      </c>
      <c r="V128" t="s">
        <v>4911</v>
      </c>
      <c r="W128">
        <v>24</v>
      </c>
      <c r="X128">
        <v>3.3923407760264117E-3</v>
      </c>
      <c r="AK128" t="s">
        <v>793</v>
      </c>
      <c r="AL128">
        <v>19</v>
      </c>
      <c r="AM128">
        <v>3.0731228846251394E-3</v>
      </c>
      <c r="AN128" t="s">
        <v>1008</v>
      </c>
      <c r="AO128">
        <v>3</v>
      </c>
      <c r="AP128">
        <v>4.6096843269377089E-3</v>
      </c>
      <c r="AQ128" t="s">
        <v>4247</v>
      </c>
      <c r="AR128">
        <v>2</v>
      </c>
      <c r="AS128">
        <v>5.1643238357999156E-3</v>
      </c>
      <c r="AW128" t="s">
        <v>5777</v>
      </c>
      <c r="AX128">
        <v>1</v>
      </c>
      <c r="AY128">
        <v>1.0815118540822869E-2</v>
      </c>
      <c r="AZ128" t="s">
        <v>10692</v>
      </c>
      <c r="BA128">
        <v>1</v>
      </c>
      <c r="BB128">
        <v>8.7167464164796555E-3</v>
      </c>
      <c r="BC128" t="s">
        <v>6588</v>
      </c>
      <c r="BD128">
        <v>2</v>
      </c>
      <c r="BE128">
        <v>4.4015397233888379E-3</v>
      </c>
      <c r="BF128" t="s">
        <v>594</v>
      </c>
      <c r="BG128">
        <v>1</v>
      </c>
      <c r="BH128">
        <v>9.7999557655609679E-3</v>
      </c>
      <c r="BI128" t="s">
        <v>100</v>
      </c>
      <c r="BJ128">
        <v>1</v>
      </c>
      <c r="BK128">
        <v>1.0810969238138936E-2</v>
      </c>
      <c r="BO128" t="s">
        <v>736</v>
      </c>
      <c r="BP128">
        <v>1</v>
      </c>
      <c r="BQ128">
        <v>8.5118172499846542E-3</v>
      </c>
      <c r="BU128" t="s">
        <v>279</v>
      </c>
      <c r="BV128">
        <v>5</v>
      </c>
      <c r="BW128">
        <v>3.7026596254128175E-3</v>
      </c>
      <c r="CD128" t="s">
        <v>89</v>
      </c>
      <c r="CE128">
        <v>1</v>
      </c>
      <c r="CF128">
        <v>9.1544145475721712E-3</v>
      </c>
      <c r="CJ128" t="s">
        <v>211</v>
      </c>
      <c r="CK128">
        <v>1</v>
      </c>
      <c r="CL128">
        <v>1.1345382227974351E-2</v>
      </c>
      <c r="CP128" t="s">
        <v>543</v>
      </c>
      <c r="CQ128">
        <v>1</v>
      </c>
      <c r="CR128">
        <v>1.1872111249352691E-2</v>
      </c>
      <c r="CY128" t="s">
        <v>1020</v>
      </c>
      <c r="CZ128">
        <v>2</v>
      </c>
      <c r="DA128">
        <v>4.4843873001627179E-3</v>
      </c>
      <c r="DT128" t="s">
        <v>453</v>
      </c>
      <c r="DU128">
        <v>1</v>
      </c>
      <c r="DV128">
        <v>1.1988718301256997E-2</v>
      </c>
      <c r="DW128" t="s">
        <v>9431</v>
      </c>
      <c r="DX128">
        <v>1</v>
      </c>
      <c r="DY128">
        <v>5.3449651854495612E-3</v>
      </c>
      <c r="DZ128" t="s">
        <v>381</v>
      </c>
      <c r="EA128">
        <v>1</v>
      </c>
      <c r="EB128">
        <v>1.0790247779526934E-2</v>
      </c>
      <c r="EC128" t="s">
        <v>803</v>
      </c>
      <c r="ED128">
        <v>3</v>
      </c>
      <c r="EE128">
        <v>4.795220502368293E-3</v>
      </c>
      <c r="EL128" t="s">
        <v>34</v>
      </c>
      <c r="EM128">
        <v>1</v>
      </c>
      <c r="EN128">
        <v>9.5709755641066579E-3</v>
      </c>
      <c r="EU128" t="s">
        <v>498</v>
      </c>
      <c r="EV128">
        <v>1</v>
      </c>
      <c r="EW128">
        <v>1.1697521378038681E-2</v>
      </c>
      <c r="FD128" t="s">
        <v>4261</v>
      </c>
      <c r="FE128">
        <v>1</v>
      </c>
      <c r="FF128">
        <v>8.6300913035723351E-3</v>
      </c>
      <c r="FS128" t="s">
        <v>848</v>
      </c>
      <c r="FT128">
        <v>1</v>
      </c>
      <c r="FU128">
        <v>1.0667441503601946E-2</v>
      </c>
      <c r="FY128" t="s">
        <v>4880</v>
      </c>
      <c r="FZ128">
        <v>1</v>
      </c>
      <c r="GA128">
        <v>8.8601937940260972E-3</v>
      </c>
    </row>
    <row r="129" spans="1:183" x14ac:dyDescent="0.15">
      <c r="A129" t="s">
        <v>323</v>
      </c>
      <c r="B129">
        <v>35</v>
      </c>
      <c r="C129">
        <v>3.3485025663838367E-3</v>
      </c>
      <c r="D129" t="s">
        <v>14246</v>
      </c>
      <c r="E129">
        <v>1</v>
      </c>
      <c r="F129">
        <v>5.9756611790917824E-3</v>
      </c>
      <c r="G129" t="s">
        <v>396</v>
      </c>
      <c r="H129">
        <v>8</v>
      </c>
      <c r="I129">
        <v>3.4797319493999231E-3</v>
      </c>
      <c r="J129" t="s">
        <v>111</v>
      </c>
      <c r="K129">
        <v>2</v>
      </c>
      <c r="L129">
        <v>9.3144785272114092E-3</v>
      </c>
      <c r="M129" t="s">
        <v>7297</v>
      </c>
      <c r="N129">
        <v>2</v>
      </c>
      <c r="O129">
        <v>3.8816968047008945E-3</v>
      </c>
      <c r="P129" t="s">
        <v>990</v>
      </c>
      <c r="Q129">
        <v>1</v>
      </c>
      <c r="R129">
        <v>7.7194548922267948E-3</v>
      </c>
      <c r="V129" t="s">
        <v>354</v>
      </c>
      <c r="W129">
        <v>34</v>
      </c>
      <c r="X129">
        <v>3.360467916946198E-3</v>
      </c>
      <c r="AK129" t="s">
        <v>517</v>
      </c>
      <c r="AL129">
        <v>22</v>
      </c>
      <c r="AM129">
        <v>3.0632790258278441E-3</v>
      </c>
      <c r="AN129" t="s">
        <v>135</v>
      </c>
      <c r="AO129">
        <v>4</v>
      </c>
      <c r="AP129">
        <v>4.5450601430125897E-3</v>
      </c>
      <c r="AQ129" t="s">
        <v>5222</v>
      </c>
      <c r="AR129">
        <v>2</v>
      </c>
      <c r="AS129">
        <v>5.1643238357999156E-3</v>
      </c>
      <c r="AW129" t="s">
        <v>1106</v>
      </c>
      <c r="AX129">
        <v>1</v>
      </c>
      <c r="AY129">
        <v>1.0815118540822869E-2</v>
      </c>
      <c r="AZ129" t="s">
        <v>5346</v>
      </c>
      <c r="BA129">
        <v>1</v>
      </c>
      <c r="BB129">
        <v>8.7167464164796555E-3</v>
      </c>
      <c r="BC129" t="s">
        <v>6589</v>
      </c>
      <c r="BD129">
        <v>2</v>
      </c>
      <c r="BE129">
        <v>4.4015397233888379E-3</v>
      </c>
      <c r="BF129" t="s">
        <v>4347</v>
      </c>
      <c r="BG129">
        <v>1</v>
      </c>
      <c r="BH129">
        <v>9.7999557655609679E-3</v>
      </c>
      <c r="BI129" t="s">
        <v>1</v>
      </c>
      <c r="BJ129">
        <v>1</v>
      </c>
      <c r="BK129">
        <v>1.0810969238138936E-2</v>
      </c>
      <c r="BO129" t="s">
        <v>189</v>
      </c>
      <c r="BP129">
        <v>1</v>
      </c>
      <c r="BQ129">
        <v>8.5118172499846542E-3</v>
      </c>
      <c r="BU129" t="s">
        <v>422</v>
      </c>
      <c r="BV129">
        <v>4</v>
      </c>
      <c r="BW129">
        <v>3.6766881079811253E-3</v>
      </c>
      <c r="CD129" t="s">
        <v>65</v>
      </c>
      <c r="CE129">
        <v>1</v>
      </c>
      <c r="CF129">
        <v>9.1544145475721712E-3</v>
      </c>
      <c r="CJ129" t="s">
        <v>490</v>
      </c>
      <c r="CK129">
        <v>1</v>
      </c>
      <c r="CL129">
        <v>1.1133251079411601E-2</v>
      </c>
      <c r="CP129" t="s">
        <v>126</v>
      </c>
      <c r="CQ129">
        <v>1</v>
      </c>
      <c r="CR129">
        <v>1.1308286944342725E-2</v>
      </c>
      <c r="CY129" t="s">
        <v>720</v>
      </c>
      <c r="CZ129">
        <v>2</v>
      </c>
      <c r="DA129">
        <v>4.4843873001627179E-3</v>
      </c>
      <c r="DT129" t="s">
        <v>86</v>
      </c>
      <c r="DU129">
        <v>1</v>
      </c>
      <c r="DV129">
        <v>1.1782118231262842E-2</v>
      </c>
      <c r="DW129" t="s">
        <v>12929</v>
      </c>
      <c r="DX129">
        <v>1</v>
      </c>
      <c r="DY129">
        <v>5.3449651854495612E-3</v>
      </c>
      <c r="DZ129" t="s">
        <v>747</v>
      </c>
      <c r="EA129">
        <v>1</v>
      </c>
      <c r="EB129">
        <v>1.0599467682656401E-2</v>
      </c>
      <c r="EC129" t="s">
        <v>1038</v>
      </c>
      <c r="ED129">
        <v>3</v>
      </c>
      <c r="EE129">
        <v>4.795220502368293E-3</v>
      </c>
      <c r="EL129" t="s">
        <v>109</v>
      </c>
      <c r="EM129">
        <v>1</v>
      </c>
      <c r="EN129">
        <v>9.3864673109140314E-3</v>
      </c>
      <c r="EU129" t="s">
        <v>283</v>
      </c>
      <c r="EV129">
        <v>1</v>
      </c>
      <c r="EW129">
        <v>1.1320261372469423E-2</v>
      </c>
      <c r="FD129" t="s">
        <v>6221</v>
      </c>
      <c r="FE129">
        <v>1</v>
      </c>
      <c r="FF129">
        <v>8.6300913035723351E-3</v>
      </c>
      <c r="FS129" t="s">
        <v>611</v>
      </c>
      <c r="FT129">
        <v>1</v>
      </c>
      <c r="FU129">
        <v>1.0667441503601946E-2</v>
      </c>
      <c r="FY129" t="s">
        <v>9451</v>
      </c>
      <c r="FZ129">
        <v>1</v>
      </c>
      <c r="GA129">
        <v>8.8601937940260972E-3</v>
      </c>
    </row>
    <row r="130" spans="1:183" x14ac:dyDescent="0.15">
      <c r="A130" t="s">
        <v>114</v>
      </c>
      <c r="B130">
        <v>43</v>
      </c>
      <c r="C130">
        <v>3.3397651948063891E-3</v>
      </c>
      <c r="D130" t="s">
        <v>14247</v>
      </c>
      <c r="E130">
        <v>1</v>
      </c>
      <c r="F130">
        <v>5.9756611790917824E-3</v>
      </c>
      <c r="G130" t="s">
        <v>4260</v>
      </c>
      <c r="H130">
        <v>6</v>
      </c>
      <c r="I130">
        <v>3.4733605659777872E-3</v>
      </c>
      <c r="J130" t="s">
        <v>103</v>
      </c>
      <c r="K130">
        <v>2</v>
      </c>
      <c r="L130">
        <v>9.1995278578914166E-3</v>
      </c>
      <c r="M130" t="s">
        <v>7351</v>
      </c>
      <c r="N130">
        <v>2</v>
      </c>
      <c r="O130">
        <v>3.8816968047008945E-3</v>
      </c>
      <c r="P130" t="s">
        <v>992</v>
      </c>
      <c r="Q130">
        <v>1</v>
      </c>
      <c r="R130">
        <v>7.7194548922267948E-3</v>
      </c>
      <c r="V130" t="s">
        <v>259</v>
      </c>
      <c r="W130">
        <v>23</v>
      </c>
      <c r="X130">
        <v>3.3547078535841233E-3</v>
      </c>
      <c r="AK130" t="s">
        <v>6</v>
      </c>
      <c r="AL130">
        <v>22</v>
      </c>
      <c r="AM130">
        <v>3.0632790258278441E-3</v>
      </c>
      <c r="AN130" t="s">
        <v>315</v>
      </c>
      <c r="AO130">
        <v>4</v>
      </c>
      <c r="AP130">
        <v>4.5450601430125897E-3</v>
      </c>
      <c r="AQ130" t="s">
        <v>149</v>
      </c>
      <c r="AR130">
        <v>3</v>
      </c>
      <c r="AS130">
        <v>5.0926887760037809E-3</v>
      </c>
      <c r="AW130" t="s">
        <v>4209</v>
      </c>
      <c r="AX130">
        <v>1</v>
      </c>
      <c r="AY130">
        <v>1.0815118540822869E-2</v>
      </c>
      <c r="AZ130" t="s">
        <v>10906</v>
      </c>
      <c r="BA130">
        <v>1</v>
      </c>
      <c r="BB130">
        <v>8.7167464164796555E-3</v>
      </c>
      <c r="BC130" t="s">
        <v>628</v>
      </c>
      <c r="BD130">
        <v>3</v>
      </c>
      <c r="BE130">
        <v>4.3379606290013702E-3</v>
      </c>
      <c r="BF130" t="s">
        <v>262</v>
      </c>
      <c r="BG130">
        <v>1</v>
      </c>
      <c r="BH130">
        <v>9.7999557655609679E-3</v>
      </c>
      <c r="BI130" t="s">
        <v>8</v>
      </c>
      <c r="BJ130">
        <v>1</v>
      </c>
      <c r="BK130">
        <v>1.0247544020717406E-2</v>
      </c>
      <c r="BO130" t="s">
        <v>5920</v>
      </c>
      <c r="BP130">
        <v>1</v>
      </c>
      <c r="BQ130">
        <v>8.5118172499846542E-3</v>
      </c>
      <c r="BU130" t="s">
        <v>419</v>
      </c>
      <c r="BV130">
        <v>4</v>
      </c>
      <c r="BW130">
        <v>3.6766881079811253E-3</v>
      </c>
      <c r="CD130" t="s">
        <v>84</v>
      </c>
      <c r="CE130">
        <v>1</v>
      </c>
      <c r="CF130">
        <v>8.926375255244267E-3</v>
      </c>
      <c r="CJ130" t="s">
        <v>747</v>
      </c>
      <c r="CK130">
        <v>1</v>
      </c>
      <c r="CL130">
        <v>1.0737721608951921E-2</v>
      </c>
      <c r="CP130" t="s">
        <v>129</v>
      </c>
      <c r="CQ130">
        <v>1</v>
      </c>
      <c r="CR130">
        <v>1.1133703263689638E-2</v>
      </c>
      <c r="CY130" t="s">
        <v>5807</v>
      </c>
      <c r="CZ130">
        <v>2</v>
      </c>
      <c r="DA130">
        <v>4.4843873001627179E-3</v>
      </c>
      <c r="DT130" t="s">
        <v>517</v>
      </c>
      <c r="DU130">
        <v>1</v>
      </c>
      <c r="DV130">
        <v>1.1583953209319858E-2</v>
      </c>
      <c r="DW130" t="s">
        <v>12961</v>
      </c>
      <c r="DX130">
        <v>1</v>
      </c>
      <c r="DY130">
        <v>5.3449651854495612E-3</v>
      </c>
      <c r="DZ130" t="s">
        <v>25</v>
      </c>
      <c r="EA130">
        <v>1</v>
      </c>
      <c r="EB130">
        <v>1.0416808393305346E-2</v>
      </c>
      <c r="EC130" t="s">
        <v>8</v>
      </c>
      <c r="ED130">
        <v>4</v>
      </c>
      <c r="EE130">
        <v>4.7847458973137458E-3</v>
      </c>
      <c r="EL130" t="s">
        <v>4281</v>
      </c>
      <c r="EM130">
        <v>1</v>
      </c>
      <c r="EN130">
        <v>9.3864673109140314E-3</v>
      </c>
      <c r="EU130" t="s">
        <v>421</v>
      </c>
      <c r="EV130">
        <v>1</v>
      </c>
      <c r="EW130">
        <v>1.1141988606925919E-2</v>
      </c>
      <c r="FD130" t="s">
        <v>13834</v>
      </c>
      <c r="FE130">
        <v>1</v>
      </c>
      <c r="FF130">
        <v>8.6300913035723351E-3</v>
      </c>
      <c r="FS130" t="s">
        <v>5270</v>
      </c>
      <c r="FT130">
        <v>1</v>
      </c>
      <c r="FU130">
        <v>1.0667441503601946E-2</v>
      </c>
      <c r="FY130" t="s">
        <v>704</v>
      </c>
      <c r="FZ130">
        <v>1</v>
      </c>
      <c r="GA130">
        <v>8.8601937940260972E-3</v>
      </c>
    </row>
    <row r="131" spans="1:183" x14ac:dyDescent="0.15">
      <c r="A131" t="s">
        <v>4211</v>
      </c>
      <c r="B131">
        <v>27</v>
      </c>
      <c r="C131">
        <v>3.3315821973039137E-3</v>
      </c>
      <c r="D131" t="s">
        <v>14248</v>
      </c>
      <c r="E131">
        <v>1</v>
      </c>
      <c r="F131">
        <v>5.9756611790917824E-3</v>
      </c>
      <c r="G131" t="s">
        <v>504</v>
      </c>
      <c r="H131">
        <v>8</v>
      </c>
      <c r="I131">
        <v>3.416514669787363E-3</v>
      </c>
      <c r="J131" t="s">
        <v>69</v>
      </c>
      <c r="K131">
        <v>2</v>
      </c>
      <c r="L131">
        <v>9.0871037826035627E-3</v>
      </c>
      <c r="M131" t="s">
        <v>7368</v>
      </c>
      <c r="N131">
        <v>2</v>
      </c>
      <c r="O131">
        <v>3.8816968047008945E-3</v>
      </c>
      <c r="P131" t="s">
        <v>1022</v>
      </c>
      <c r="Q131">
        <v>1</v>
      </c>
      <c r="R131">
        <v>7.7194548922267948E-3</v>
      </c>
      <c r="V131" t="s">
        <v>402</v>
      </c>
      <c r="W131">
        <v>25</v>
      </c>
      <c r="X131">
        <v>3.3386085343463418E-3</v>
      </c>
      <c r="AK131" t="s">
        <v>26</v>
      </c>
      <c r="AL131">
        <v>21</v>
      </c>
      <c r="AM131">
        <v>3.0262104896275981E-3</v>
      </c>
      <c r="AN131" t="s">
        <v>573</v>
      </c>
      <c r="AO131">
        <v>3</v>
      </c>
      <c r="AP131">
        <v>4.5146315323036472E-3</v>
      </c>
      <c r="AQ131" t="s">
        <v>4931</v>
      </c>
      <c r="AR131">
        <v>2</v>
      </c>
      <c r="AS131">
        <v>5.0152852434553891E-3</v>
      </c>
      <c r="AW131" t="s">
        <v>4305</v>
      </c>
      <c r="AX131">
        <v>1</v>
      </c>
      <c r="AY131">
        <v>1.0815118540822869E-2</v>
      </c>
      <c r="AZ131" t="s">
        <v>4808</v>
      </c>
      <c r="BA131">
        <v>1</v>
      </c>
      <c r="BB131">
        <v>8.7167464164796555E-3</v>
      </c>
      <c r="BC131" t="s">
        <v>593</v>
      </c>
      <c r="BD131">
        <v>3</v>
      </c>
      <c r="BE131">
        <v>4.3379606290013702E-3</v>
      </c>
      <c r="BF131" t="s">
        <v>770</v>
      </c>
      <c r="BG131">
        <v>1</v>
      </c>
      <c r="BH131">
        <v>9.7999557655609679E-3</v>
      </c>
      <c r="BI131" t="s">
        <v>134</v>
      </c>
      <c r="BJ131">
        <v>1</v>
      </c>
      <c r="BK131">
        <v>1.0115497964084402E-2</v>
      </c>
      <c r="BO131" t="s">
        <v>4163</v>
      </c>
      <c r="BP131">
        <v>1</v>
      </c>
      <c r="BQ131">
        <v>8.5118172499846542E-3</v>
      </c>
      <c r="BU131" t="s">
        <v>4281</v>
      </c>
      <c r="BV131">
        <v>5</v>
      </c>
      <c r="BW131">
        <v>3.6312801453299479E-3</v>
      </c>
      <c r="CD131" t="s">
        <v>103</v>
      </c>
      <c r="CE131">
        <v>1</v>
      </c>
      <c r="CF131">
        <v>8.8162141971459395E-3</v>
      </c>
      <c r="CJ131" t="s">
        <v>99</v>
      </c>
      <c r="CK131">
        <v>1</v>
      </c>
      <c r="CL131">
        <v>1.0737721608951921E-2</v>
      </c>
      <c r="CP131" t="s">
        <v>169</v>
      </c>
      <c r="CQ131">
        <v>1</v>
      </c>
      <c r="CR131">
        <v>1.0643951657653555E-2</v>
      </c>
      <c r="CY131" t="s">
        <v>4740</v>
      </c>
      <c r="CZ131">
        <v>2</v>
      </c>
      <c r="DA131">
        <v>4.4843873001627179E-3</v>
      </c>
      <c r="DT131" t="s">
        <v>543</v>
      </c>
      <c r="DU131">
        <v>1</v>
      </c>
      <c r="DV131">
        <v>1.1583953209319858E-2</v>
      </c>
      <c r="DW131" t="s">
        <v>15035</v>
      </c>
      <c r="DX131">
        <v>1</v>
      </c>
      <c r="DY131">
        <v>5.3449651854495612E-3</v>
      </c>
      <c r="DZ131" t="s">
        <v>468</v>
      </c>
      <c r="EA131">
        <v>1</v>
      </c>
      <c r="EB131">
        <v>1.0416808393305346E-2</v>
      </c>
      <c r="EC131" t="s">
        <v>4824</v>
      </c>
      <c r="ED131">
        <v>2</v>
      </c>
      <c r="EE131">
        <v>4.7608123804744528E-3</v>
      </c>
      <c r="EL131" t="s">
        <v>382</v>
      </c>
      <c r="EM131">
        <v>1</v>
      </c>
      <c r="EN131">
        <v>9.2109631232542028E-3</v>
      </c>
      <c r="EU131" t="s">
        <v>126</v>
      </c>
      <c r="EV131">
        <v>1</v>
      </c>
      <c r="EW131">
        <v>1.1141988606925919E-2</v>
      </c>
      <c r="FD131" t="s">
        <v>552</v>
      </c>
      <c r="FE131">
        <v>1</v>
      </c>
      <c r="FF131">
        <v>8.6300913035723351E-3</v>
      </c>
      <c r="FS131" t="s">
        <v>606</v>
      </c>
      <c r="FT131">
        <v>1</v>
      </c>
      <c r="FU131">
        <v>1.0667441503601946E-2</v>
      </c>
      <c r="FY131" t="s">
        <v>348</v>
      </c>
      <c r="FZ131">
        <v>1</v>
      </c>
      <c r="GA131">
        <v>8.8601937940260972E-3</v>
      </c>
    </row>
    <row r="132" spans="1:183" x14ac:dyDescent="0.15">
      <c r="A132" t="s">
        <v>321</v>
      </c>
      <c r="B132">
        <v>29</v>
      </c>
      <c r="C132">
        <v>3.2940931824124824E-3</v>
      </c>
      <c r="D132" t="s">
        <v>14249</v>
      </c>
      <c r="E132">
        <v>1</v>
      </c>
      <c r="F132">
        <v>5.9756611790917824E-3</v>
      </c>
      <c r="G132" t="s">
        <v>157</v>
      </c>
      <c r="H132">
        <v>7</v>
      </c>
      <c r="I132">
        <v>3.368111134064578E-3</v>
      </c>
      <c r="J132" t="s">
        <v>4551</v>
      </c>
      <c r="K132">
        <v>1</v>
      </c>
      <c r="L132">
        <v>9.0172088089725214E-3</v>
      </c>
      <c r="M132" t="s">
        <v>7369</v>
      </c>
      <c r="N132">
        <v>2</v>
      </c>
      <c r="O132">
        <v>3.8816968047008945E-3</v>
      </c>
      <c r="P132" t="s">
        <v>429</v>
      </c>
      <c r="Q132">
        <v>1</v>
      </c>
      <c r="R132">
        <v>7.7194548922267948E-3</v>
      </c>
      <c r="V132" t="s">
        <v>5643</v>
      </c>
      <c r="W132">
        <v>22</v>
      </c>
      <c r="X132">
        <v>3.319753056913401E-3</v>
      </c>
      <c r="AK132" t="s">
        <v>2614</v>
      </c>
      <c r="AL132">
        <v>17</v>
      </c>
      <c r="AM132">
        <v>3.0157401146546519E-3</v>
      </c>
      <c r="AN132" t="s">
        <v>533</v>
      </c>
      <c r="AO132">
        <v>3</v>
      </c>
      <c r="AP132">
        <v>4.5146315323036472E-3</v>
      </c>
      <c r="AQ132" t="s">
        <v>246</v>
      </c>
      <c r="AR132">
        <v>2</v>
      </c>
      <c r="AS132">
        <v>5.0152852434553891E-3</v>
      </c>
      <c r="AW132" t="s">
        <v>138</v>
      </c>
      <c r="AX132">
        <v>2</v>
      </c>
      <c r="AY132">
        <v>1.0637847699878532E-2</v>
      </c>
      <c r="AZ132" t="s">
        <v>101</v>
      </c>
      <c r="BA132">
        <v>3</v>
      </c>
      <c r="BB132">
        <v>8.6709651169136186E-3</v>
      </c>
      <c r="BC132" t="s">
        <v>4474</v>
      </c>
      <c r="BD132">
        <v>3</v>
      </c>
      <c r="BE132">
        <v>4.3379606290013702E-3</v>
      </c>
      <c r="BF132" t="s">
        <v>123</v>
      </c>
      <c r="BG132">
        <v>1</v>
      </c>
      <c r="BH132">
        <v>9.7999557655609679E-3</v>
      </c>
      <c r="BI132" t="s">
        <v>102</v>
      </c>
      <c r="BJ132">
        <v>1</v>
      </c>
      <c r="BK132">
        <v>9.054262997646766E-3</v>
      </c>
      <c r="BO132" t="s">
        <v>4696</v>
      </c>
      <c r="BP132">
        <v>1</v>
      </c>
      <c r="BQ132">
        <v>8.5118172499846542E-3</v>
      </c>
      <c r="BU132" t="s">
        <v>156</v>
      </c>
      <c r="BV132">
        <v>5</v>
      </c>
      <c r="BW132">
        <v>3.6312801453299479E-3</v>
      </c>
      <c r="CD132" t="s">
        <v>138</v>
      </c>
      <c r="CE132">
        <v>1</v>
      </c>
      <c r="CF132">
        <v>8.4998488974519643E-3</v>
      </c>
      <c r="CJ132" t="s">
        <v>98</v>
      </c>
      <c r="CK132">
        <v>1</v>
      </c>
      <c r="CL132">
        <v>1.0737721608951921E-2</v>
      </c>
      <c r="CP132" t="s">
        <v>358</v>
      </c>
      <c r="CQ132">
        <v>1</v>
      </c>
      <c r="CR132">
        <v>1.0490858828465727E-2</v>
      </c>
      <c r="CY132" t="s">
        <v>70</v>
      </c>
      <c r="CZ132">
        <v>4</v>
      </c>
      <c r="DA132">
        <v>4.4631876276221335E-3</v>
      </c>
      <c r="DT132" t="s">
        <v>185</v>
      </c>
      <c r="DU132">
        <v>1</v>
      </c>
      <c r="DV132">
        <v>1.1583953209319858E-2</v>
      </c>
      <c r="DW132" t="s">
        <v>12374</v>
      </c>
      <c r="DX132">
        <v>1</v>
      </c>
      <c r="DY132">
        <v>5.3449651854495612E-3</v>
      </c>
      <c r="DZ132" t="s">
        <v>113</v>
      </c>
      <c r="EA132">
        <v>1</v>
      </c>
      <c r="EB132">
        <v>1.0241606700085368E-2</v>
      </c>
      <c r="EC132" t="s">
        <v>6179</v>
      </c>
      <c r="ED132">
        <v>2</v>
      </c>
      <c r="EE132">
        <v>4.7608123804744528E-3</v>
      </c>
      <c r="EL132" t="s">
        <v>271</v>
      </c>
      <c r="EM132">
        <v>1</v>
      </c>
      <c r="EN132">
        <v>9.2109631232542028E-3</v>
      </c>
      <c r="EU132" t="s">
        <v>579</v>
      </c>
      <c r="EV132">
        <v>1</v>
      </c>
      <c r="EW132">
        <v>1.0969972333341261E-2</v>
      </c>
      <c r="FD132" t="s">
        <v>553</v>
      </c>
      <c r="FE132">
        <v>1</v>
      </c>
      <c r="FF132">
        <v>8.6300913035723351E-3</v>
      </c>
      <c r="FS132" t="s">
        <v>483</v>
      </c>
      <c r="FT132">
        <v>1</v>
      </c>
      <c r="FU132">
        <v>1.0407413531132748E-2</v>
      </c>
      <c r="FY132" t="s">
        <v>9945</v>
      </c>
      <c r="FZ132">
        <v>1</v>
      </c>
      <c r="GA132">
        <v>8.8601937940260972E-3</v>
      </c>
    </row>
    <row r="133" spans="1:183" x14ac:dyDescent="0.15">
      <c r="A133" t="s">
        <v>4354</v>
      </c>
      <c r="B133">
        <v>23</v>
      </c>
      <c r="C133">
        <v>3.2769828688765492E-3</v>
      </c>
      <c r="D133" t="s">
        <v>14250</v>
      </c>
      <c r="E133">
        <v>1</v>
      </c>
      <c r="F133">
        <v>5.9756611790917824E-3</v>
      </c>
      <c r="G133" t="s">
        <v>493</v>
      </c>
      <c r="H133">
        <v>7</v>
      </c>
      <c r="I133">
        <v>3.368111134064578E-3</v>
      </c>
      <c r="J133" t="s">
        <v>4910</v>
      </c>
      <c r="K133">
        <v>1</v>
      </c>
      <c r="L133">
        <v>9.0172088089725214E-3</v>
      </c>
      <c r="M133" t="s">
        <v>188</v>
      </c>
      <c r="N133">
        <v>5</v>
      </c>
      <c r="O133">
        <v>3.874436211914157E-3</v>
      </c>
      <c r="P133" t="s">
        <v>1044</v>
      </c>
      <c r="Q133">
        <v>1</v>
      </c>
      <c r="R133">
        <v>7.7194548922267948E-3</v>
      </c>
      <c r="V133" t="s">
        <v>275</v>
      </c>
      <c r="W133">
        <v>32</v>
      </c>
      <c r="X133">
        <v>3.2681968566589561E-3</v>
      </c>
      <c r="AK133" t="s">
        <v>335</v>
      </c>
      <c r="AL133">
        <v>19</v>
      </c>
      <c r="AM133">
        <v>3.009754354869098E-3</v>
      </c>
      <c r="AN133" t="s">
        <v>627</v>
      </c>
      <c r="AO133">
        <v>3</v>
      </c>
      <c r="AP133">
        <v>4.5146315323036472E-3</v>
      </c>
      <c r="AQ133" t="s">
        <v>4168</v>
      </c>
      <c r="AR133">
        <v>2</v>
      </c>
      <c r="AS133">
        <v>5.0152852434553891E-3</v>
      </c>
      <c r="AW133" t="s">
        <v>260</v>
      </c>
      <c r="AX133">
        <v>2</v>
      </c>
      <c r="AY133">
        <v>1.0637847699878532E-2</v>
      </c>
      <c r="AZ133" t="s">
        <v>4345</v>
      </c>
      <c r="BA133">
        <v>1</v>
      </c>
      <c r="BB133">
        <v>8.160301402066153E-3</v>
      </c>
      <c r="BC133" t="s">
        <v>284</v>
      </c>
      <c r="BD133">
        <v>3</v>
      </c>
      <c r="BE133">
        <v>4.3379606290013702E-3</v>
      </c>
      <c r="BF133" t="s">
        <v>243</v>
      </c>
      <c r="BG133">
        <v>1</v>
      </c>
      <c r="BH133">
        <v>9.7999557655609679E-3</v>
      </c>
      <c r="BI133" t="s">
        <v>24</v>
      </c>
      <c r="BJ133">
        <v>1</v>
      </c>
      <c r="BK133">
        <v>8.7426645584811197E-3</v>
      </c>
      <c r="BO133" t="s">
        <v>4211</v>
      </c>
      <c r="BP133">
        <v>1</v>
      </c>
      <c r="BQ133">
        <v>8.5118172499846542E-3</v>
      </c>
      <c r="BU133" t="s">
        <v>853</v>
      </c>
      <c r="BV133">
        <v>4</v>
      </c>
      <c r="BW133">
        <v>3.5705815899690742E-3</v>
      </c>
      <c r="CD133" t="s">
        <v>307</v>
      </c>
      <c r="CE133">
        <v>1</v>
      </c>
      <c r="CF133">
        <v>8.3987739601836513E-3</v>
      </c>
      <c r="CJ133" t="s">
        <v>334</v>
      </c>
      <c r="CK133">
        <v>1</v>
      </c>
      <c r="CL133">
        <v>1.0737721608951921E-2</v>
      </c>
      <c r="CP133" t="s">
        <v>85</v>
      </c>
      <c r="CQ133">
        <v>1</v>
      </c>
      <c r="CR133">
        <v>1.0342336623740947E-2</v>
      </c>
      <c r="CY133" t="s">
        <v>498</v>
      </c>
      <c r="CZ133">
        <v>3</v>
      </c>
      <c r="DA133">
        <v>4.3865705167645047E-3</v>
      </c>
      <c r="DT133" t="s">
        <v>498</v>
      </c>
      <c r="DU133">
        <v>1</v>
      </c>
      <c r="DV133">
        <v>1.1583953209319858E-2</v>
      </c>
      <c r="DW133" t="s">
        <v>7354</v>
      </c>
      <c r="DX133">
        <v>1</v>
      </c>
      <c r="DY133">
        <v>5.3449651854495612E-3</v>
      </c>
      <c r="DZ133" t="s">
        <v>6</v>
      </c>
      <c r="EA133">
        <v>1</v>
      </c>
      <c r="EB133">
        <v>1.0241606700085368E-2</v>
      </c>
      <c r="EC133" t="s">
        <v>6475</v>
      </c>
      <c r="ED133">
        <v>2</v>
      </c>
      <c r="EE133">
        <v>4.7608123804744528E-3</v>
      </c>
      <c r="EL133" t="s">
        <v>288</v>
      </c>
      <c r="EM133">
        <v>1</v>
      </c>
      <c r="EN133">
        <v>9.2109631232542028E-3</v>
      </c>
      <c r="EU133" t="s">
        <v>592</v>
      </c>
      <c r="EV133">
        <v>1</v>
      </c>
      <c r="EW133">
        <v>1.0969972333341261E-2</v>
      </c>
      <c r="FD133" t="s">
        <v>202</v>
      </c>
      <c r="FE133">
        <v>2</v>
      </c>
      <c r="FF133">
        <v>8.2777137445967826E-3</v>
      </c>
      <c r="FS133" t="s">
        <v>804</v>
      </c>
      <c r="FT133">
        <v>1</v>
      </c>
      <c r="FU133">
        <v>1.0407413531132748E-2</v>
      </c>
      <c r="FY133" t="s">
        <v>4624</v>
      </c>
      <c r="FZ133">
        <v>1</v>
      </c>
      <c r="GA133">
        <v>8.8601937940260972E-3</v>
      </c>
    </row>
    <row r="134" spans="1:183" x14ac:dyDescent="0.15">
      <c r="A134" t="s">
        <v>773</v>
      </c>
      <c r="B134">
        <v>34</v>
      </c>
      <c r="C134">
        <v>3.2528310644871559E-3</v>
      </c>
      <c r="D134" t="s">
        <v>14251</v>
      </c>
      <c r="E134">
        <v>1</v>
      </c>
      <c r="F134">
        <v>5.9756611790917824E-3</v>
      </c>
      <c r="G134" t="s">
        <v>541</v>
      </c>
      <c r="H134">
        <v>7</v>
      </c>
      <c r="I134">
        <v>3.368111134064578E-3</v>
      </c>
      <c r="J134" t="s">
        <v>4341</v>
      </c>
      <c r="K134">
        <v>1</v>
      </c>
      <c r="L134">
        <v>9.0172088089725214E-3</v>
      </c>
      <c r="M134" t="s">
        <v>284</v>
      </c>
      <c r="N134">
        <v>4</v>
      </c>
      <c r="O134">
        <v>3.8392754043377777E-3</v>
      </c>
      <c r="P134" t="s">
        <v>1053</v>
      </c>
      <c r="Q134">
        <v>1</v>
      </c>
      <c r="R134">
        <v>7.7194548922267948E-3</v>
      </c>
      <c r="V134" t="s">
        <v>71</v>
      </c>
      <c r="W134">
        <v>25</v>
      </c>
      <c r="X134">
        <v>3.2529647212995449E-3</v>
      </c>
      <c r="AK134" t="s">
        <v>271</v>
      </c>
      <c r="AL134">
        <v>20</v>
      </c>
      <c r="AM134">
        <v>2.9882690492060546E-3</v>
      </c>
      <c r="AN134" t="s">
        <v>100</v>
      </c>
      <c r="AO134">
        <v>4</v>
      </c>
      <c r="AP134">
        <v>4.4825970011795587E-3</v>
      </c>
      <c r="AQ134" t="s">
        <v>604</v>
      </c>
      <c r="AR134">
        <v>2</v>
      </c>
      <c r="AS134">
        <v>5.0152852434553891E-3</v>
      </c>
      <c r="AW134" t="s">
        <v>247</v>
      </c>
      <c r="AX134">
        <v>1</v>
      </c>
      <c r="AY134">
        <v>1.045382088543519E-2</v>
      </c>
      <c r="AZ134" t="s">
        <v>3656</v>
      </c>
      <c r="BA134">
        <v>1</v>
      </c>
      <c r="BB134">
        <v>8.160301402066153E-3</v>
      </c>
      <c r="BC134" t="s">
        <v>136</v>
      </c>
      <c r="BD134">
        <v>4</v>
      </c>
      <c r="BE134">
        <v>4.2771457996842515E-3</v>
      </c>
      <c r="BF134" t="s">
        <v>4623</v>
      </c>
      <c r="BG134">
        <v>1</v>
      </c>
      <c r="BH134">
        <v>9.5171362409190545E-3</v>
      </c>
      <c r="BI134" t="s">
        <v>197</v>
      </c>
      <c r="BJ134">
        <v>1</v>
      </c>
      <c r="BK134">
        <v>7.9908894214694125E-3</v>
      </c>
      <c r="BO134" t="s">
        <v>4562</v>
      </c>
      <c r="BP134">
        <v>1</v>
      </c>
      <c r="BQ134">
        <v>8.5118172499846542E-3</v>
      </c>
      <c r="BU134" t="s">
        <v>526</v>
      </c>
      <c r="BV134">
        <v>5</v>
      </c>
      <c r="BW134">
        <v>3.5633840081612418E-3</v>
      </c>
      <c r="CD134" t="s">
        <v>102</v>
      </c>
      <c r="CE134">
        <v>1</v>
      </c>
      <c r="CF134">
        <v>8.2997410811762023E-3</v>
      </c>
      <c r="CJ134" t="s">
        <v>86</v>
      </c>
      <c r="CK134">
        <v>1</v>
      </c>
      <c r="CL134">
        <v>1.0552679807131067E-2</v>
      </c>
      <c r="CP134" t="s">
        <v>8</v>
      </c>
      <c r="CQ134">
        <v>1</v>
      </c>
      <c r="CR134">
        <v>9.5337847356923144E-3</v>
      </c>
      <c r="CY134" t="s">
        <v>543</v>
      </c>
      <c r="CZ134">
        <v>3</v>
      </c>
      <c r="DA134">
        <v>4.3865705167645047E-3</v>
      </c>
      <c r="DT134" t="s">
        <v>414</v>
      </c>
      <c r="DU134">
        <v>1</v>
      </c>
      <c r="DV134">
        <v>1.139356139789616E-2</v>
      </c>
      <c r="DW134" t="s">
        <v>13308</v>
      </c>
      <c r="DX134">
        <v>1</v>
      </c>
      <c r="DY134">
        <v>5.3449651854495612E-3</v>
      </c>
      <c r="DZ134" t="s">
        <v>275</v>
      </c>
      <c r="EA134">
        <v>1</v>
      </c>
      <c r="EB134">
        <v>1.0241606700085368E-2</v>
      </c>
      <c r="EC134" t="s">
        <v>7227</v>
      </c>
      <c r="ED134">
        <v>2</v>
      </c>
      <c r="EE134">
        <v>4.7608123804744528E-3</v>
      </c>
      <c r="EL134" t="s">
        <v>504</v>
      </c>
      <c r="EM134">
        <v>1</v>
      </c>
      <c r="EN134">
        <v>9.0436249375171786E-3</v>
      </c>
      <c r="EU134" t="s">
        <v>188</v>
      </c>
      <c r="EV134">
        <v>1</v>
      </c>
      <c r="EW134">
        <v>1.0969972333341261E-2</v>
      </c>
      <c r="FD134" t="s">
        <v>8</v>
      </c>
      <c r="FE134">
        <v>2</v>
      </c>
      <c r="FF134">
        <v>8.2777137445967826E-3</v>
      </c>
      <c r="FS134" t="s">
        <v>603</v>
      </c>
      <c r="FT134">
        <v>1</v>
      </c>
      <c r="FU134">
        <v>1.0407413531132748E-2</v>
      </c>
      <c r="FY134" t="s">
        <v>6155</v>
      </c>
      <c r="FZ134">
        <v>1</v>
      </c>
      <c r="GA134">
        <v>8.8601937940260972E-3</v>
      </c>
    </row>
    <row r="135" spans="1:183" x14ac:dyDescent="0.15">
      <c r="A135" t="s">
        <v>1003</v>
      </c>
      <c r="B135">
        <v>31</v>
      </c>
      <c r="C135">
        <v>3.2105608854805959E-3</v>
      </c>
      <c r="D135" t="s">
        <v>14252</v>
      </c>
      <c r="E135">
        <v>1</v>
      </c>
      <c r="F135">
        <v>5.9756611790917824E-3</v>
      </c>
      <c r="G135" t="s">
        <v>488</v>
      </c>
      <c r="H135">
        <v>7</v>
      </c>
      <c r="I135">
        <v>3.368111134064578E-3</v>
      </c>
      <c r="J135" t="s">
        <v>277</v>
      </c>
      <c r="K135">
        <v>1</v>
      </c>
      <c r="L135">
        <v>9.0172088089725214E-3</v>
      </c>
      <c r="M135" t="s">
        <v>64</v>
      </c>
      <c r="N135">
        <v>4</v>
      </c>
      <c r="O135">
        <v>3.8392754043377777E-3</v>
      </c>
      <c r="P135" t="s">
        <v>1056</v>
      </c>
      <c r="Q135">
        <v>1</v>
      </c>
      <c r="R135">
        <v>7.7194548922267948E-3</v>
      </c>
      <c r="V135" t="s">
        <v>477</v>
      </c>
      <c r="W135">
        <v>30</v>
      </c>
      <c r="X135">
        <v>3.2280689911788258E-3</v>
      </c>
      <c r="AK135" t="s">
        <v>490</v>
      </c>
      <c r="AL135">
        <v>20</v>
      </c>
      <c r="AM135">
        <v>2.9882690492060546E-3</v>
      </c>
      <c r="AN135" t="s">
        <v>1032</v>
      </c>
      <c r="AO135">
        <v>2</v>
      </c>
      <c r="AP135">
        <v>4.4298583964013198E-3</v>
      </c>
      <c r="AQ135" t="s">
        <v>1108</v>
      </c>
      <c r="AR135">
        <v>2</v>
      </c>
      <c r="AS135">
        <v>5.0152852434553891E-3</v>
      </c>
      <c r="AW135">
        <v>5</v>
      </c>
      <c r="AX135">
        <v>1</v>
      </c>
      <c r="AY135">
        <v>1.045382088543519E-2</v>
      </c>
      <c r="AZ135" t="s">
        <v>4579</v>
      </c>
      <c r="BA135">
        <v>1</v>
      </c>
      <c r="BB135">
        <v>8.160301402066153E-3</v>
      </c>
      <c r="BC135" t="s">
        <v>118</v>
      </c>
      <c r="BD135">
        <v>4</v>
      </c>
      <c r="BE135">
        <v>4.2183646270881189E-3</v>
      </c>
      <c r="BF135" t="s">
        <v>1040</v>
      </c>
      <c r="BG135">
        <v>1</v>
      </c>
      <c r="BH135">
        <v>9.5171362409190545E-3</v>
      </c>
      <c r="BI135" t="s">
        <v>77</v>
      </c>
      <c r="BJ135">
        <v>1</v>
      </c>
      <c r="BK135">
        <v>6.8860003874426775E-3</v>
      </c>
      <c r="BO135" t="s">
        <v>161</v>
      </c>
      <c r="BP135">
        <v>1</v>
      </c>
      <c r="BQ135">
        <v>8.5118172499846542E-3</v>
      </c>
      <c r="BU135" t="s">
        <v>773</v>
      </c>
      <c r="BV135">
        <v>5</v>
      </c>
      <c r="BW135">
        <v>3.5633840081612418E-3</v>
      </c>
      <c r="CD135" t="s">
        <v>5</v>
      </c>
      <c r="CE135">
        <v>1</v>
      </c>
      <c r="CF135">
        <v>8.1074826833660001E-3</v>
      </c>
      <c r="CJ135" t="s">
        <v>364</v>
      </c>
      <c r="CK135">
        <v>1</v>
      </c>
      <c r="CL135">
        <v>1.0552679807131067E-2</v>
      </c>
      <c r="CP135" t="s">
        <v>202</v>
      </c>
      <c r="CQ135">
        <v>1</v>
      </c>
      <c r="CR135">
        <v>9.5337847356923144E-3</v>
      </c>
      <c r="CY135" t="s">
        <v>185</v>
      </c>
      <c r="CZ135">
        <v>3</v>
      </c>
      <c r="DA135">
        <v>4.3865705167645047E-3</v>
      </c>
      <c r="DT135" t="s">
        <v>283</v>
      </c>
      <c r="DU135">
        <v>1</v>
      </c>
      <c r="DV135">
        <v>1.1210355922251272E-2</v>
      </c>
      <c r="DW135" t="s">
        <v>13004</v>
      </c>
      <c r="DX135">
        <v>1</v>
      </c>
      <c r="DY135">
        <v>5.3449651854495612E-3</v>
      </c>
      <c r="DZ135" t="s">
        <v>116</v>
      </c>
      <c r="EA135">
        <v>1</v>
      </c>
      <c r="EB135">
        <v>1.0241606700085368E-2</v>
      </c>
      <c r="EC135" t="s">
        <v>702</v>
      </c>
      <c r="ED135">
        <v>3</v>
      </c>
      <c r="EE135">
        <v>4.7081043682205542E-3</v>
      </c>
      <c r="EL135" t="s">
        <v>110</v>
      </c>
      <c r="EM135">
        <v>1</v>
      </c>
      <c r="EN135">
        <v>9.0436249375171786E-3</v>
      </c>
      <c r="EU135" t="s">
        <v>129</v>
      </c>
      <c r="EV135">
        <v>1</v>
      </c>
      <c r="EW135">
        <v>1.0969972333341261E-2</v>
      </c>
      <c r="FD135" t="s">
        <v>9563</v>
      </c>
      <c r="FE135">
        <v>1</v>
      </c>
      <c r="FF135">
        <v>8.2363082435421963E-3</v>
      </c>
      <c r="FS135" t="s">
        <v>740</v>
      </c>
      <c r="FT135">
        <v>1</v>
      </c>
      <c r="FU135">
        <v>1.0165333280301338E-2</v>
      </c>
      <c r="FY135" t="s">
        <v>5393</v>
      </c>
      <c r="FZ135">
        <v>1</v>
      </c>
      <c r="GA135">
        <v>8.8601937940260972E-3</v>
      </c>
    </row>
    <row r="136" spans="1:183" x14ac:dyDescent="0.15">
      <c r="A136" t="s">
        <v>4305</v>
      </c>
      <c r="B136">
        <v>24</v>
      </c>
      <c r="C136">
        <v>3.1614977568988653E-3</v>
      </c>
      <c r="D136" t="s">
        <v>14253</v>
      </c>
      <c r="E136">
        <v>1</v>
      </c>
      <c r="F136">
        <v>5.9756611790917824E-3</v>
      </c>
      <c r="G136" t="s">
        <v>13822</v>
      </c>
      <c r="H136">
        <v>4</v>
      </c>
      <c r="I136">
        <v>3.3375389878907056E-3</v>
      </c>
      <c r="J136" t="s">
        <v>4404</v>
      </c>
      <c r="K136">
        <v>1</v>
      </c>
      <c r="L136">
        <v>9.0172088089725214E-3</v>
      </c>
      <c r="M136" t="s">
        <v>7253</v>
      </c>
      <c r="N136">
        <v>3</v>
      </c>
      <c r="O136">
        <v>3.8011703984758777E-3</v>
      </c>
      <c r="P136" t="s">
        <v>1059</v>
      </c>
      <c r="Q136">
        <v>1</v>
      </c>
      <c r="R136">
        <v>7.7194548922267948E-3</v>
      </c>
      <c r="V136" t="s">
        <v>272</v>
      </c>
      <c r="W136">
        <v>24</v>
      </c>
      <c r="X136">
        <v>3.2050641929724883E-3</v>
      </c>
      <c r="AK136" t="s">
        <v>873</v>
      </c>
      <c r="AL136">
        <v>15</v>
      </c>
      <c r="AM136">
        <v>2.9827975335382237E-3</v>
      </c>
      <c r="AN136" t="s">
        <v>5853</v>
      </c>
      <c r="AO136">
        <v>2</v>
      </c>
      <c r="AP136">
        <v>4.4298583964013198E-3</v>
      </c>
      <c r="AQ136" t="s">
        <v>4635</v>
      </c>
      <c r="AR136">
        <v>2</v>
      </c>
      <c r="AS136">
        <v>4.8792236688038953E-3</v>
      </c>
      <c r="AW136" t="s">
        <v>4528</v>
      </c>
      <c r="AX136">
        <v>1</v>
      </c>
      <c r="AY136">
        <v>1.045382088543519E-2</v>
      </c>
      <c r="AZ136" t="s">
        <v>4343</v>
      </c>
      <c r="BA136">
        <v>1</v>
      </c>
      <c r="BB136">
        <v>8.160301402066153E-3</v>
      </c>
      <c r="BC136" t="s">
        <v>1015</v>
      </c>
      <c r="BD136">
        <v>2</v>
      </c>
      <c r="BE136">
        <v>4.1687347663578412E-3</v>
      </c>
      <c r="BF136" t="s">
        <v>5423</v>
      </c>
      <c r="BG136">
        <v>1</v>
      </c>
      <c r="BH136">
        <v>9.5171362409190545E-3</v>
      </c>
      <c r="BO136" t="s">
        <v>4632</v>
      </c>
      <c r="BP136">
        <v>1</v>
      </c>
      <c r="BQ136">
        <v>8.5118172499846542E-3</v>
      </c>
      <c r="BU136" t="s">
        <v>5746</v>
      </c>
      <c r="BV136">
        <v>3</v>
      </c>
      <c r="BW136">
        <v>3.5225793138337329E-3</v>
      </c>
      <c r="CD136" t="s">
        <v>91</v>
      </c>
      <c r="CE136">
        <v>1</v>
      </c>
      <c r="CF136">
        <v>7.4883957945214305E-3</v>
      </c>
      <c r="CJ136" t="s">
        <v>25</v>
      </c>
      <c r="CK136">
        <v>1</v>
      </c>
      <c r="CL136">
        <v>1.0552679807131067E-2</v>
      </c>
      <c r="CP136" t="s">
        <v>65</v>
      </c>
      <c r="CQ136">
        <v>1</v>
      </c>
      <c r="CR136">
        <v>9.2910476005210098E-3</v>
      </c>
      <c r="CY136" t="s">
        <v>409</v>
      </c>
      <c r="CZ136">
        <v>3</v>
      </c>
      <c r="DA136">
        <v>4.3865705167645047E-3</v>
      </c>
      <c r="DT136" t="s">
        <v>336</v>
      </c>
      <c r="DU136">
        <v>1</v>
      </c>
      <c r="DV136">
        <v>1.1033813960256735E-2</v>
      </c>
      <c r="DW136" t="s">
        <v>6733</v>
      </c>
      <c r="DX136">
        <v>1</v>
      </c>
      <c r="DY136">
        <v>5.3449651854495612E-3</v>
      </c>
      <c r="DZ136" t="s">
        <v>464</v>
      </c>
      <c r="EA136">
        <v>1</v>
      </c>
      <c r="EB136">
        <v>9.7552174927591738E-3</v>
      </c>
      <c r="EC136" t="s">
        <v>110</v>
      </c>
      <c r="ED136">
        <v>3</v>
      </c>
      <c r="EE136">
        <v>4.7081043682205542E-3</v>
      </c>
      <c r="EL136" t="s">
        <v>381</v>
      </c>
      <c r="EM136">
        <v>1</v>
      </c>
      <c r="EN136">
        <v>9.0436249375171786E-3</v>
      </c>
      <c r="EU136" t="s">
        <v>521</v>
      </c>
      <c r="EV136">
        <v>1</v>
      </c>
      <c r="EW136">
        <v>1.0969972333341261E-2</v>
      </c>
      <c r="FD136" t="s">
        <v>9604</v>
      </c>
      <c r="FE136">
        <v>1</v>
      </c>
      <c r="FF136">
        <v>8.2363082435421963E-3</v>
      </c>
      <c r="FS136" t="s">
        <v>4517</v>
      </c>
      <c r="FT136">
        <v>1</v>
      </c>
      <c r="FU136">
        <v>1.0165333280301338E-2</v>
      </c>
      <c r="FY136" t="s">
        <v>178</v>
      </c>
      <c r="FZ136">
        <v>1</v>
      </c>
      <c r="GA136">
        <v>8.8601937940260972E-3</v>
      </c>
    </row>
    <row r="137" spans="1:183" x14ac:dyDescent="0.15">
      <c r="A137" t="s">
        <v>1093</v>
      </c>
      <c r="B137">
        <v>23</v>
      </c>
      <c r="C137">
        <v>3.1445163777117091E-3</v>
      </c>
      <c r="D137" t="s">
        <v>14254</v>
      </c>
      <c r="E137">
        <v>1</v>
      </c>
      <c r="F137">
        <v>5.9756611790917824E-3</v>
      </c>
      <c r="G137" t="s">
        <v>9607</v>
      </c>
      <c r="H137">
        <v>4</v>
      </c>
      <c r="I137">
        <v>3.3375389878907056E-3</v>
      </c>
      <c r="J137" t="s">
        <v>5497</v>
      </c>
      <c r="K137">
        <v>1</v>
      </c>
      <c r="L137">
        <v>9.0172088089725214E-3</v>
      </c>
      <c r="M137" t="s">
        <v>341</v>
      </c>
      <c r="N137">
        <v>3</v>
      </c>
      <c r="O137">
        <v>3.8011703984758777E-3</v>
      </c>
      <c r="P137" t="s">
        <v>1062</v>
      </c>
      <c r="Q137">
        <v>1</v>
      </c>
      <c r="R137">
        <v>7.7194548922267948E-3</v>
      </c>
      <c r="V137" t="s">
        <v>64</v>
      </c>
      <c r="W137">
        <v>27</v>
      </c>
      <c r="X137">
        <v>3.2032028560736417E-3</v>
      </c>
      <c r="AK137" t="s">
        <v>25</v>
      </c>
      <c r="AL137">
        <v>21</v>
      </c>
      <c r="AM137">
        <v>2.9740601860452245E-3</v>
      </c>
      <c r="AN137" t="s">
        <v>4257</v>
      </c>
      <c r="AO137">
        <v>2</v>
      </c>
      <c r="AP137">
        <v>4.4298583964013198E-3</v>
      </c>
      <c r="AQ137" t="s">
        <v>471</v>
      </c>
      <c r="AR137">
        <v>2</v>
      </c>
      <c r="AS137">
        <v>4.8792236688038953E-3</v>
      </c>
      <c r="AW137" t="s">
        <v>5991</v>
      </c>
      <c r="AX137">
        <v>1</v>
      </c>
      <c r="AY137">
        <v>1.045382088543519E-2</v>
      </c>
      <c r="AZ137" t="s">
        <v>6711</v>
      </c>
      <c r="BA137">
        <v>1</v>
      </c>
      <c r="BB137">
        <v>8.160301402066153E-3</v>
      </c>
      <c r="BC137" t="s">
        <v>10054</v>
      </c>
      <c r="BD137">
        <v>2</v>
      </c>
      <c r="BE137">
        <v>4.1687347663578412E-3</v>
      </c>
      <c r="BF137" t="s">
        <v>4702</v>
      </c>
      <c r="BG137">
        <v>1</v>
      </c>
      <c r="BH137">
        <v>9.5171362409190545E-3</v>
      </c>
      <c r="BO137" t="s">
        <v>262</v>
      </c>
      <c r="BP137">
        <v>1</v>
      </c>
      <c r="BQ137">
        <v>8.5118172499846542E-3</v>
      </c>
      <c r="BU137" t="s">
        <v>9525</v>
      </c>
      <c r="BV137">
        <v>3</v>
      </c>
      <c r="BW137">
        <v>3.5225793138337329E-3</v>
      </c>
      <c r="CD137" t="s">
        <v>124</v>
      </c>
      <c r="CE137">
        <v>1</v>
      </c>
      <c r="CF137">
        <v>7.3249819696802948E-3</v>
      </c>
      <c r="CJ137" t="s">
        <v>190</v>
      </c>
      <c r="CK137">
        <v>1</v>
      </c>
      <c r="CL137">
        <v>1.0375192874434308E-2</v>
      </c>
      <c r="CP137" t="s">
        <v>125</v>
      </c>
      <c r="CQ137">
        <v>1</v>
      </c>
      <c r="CR137">
        <v>9.2910476005210098E-3</v>
      </c>
      <c r="CY137" t="s">
        <v>275</v>
      </c>
      <c r="CZ137">
        <v>3</v>
      </c>
      <c r="DA137">
        <v>4.3865705167645047E-3</v>
      </c>
      <c r="DT137" t="s">
        <v>79</v>
      </c>
      <c r="DU137">
        <v>1</v>
      </c>
      <c r="DV137">
        <v>1.0863467747580666E-2</v>
      </c>
      <c r="DW137" t="s">
        <v>9692</v>
      </c>
      <c r="DX137">
        <v>1</v>
      </c>
      <c r="DY137">
        <v>5.3449651854495612E-3</v>
      </c>
      <c r="DZ137" t="s">
        <v>521</v>
      </c>
      <c r="EA137">
        <v>1</v>
      </c>
      <c r="EB137">
        <v>9.6046109699640218E-3</v>
      </c>
      <c r="EC137" t="s">
        <v>477</v>
      </c>
      <c r="ED137">
        <v>3</v>
      </c>
      <c r="EE137">
        <v>4.7081043682205542E-3</v>
      </c>
      <c r="EL137" t="s">
        <v>198</v>
      </c>
      <c r="EM137">
        <v>1</v>
      </c>
      <c r="EN137">
        <v>9.0436249375171786E-3</v>
      </c>
      <c r="EU137" t="s">
        <v>358</v>
      </c>
      <c r="EV137">
        <v>1</v>
      </c>
      <c r="EW137">
        <v>1.0336581492752996E-2</v>
      </c>
      <c r="FD137" t="s">
        <v>6475</v>
      </c>
      <c r="FE137">
        <v>1</v>
      </c>
      <c r="FF137">
        <v>8.2363082435421963E-3</v>
      </c>
      <c r="FS137" t="s">
        <v>80</v>
      </c>
      <c r="FT137">
        <v>1</v>
      </c>
      <c r="FU137">
        <v>1.0165333280301338E-2</v>
      </c>
      <c r="FY137" t="s">
        <v>619</v>
      </c>
      <c r="FZ137">
        <v>1</v>
      </c>
      <c r="GA137">
        <v>8.8601937940260972E-3</v>
      </c>
    </row>
    <row r="138" spans="1:183" x14ac:dyDescent="0.15">
      <c r="A138" t="s">
        <v>342</v>
      </c>
      <c r="B138">
        <v>22</v>
      </c>
      <c r="C138">
        <v>3.1345053528384383E-3</v>
      </c>
      <c r="D138" t="s">
        <v>14201</v>
      </c>
      <c r="E138">
        <v>1</v>
      </c>
      <c r="F138">
        <v>5.9756611790917824E-3</v>
      </c>
      <c r="G138" t="s">
        <v>347</v>
      </c>
      <c r="H138">
        <v>8</v>
      </c>
      <c r="I138">
        <v>3.2982726083100331E-3</v>
      </c>
      <c r="J138" t="s">
        <v>398</v>
      </c>
      <c r="K138">
        <v>1</v>
      </c>
      <c r="L138">
        <v>9.0172088089725214E-3</v>
      </c>
      <c r="M138" t="s">
        <v>5006</v>
      </c>
      <c r="N138">
        <v>3</v>
      </c>
      <c r="O138">
        <v>3.8011703984758777E-3</v>
      </c>
      <c r="P138" t="s">
        <v>1065</v>
      </c>
      <c r="Q138">
        <v>1</v>
      </c>
      <c r="R138">
        <v>7.7194548922267948E-3</v>
      </c>
      <c r="V138" t="s">
        <v>288</v>
      </c>
      <c r="W138">
        <v>29</v>
      </c>
      <c r="X138">
        <v>3.1782060646126848E-3</v>
      </c>
      <c r="AK138" t="s">
        <v>354</v>
      </c>
      <c r="AL138">
        <v>22</v>
      </c>
      <c r="AM138">
        <v>2.9644843645491169E-3</v>
      </c>
      <c r="AN138" t="s">
        <v>671</v>
      </c>
      <c r="AO138">
        <v>2</v>
      </c>
      <c r="AP138">
        <v>4.4298583964013198E-3</v>
      </c>
      <c r="AQ138" t="s">
        <v>549</v>
      </c>
      <c r="AR138">
        <v>2</v>
      </c>
      <c r="AS138">
        <v>4.8792236688038953E-3</v>
      </c>
      <c r="AW138" t="s">
        <v>511</v>
      </c>
      <c r="AX138">
        <v>1</v>
      </c>
      <c r="AY138">
        <v>1.045382088543519E-2</v>
      </c>
      <c r="AZ138" t="s">
        <v>4689</v>
      </c>
      <c r="BA138">
        <v>1</v>
      </c>
      <c r="BB138">
        <v>8.160301402066153E-3</v>
      </c>
      <c r="BC138" t="s">
        <v>9872</v>
      </c>
      <c r="BD138">
        <v>2</v>
      </c>
      <c r="BE138">
        <v>4.1687347663578412E-3</v>
      </c>
      <c r="BF138" t="s">
        <v>807</v>
      </c>
      <c r="BG138">
        <v>1</v>
      </c>
      <c r="BH138">
        <v>9.2589422439171842E-3</v>
      </c>
      <c r="BO138" t="s">
        <v>449</v>
      </c>
      <c r="BP138">
        <v>1</v>
      </c>
      <c r="BQ138">
        <v>8.2661724566745389E-3</v>
      </c>
      <c r="BU138" t="s">
        <v>702</v>
      </c>
      <c r="BV138">
        <v>5</v>
      </c>
      <c r="BW138">
        <v>3.4986469978148843E-3</v>
      </c>
      <c r="CJ138" t="s">
        <v>409</v>
      </c>
      <c r="CK138">
        <v>1</v>
      </c>
      <c r="CL138">
        <v>1.0375192874434308E-2</v>
      </c>
      <c r="CP138" t="s">
        <v>89</v>
      </c>
      <c r="CQ138">
        <v>1</v>
      </c>
      <c r="CR138">
        <v>9.2910476005210098E-3</v>
      </c>
      <c r="CY138" t="s">
        <v>774</v>
      </c>
      <c r="CZ138">
        <v>3</v>
      </c>
      <c r="DA138">
        <v>4.3865705167645047E-3</v>
      </c>
      <c r="DT138" t="s">
        <v>129</v>
      </c>
      <c r="DU138">
        <v>1</v>
      </c>
      <c r="DV138">
        <v>1.0863467747580666E-2</v>
      </c>
      <c r="DW138" t="s">
        <v>10088</v>
      </c>
      <c r="DX138">
        <v>1</v>
      </c>
      <c r="DY138">
        <v>5.3449651854495612E-3</v>
      </c>
      <c r="DZ138" t="s">
        <v>119</v>
      </c>
      <c r="EA138">
        <v>1</v>
      </c>
      <c r="EB138">
        <v>9.459110748179983E-3</v>
      </c>
      <c r="EC138" t="s">
        <v>4157</v>
      </c>
      <c r="ED138">
        <v>3</v>
      </c>
      <c r="EE138">
        <v>4.7081043682205542E-3</v>
      </c>
      <c r="EL138" t="s">
        <v>98</v>
      </c>
      <c r="EM138">
        <v>1</v>
      </c>
      <c r="EN138">
        <v>8.8837265110033869E-3</v>
      </c>
      <c r="EU138" t="s">
        <v>372</v>
      </c>
      <c r="EV138">
        <v>1</v>
      </c>
      <c r="EW138">
        <v>1.0336581492752996E-2</v>
      </c>
      <c r="FD138" t="s">
        <v>6627</v>
      </c>
      <c r="FE138">
        <v>1</v>
      </c>
      <c r="FF138">
        <v>8.2363082435421963E-3</v>
      </c>
      <c r="FS138" t="s">
        <v>363</v>
      </c>
      <c r="FT138">
        <v>1</v>
      </c>
      <c r="FU138">
        <v>9.9388823289414396E-3</v>
      </c>
      <c r="FY138" t="s">
        <v>10143</v>
      </c>
      <c r="FZ138">
        <v>1</v>
      </c>
      <c r="GA138">
        <v>8.5368732307705957E-3</v>
      </c>
    </row>
    <row r="139" spans="1:183" x14ac:dyDescent="0.15">
      <c r="A139" t="s">
        <v>4278</v>
      </c>
      <c r="B139">
        <v>30</v>
      </c>
      <c r="C139">
        <v>3.1069944053038019E-3</v>
      </c>
      <c r="D139" t="s">
        <v>14256</v>
      </c>
      <c r="E139">
        <v>1</v>
      </c>
      <c r="F139">
        <v>5.9756611790917824E-3</v>
      </c>
      <c r="G139" t="s">
        <v>1008</v>
      </c>
      <c r="H139">
        <v>7</v>
      </c>
      <c r="I139">
        <v>3.296024782320898E-3</v>
      </c>
      <c r="J139" t="s">
        <v>591</v>
      </c>
      <c r="K139">
        <v>1</v>
      </c>
      <c r="L139">
        <v>9.0172088089725214E-3</v>
      </c>
      <c r="M139" t="s">
        <v>1093</v>
      </c>
      <c r="N139">
        <v>3</v>
      </c>
      <c r="O139">
        <v>3.8011703984758777E-3</v>
      </c>
      <c r="P139" t="s">
        <v>1068</v>
      </c>
      <c r="Q139">
        <v>1</v>
      </c>
      <c r="R139">
        <v>7.7194548922267948E-3</v>
      </c>
      <c r="V139" t="s">
        <v>663</v>
      </c>
      <c r="W139">
        <v>24</v>
      </c>
      <c r="X139">
        <v>3.1228461324475632E-3</v>
      </c>
      <c r="AK139" t="s">
        <v>264</v>
      </c>
      <c r="AL139">
        <v>18</v>
      </c>
      <c r="AM139">
        <v>2.911379574908027E-3</v>
      </c>
      <c r="AN139" t="s">
        <v>815</v>
      </c>
      <c r="AO139">
        <v>3</v>
      </c>
      <c r="AP139">
        <v>4.4247193018098407E-3</v>
      </c>
      <c r="AQ139" t="s">
        <v>344</v>
      </c>
      <c r="AR139">
        <v>2</v>
      </c>
      <c r="AS139">
        <v>4.8792236688038953E-3</v>
      </c>
      <c r="AW139" t="s">
        <v>4294</v>
      </c>
      <c r="AX139">
        <v>1</v>
      </c>
      <c r="AY139">
        <v>1.045382088543519E-2</v>
      </c>
      <c r="AZ139" t="s">
        <v>5462</v>
      </c>
      <c r="BA139">
        <v>1</v>
      </c>
      <c r="BB139">
        <v>8.160301402066153E-3</v>
      </c>
      <c r="BC139" t="s">
        <v>4608</v>
      </c>
      <c r="BD139">
        <v>2</v>
      </c>
      <c r="BE139">
        <v>4.1687347663578412E-3</v>
      </c>
      <c r="BF139" t="s">
        <v>151</v>
      </c>
      <c r="BG139">
        <v>1</v>
      </c>
      <c r="BH139">
        <v>9.2589422439171842E-3</v>
      </c>
      <c r="BO139" t="s">
        <v>423</v>
      </c>
      <c r="BP139">
        <v>1</v>
      </c>
      <c r="BQ139">
        <v>8.2661724566745389E-3</v>
      </c>
      <c r="BU139" t="s">
        <v>477</v>
      </c>
      <c r="BV139">
        <v>5</v>
      </c>
      <c r="BW139">
        <v>3.4986469978148843E-3</v>
      </c>
      <c r="CJ139" t="s">
        <v>456</v>
      </c>
      <c r="CK139">
        <v>1</v>
      </c>
      <c r="CL139">
        <v>1.0375192874434308E-2</v>
      </c>
      <c r="CP139" t="s">
        <v>84</v>
      </c>
      <c r="CQ139">
        <v>1</v>
      </c>
      <c r="CR139">
        <v>9.0596047366658227E-3</v>
      </c>
      <c r="CY139" t="s">
        <v>9508</v>
      </c>
      <c r="CZ139">
        <v>2</v>
      </c>
      <c r="DA139">
        <v>4.3207458876326661E-3</v>
      </c>
      <c r="DT139" t="s">
        <v>119</v>
      </c>
      <c r="DU139">
        <v>1</v>
      </c>
      <c r="DV139">
        <v>1.0698897108378329E-2</v>
      </c>
      <c r="DW139" t="s">
        <v>14604</v>
      </c>
      <c r="DX139">
        <v>1</v>
      </c>
      <c r="DY139">
        <v>5.3449651854495612E-3</v>
      </c>
      <c r="DZ139" t="s">
        <v>150</v>
      </c>
      <c r="EA139">
        <v>1</v>
      </c>
      <c r="EB139">
        <v>9.3183818948624261E-3</v>
      </c>
      <c r="EC139" t="s">
        <v>125</v>
      </c>
      <c r="ED139">
        <v>4</v>
      </c>
      <c r="EE139">
        <v>4.6629227658045516E-3</v>
      </c>
      <c r="EL139" t="s">
        <v>453</v>
      </c>
      <c r="EM139">
        <v>1</v>
      </c>
      <c r="EN139">
        <v>8.8837265110033869E-3</v>
      </c>
      <c r="EU139" t="s">
        <v>315</v>
      </c>
      <c r="EV139">
        <v>1</v>
      </c>
      <c r="EW139">
        <v>1.0048147669111166E-2</v>
      </c>
      <c r="FD139" t="s">
        <v>586</v>
      </c>
      <c r="FE139">
        <v>1</v>
      </c>
      <c r="FF139">
        <v>8.2363082435421963E-3</v>
      </c>
      <c r="FS139" t="s">
        <v>587</v>
      </c>
      <c r="FT139">
        <v>1</v>
      </c>
      <c r="FU139">
        <v>9.9388823289414396E-3</v>
      </c>
      <c r="FY139" t="s">
        <v>1052</v>
      </c>
      <c r="FZ139">
        <v>1</v>
      </c>
      <c r="GA139">
        <v>8.5368732307705957E-3</v>
      </c>
    </row>
    <row r="140" spans="1:183" x14ac:dyDescent="0.15">
      <c r="A140" t="s">
        <v>396</v>
      </c>
      <c r="B140">
        <v>32</v>
      </c>
      <c r="C140">
        <v>3.061488060693794E-3</v>
      </c>
      <c r="D140" t="s">
        <v>14257</v>
      </c>
      <c r="E140">
        <v>1</v>
      </c>
      <c r="F140">
        <v>5.9756611790917824E-3</v>
      </c>
      <c r="G140" t="s">
        <v>169</v>
      </c>
      <c r="H140">
        <v>9</v>
      </c>
      <c r="I140">
        <v>3.270750560335533E-3</v>
      </c>
      <c r="J140" t="s">
        <v>260</v>
      </c>
      <c r="K140">
        <v>2</v>
      </c>
      <c r="L140">
        <v>8.8694075451672683E-3</v>
      </c>
      <c r="M140" t="s">
        <v>4140</v>
      </c>
      <c r="N140">
        <v>3</v>
      </c>
      <c r="O140">
        <v>3.8011703984758777E-3</v>
      </c>
      <c r="P140" t="s">
        <v>1074</v>
      </c>
      <c r="Q140">
        <v>1</v>
      </c>
      <c r="R140">
        <v>7.7194548922267948E-3</v>
      </c>
      <c r="V140" t="s">
        <v>119</v>
      </c>
      <c r="W140">
        <v>33</v>
      </c>
      <c r="X140">
        <v>3.1128227067304037E-3</v>
      </c>
      <c r="AK140" t="s">
        <v>4474</v>
      </c>
      <c r="AL140">
        <v>18</v>
      </c>
      <c r="AM140">
        <v>2.911379574908027E-3</v>
      </c>
      <c r="AN140" t="s">
        <v>462</v>
      </c>
      <c r="AO140">
        <v>3</v>
      </c>
      <c r="AP140">
        <v>4.4247193018098407E-3</v>
      </c>
      <c r="AQ140" t="s">
        <v>5091</v>
      </c>
      <c r="AR140">
        <v>2</v>
      </c>
      <c r="AS140">
        <v>4.7540591532862463E-3</v>
      </c>
      <c r="AW140" t="s">
        <v>6022</v>
      </c>
      <c r="AX140">
        <v>1</v>
      </c>
      <c r="AY140">
        <v>1.045382088543519E-2</v>
      </c>
      <c r="AZ140" t="s">
        <v>4510</v>
      </c>
      <c r="BA140">
        <v>1</v>
      </c>
      <c r="BB140">
        <v>8.160301402066153E-3</v>
      </c>
      <c r="BC140" t="s">
        <v>5499</v>
      </c>
      <c r="BD140">
        <v>2</v>
      </c>
      <c r="BE140">
        <v>4.1687347663578412E-3</v>
      </c>
      <c r="BF140" t="s">
        <v>4628</v>
      </c>
      <c r="BG140">
        <v>1</v>
      </c>
      <c r="BH140">
        <v>9.2589422439171842E-3</v>
      </c>
      <c r="BO140" t="s">
        <v>604</v>
      </c>
      <c r="BP140">
        <v>1</v>
      </c>
      <c r="BQ140">
        <v>8.2661724566745389E-3</v>
      </c>
      <c r="BU140" t="s">
        <v>263</v>
      </c>
      <c r="BV140">
        <v>4</v>
      </c>
      <c r="BW140">
        <v>3.4737139284164663E-3</v>
      </c>
      <c r="CJ140" t="s">
        <v>561</v>
      </c>
      <c r="CK140">
        <v>1</v>
      </c>
      <c r="CL140">
        <v>1.0375192874434308E-2</v>
      </c>
      <c r="CP140" t="s">
        <v>267</v>
      </c>
      <c r="CQ140">
        <v>1</v>
      </c>
      <c r="CR140">
        <v>8.7314556431742924E-3</v>
      </c>
      <c r="CY140" t="s">
        <v>4466</v>
      </c>
      <c r="CZ140">
        <v>2</v>
      </c>
      <c r="DA140">
        <v>4.3207458876326661E-3</v>
      </c>
      <c r="DT140" t="s">
        <v>251</v>
      </c>
      <c r="DU140">
        <v>1</v>
      </c>
      <c r="DV140">
        <v>1.0385603316448371E-2</v>
      </c>
      <c r="DW140" t="s">
        <v>4374</v>
      </c>
      <c r="DX140">
        <v>1</v>
      </c>
      <c r="DY140">
        <v>5.3449651854495612E-3</v>
      </c>
      <c r="DZ140" t="s">
        <v>105</v>
      </c>
      <c r="EA140">
        <v>1</v>
      </c>
      <c r="EB140">
        <v>8.921929877132747E-3</v>
      </c>
      <c r="EC140" t="s">
        <v>1047</v>
      </c>
      <c r="ED140">
        <v>3</v>
      </c>
      <c r="EE140">
        <v>4.6248613671515766E-3</v>
      </c>
      <c r="EL140" t="s">
        <v>26</v>
      </c>
      <c r="EM140">
        <v>1</v>
      </c>
      <c r="EN140">
        <v>8.8837265110033869E-3</v>
      </c>
      <c r="EU140" t="s">
        <v>520</v>
      </c>
      <c r="EV140">
        <v>1</v>
      </c>
      <c r="EW140">
        <v>1.0048147669111166E-2</v>
      </c>
      <c r="FD140" t="s">
        <v>4139</v>
      </c>
      <c r="FE140">
        <v>1</v>
      </c>
      <c r="FF140">
        <v>8.2363082435421963E-3</v>
      </c>
      <c r="FS140" t="s">
        <v>1003</v>
      </c>
      <c r="FT140">
        <v>1</v>
      </c>
      <c r="FU140">
        <v>9.7261643576557043E-3</v>
      </c>
      <c r="FY140" t="s">
        <v>5054</v>
      </c>
      <c r="FZ140">
        <v>1</v>
      </c>
      <c r="GA140">
        <v>8.5368732307705957E-3</v>
      </c>
    </row>
    <row r="141" spans="1:183" x14ac:dyDescent="0.15">
      <c r="A141" t="s">
        <v>747</v>
      </c>
      <c r="B141">
        <v>33</v>
      </c>
      <c r="C141">
        <v>3.0449955917035334E-3</v>
      </c>
      <c r="D141" t="s">
        <v>14258</v>
      </c>
      <c r="E141">
        <v>1</v>
      </c>
      <c r="F141">
        <v>5.9756611790917824E-3</v>
      </c>
      <c r="G141" t="s">
        <v>561</v>
      </c>
      <c r="H141">
        <v>8</v>
      </c>
      <c r="I141">
        <v>3.2427985202920207E-3</v>
      </c>
      <c r="J141" t="s">
        <v>307</v>
      </c>
      <c r="K141">
        <v>2</v>
      </c>
      <c r="L141">
        <v>8.7639380454090279E-3</v>
      </c>
      <c r="M141" t="s">
        <v>627</v>
      </c>
      <c r="N141">
        <v>4</v>
      </c>
      <c r="O141">
        <v>3.7601086261661032E-3</v>
      </c>
      <c r="P141" t="s">
        <v>1080</v>
      </c>
      <c r="Q141">
        <v>1</v>
      </c>
      <c r="R141">
        <v>7.7194548922267948E-3</v>
      </c>
      <c r="V141" t="s">
        <v>6110</v>
      </c>
      <c r="W141">
        <v>22</v>
      </c>
      <c r="X141">
        <v>3.1096457113575435E-3</v>
      </c>
      <c r="AK141" t="s">
        <v>211</v>
      </c>
      <c r="AL141">
        <v>19</v>
      </c>
      <c r="AM141">
        <v>2.8929466878426834E-3</v>
      </c>
      <c r="AN141" t="s">
        <v>431</v>
      </c>
      <c r="AO141">
        <v>3</v>
      </c>
      <c r="AP141">
        <v>4.3394200317640255E-3</v>
      </c>
      <c r="AQ141" t="s">
        <v>4173</v>
      </c>
      <c r="AR141">
        <v>2</v>
      </c>
      <c r="AS141">
        <v>4.7540591532862463E-3</v>
      </c>
      <c r="AW141" t="s">
        <v>1057</v>
      </c>
      <c r="AX141">
        <v>1</v>
      </c>
      <c r="AY141">
        <v>1.045382088543519E-2</v>
      </c>
      <c r="AZ141" t="s">
        <v>6171</v>
      </c>
      <c r="BA141">
        <v>1</v>
      </c>
      <c r="BB141">
        <v>8.160301402066153E-3</v>
      </c>
      <c r="BC141" t="s">
        <v>6348</v>
      </c>
      <c r="BD141">
        <v>2</v>
      </c>
      <c r="BE141">
        <v>4.1687347663578412E-3</v>
      </c>
      <c r="BF141" t="s">
        <v>781</v>
      </c>
      <c r="BG141">
        <v>1</v>
      </c>
      <c r="BH141">
        <v>9.2589422439171842E-3</v>
      </c>
      <c r="BO141" t="s">
        <v>143</v>
      </c>
      <c r="BP141">
        <v>1</v>
      </c>
      <c r="BQ141">
        <v>8.2661724566745389E-3</v>
      </c>
      <c r="BU141" t="s">
        <v>151</v>
      </c>
      <c r="BV141">
        <v>4</v>
      </c>
      <c r="BW141">
        <v>3.4737139284164663E-3</v>
      </c>
      <c r="CJ141" t="s">
        <v>283</v>
      </c>
      <c r="CK141">
        <v>1</v>
      </c>
      <c r="CL141">
        <v>1.0040579652103315E-2</v>
      </c>
      <c r="CP141" t="s">
        <v>260</v>
      </c>
      <c r="CQ141">
        <v>1</v>
      </c>
      <c r="CR141">
        <v>8.6267123138318441E-3</v>
      </c>
      <c r="CY141" t="s">
        <v>5473</v>
      </c>
      <c r="CZ141">
        <v>2</v>
      </c>
      <c r="DA141">
        <v>4.3207458876326661E-3</v>
      </c>
      <c r="DT141" t="s">
        <v>372</v>
      </c>
      <c r="DU141">
        <v>1</v>
      </c>
      <c r="DV141">
        <v>1.0236226332629179E-2</v>
      </c>
      <c r="DW141" t="s">
        <v>15534</v>
      </c>
      <c r="DX141">
        <v>1</v>
      </c>
      <c r="DY141">
        <v>5.3449651854495612E-3</v>
      </c>
      <c r="DZ141" t="s">
        <v>85</v>
      </c>
      <c r="EA141">
        <v>1</v>
      </c>
      <c r="EB141">
        <v>8.921929877132747E-3</v>
      </c>
      <c r="EC141" t="s">
        <v>309</v>
      </c>
      <c r="ED141">
        <v>3</v>
      </c>
      <c r="EE141">
        <v>4.6248613671515766E-3</v>
      </c>
      <c r="EL141" t="s">
        <v>1047</v>
      </c>
      <c r="EM141">
        <v>1</v>
      </c>
      <c r="EN141">
        <v>8.8837265110033869E-3</v>
      </c>
      <c r="EU141" t="s">
        <v>353</v>
      </c>
      <c r="EV141">
        <v>1</v>
      </c>
      <c r="EW141">
        <v>9.6450197365769881E-3</v>
      </c>
      <c r="FD141" t="s">
        <v>990</v>
      </c>
      <c r="FE141">
        <v>1</v>
      </c>
      <c r="FF141">
        <v>8.2363082435421963E-3</v>
      </c>
      <c r="FS141" t="s">
        <v>177</v>
      </c>
      <c r="FT141">
        <v>1</v>
      </c>
      <c r="FU141">
        <v>9.7261643576557043E-3</v>
      </c>
      <c r="FY141" t="s">
        <v>4327</v>
      </c>
      <c r="FZ141">
        <v>1</v>
      </c>
      <c r="GA141">
        <v>8.5368732307705957E-3</v>
      </c>
    </row>
    <row r="142" spans="1:183" x14ac:dyDescent="0.15">
      <c r="A142" t="s">
        <v>774</v>
      </c>
      <c r="B142">
        <v>34</v>
      </c>
      <c r="C142">
        <v>3.0313472175630971E-3</v>
      </c>
      <c r="D142" t="s">
        <v>14259</v>
      </c>
      <c r="E142">
        <v>1</v>
      </c>
      <c r="F142">
        <v>5.9756611790917824E-3</v>
      </c>
      <c r="G142" t="s">
        <v>533</v>
      </c>
      <c r="H142">
        <v>7</v>
      </c>
      <c r="I142">
        <v>3.228059962059365E-3</v>
      </c>
      <c r="J142" t="s">
        <v>4671</v>
      </c>
      <c r="K142">
        <v>1</v>
      </c>
      <c r="L142">
        <v>8.7159734236620778E-3</v>
      </c>
      <c r="M142" t="s">
        <v>4921</v>
      </c>
      <c r="N142">
        <v>3</v>
      </c>
      <c r="O142">
        <v>3.6624605030902936E-3</v>
      </c>
      <c r="P142" t="s">
        <v>1107</v>
      </c>
      <c r="Q142">
        <v>1</v>
      </c>
      <c r="R142">
        <v>7.7194548922267948E-3</v>
      </c>
      <c r="V142" t="s">
        <v>4523</v>
      </c>
      <c r="W142">
        <v>26</v>
      </c>
      <c r="X142">
        <v>3.0845657132560996E-3</v>
      </c>
      <c r="AK142" t="s">
        <v>6150</v>
      </c>
      <c r="AL142">
        <v>15</v>
      </c>
      <c r="AM142">
        <v>2.8905809543068438E-3</v>
      </c>
      <c r="AN142" t="s">
        <v>557</v>
      </c>
      <c r="AO142">
        <v>3</v>
      </c>
      <c r="AP142">
        <v>4.3394200317640255E-3</v>
      </c>
      <c r="AQ142" t="s">
        <v>365</v>
      </c>
      <c r="AR142">
        <v>2</v>
      </c>
      <c r="AS142">
        <v>4.7540591532862463E-3</v>
      </c>
      <c r="AW142" t="s">
        <v>759</v>
      </c>
      <c r="AX142">
        <v>1</v>
      </c>
      <c r="AY142">
        <v>1.045382088543519E-2</v>
      </c>
      <c r="AZ142" t="s">
        <v>6816</v>
      </c>
      <c r="BA142">
        <v>1</v>
      </c>
      <c r="BB142">
        <v>8.160301402066153E-3</v>
      </c>
      <c r="BC142" t="s">
        <v>34</v>
      </c>
      <c r="BD142">
        <v>3</v>
      </c>
      <c r="BE142">
        <v>4.1638986022248057E-3</v>
      </c>
      <c r="BF142">
        <v>3</v>
      </c>
      <c r="BG142">
        <v>1</v>
      </c>
      <c r="BH142">
        <v>9.2589422439171842E-3</v>
      </c>
      <c r="BO142" t="s">
        <v>10290</v>
      </c>
      <c r="BP142">
        <v>1</v>
      </c>
      <c r="BQ142">
        <v>8.2661724566745389E-3</v>
      </c>
      <c r="BU142" t="s">
        <v>4193</v>
      </c>
      <c r="BV142">
        <v>4</v>
      </c>
      <c r="BW142">
        <v>3.4737139284164663E-3</v>
      </c>
      <c r="CJ142" t="s">
        <v>336</v>
      </c>
      <c r="CK142">
        <v>1</v>
      </c>
      <c r="CL142">
        <v>9.8824594600560329E-3</v>
      </c>
      <c r="CP142" t="s">
        <v>102</v>
      </c>
      <c r="CQ142">
        <v>1</v>
      </c>
      <c r="CR142">
        <v>8.4236178137310717E-3</v>
      </c>
      <c r="CY142" t="s">
        <v>5424</v>
      </c>
      <c r="CZ142">
        <v>2</v>
      </c>
      <c r="DA142">
        <v>4.3207458876326661E-3</v>
      </c>
      <c r="DT142" t="s">
        <v>85</v>
      </c>
      <c r="DU142">
        <v>1</v>
      </c>
      <c r="DV142">
        <v>1.0091309035786068E-2</v>
      </c>
      <c r="DW142" t="s">
        <v>12411</v>
      </c>
      <c r="DX142">
        <v>1</v>
      </c>
      <c r="DY142">
        <v>5.3449651854495612E-3</v>
      </c>
      <c r="DZ142" t="s">
        <v>315</v>
      </c>
      <c r="EA142">
        <v>1</v>
      </c>
      <c r="EB142">
        <v>8.7975198476338105E-3</v>
      </c>
      <c r="EC142" t="s">
        <v>26</v>
      </c>
      <c r="ED142">
        <v>3</v>
      </c>
      <c r="EE142">
        <v>4.6248613671515766E-3</v>
      </c>
      <c r="EL142" t="s">
        <v>86</v>
      </c>
      <c r="EM142">
        <v>1</v>
      </c>
      <c r="EN142">
        <v>8.7306343728062799E-3</v>
      </c>
      <c r="EU142" t="s">
        <v>134</v>
      </c>
      <c r="EV142">
        <v>1</v>
      </c>
      <c r="EW142">
        <v>9.2725398004107028E-3</v>
      </c>
      <c r="FD142" t="s">
        <v>9647</v>
      </c>
      <c r="FE142">
        <v>1</v>
      </c>
      <c r="FF142">
        <v>8.2363082435421963E-3</v>
      </c>
      <c r="FS142" t="s">
        <v>4363</v>
      </c>
      <c r="FT142">
        <v>1</v>
      </c>
      <c r="FU142">
        <v>9.7261643576557043E-3</v>
      </c>
      <c r="FY142" t="s">
        <v>5252</v>
      </c>
      <c r="FZ142">
        <v>1</v>
      </c>
      <c r="GA142">
        <v>8.5368732307705957E-3</v>
      </c>
    </row>
    <row r="143" spans="1:183" x14ac:dyDescent="0.15">
      <c r="A143" t="s">
        <v>4388</v>
      </c>
      <c r="B143">
        <v>18</v>
      </c>
      <c r="C143">
        <v>3.0307506875307181E-3</v>
      </c>
      <c r="D143" t="s">
        <v>14260</v>
      </c>
      <c r="E143">
        <v>1</v>
      </c>
      <c r="F143">
        <v>5.9756611790917824E-3</v>
      </c>
      <c r="G143" t="s">
        <v>433</v>
      </c>
      <c r="H143">
        <v>7</v>
      </c>
      <c r="I143">
        <v>3.228059962059365E-3</v>
      </c>
      <c r="J143" t="s">
        <v>1076</v>
      </c>
      <c r="K143">
        <v>1</v>
      </c>
      <c r="L143">
        <v>8.7159734236620778E-3</v>
      </c>
      <c r="M143" t="s">
        <v>4892</v>
      </c>
      <c r="N143">
        <v>3</v>
      </c>
      <c r="O143">
        <v>3.6624605030902936E-3</v>
      </c>
      <c r="P143" t="s">
        <v>1110</v>
      </c>
      <c r="Q143">
        <v>1</v>
      </c>
      <c r="R143">
        <v>7.7194548922267948E-3</v>
      </c>
      <c r="V143" t="s">
        <v>382</v>
      </c>
      <c r="W143">
        <v>28</v>
      </c>
      <c r="X143">
        <v>3.0686127520398337E-3</v>
      </c>
      <c r="AK143" t="s">
        <v>5252</v>
      </c>
      <c r="AL143">
        <v>14</v>
      </c>
      <c r="AM143">
        <v>2.880161105164872E-3</v>
      </c>
      <c r="AN143" t="s">
        <v>6270</v>
      </c>
      <c r="AO143">
        <v>2</v>
      </c>
      <c r="AP143">
        <v>4.2277280673614593E-3</v>
      </c>
      <c r="AQ143" t="s">
        <v>539</v>
      </c>
      <c r="AR143">
        <v>2</v>
      </c>
      <c r="AS143">
        <v>4.7540591532862463E-3</v>
      </c>
      <c r="AW143" t="s">
        <v>4735</v>
      </c>
      <c r="AX143">
        <v>1</v>
      </c>
      <c r="AY143">
        <v>1.045382088543519E-2</v>
      </c>
      <c r="AZ143" t="s">
        <v>10800</v>
      </c>
      <c r="BA143">
        <v>1</v>
      </c>
      <c r="BB143">
        <v>8.160301402066153E-3</v>
      </c>
      <c r="BC143" t="s">
        <v>557</v>
      </c>
      <c r="BD143">
        <v>3</v>
      </c>
      <c r="BE143">
        <v>4.0836274060001574E-3</v>
      </c>
      <c r="BF143" t="s">
        <v>668</v>
      </c>
      <c r="BG143">
        <v>1</v>
      </c>
      <c r="BH143">
        <v>9.2589422439171842E-3</v>
      </c>
      <c r="BO143" t="s">
        <v>5780</v>
      </c>
      <c r="BP143">
        <v>1</v>
      </c>
      <c r="BQ143">
        <v>8.2661724566745389E-3</v>
      </c>
      <c r="BU143" t="s">
        <v>334</v>
      </c>
      <c r="BV143">
        <v>5</v>
      </c>
      <c r="BW143">
        <v>3.436788157610551E-3</v>
      </c>
      <c r="CJ143" t="s">
        <v>282</v>
      </c>
      <c r="CK143">
        <v>1</v>
      </c>
      <c r="CL143">
        <v>9.7298885043548573E-3</v>
      </c>
      <c r="CP143" t="s">
        <v>5</v>
      </c>
      <c r="CQ143">
        <v>1</v>
      </c>
      <c r="CR143">
        <v>8.228489887595343E-3</v>
      </c>
      <c r="CY143" t="s">
        <v>383</v>
      </c>
      <c r="CZ143">
        <v>2</v>
      </c>
      <c r="DA143">
        <v>4.3207458876326661E-3</v>
      </c>
      <c r="DT143" t="s">
        <v>105</v>
      </c>
      <c r="DU143">
        <v>1</v>
      </c>
      <c r="DV143">
        <v>1.0091309035786068E-2</v>
      </c>
      <c r="DW143" t="s">
        <v>10719</v>
      </c>
      <c r="DX143">
        <v>1</v>
      </c>
      <c r="DY143">
        <v>5.3449651854495612E-3</v>
      </c>
      <c r="DZ143" t="s">
        <v>136</v>
      </c>
      <c r="EA143">
        <v>1</v>
      </c>
      <c r="EB143">
        <v>8.7975198476338105E-3</v>
      </c>
      <c r="EC143" t="s">
        <v>687</v>
      </c>
      <c r="ED143">
        <v>2</v>
      </c>
      <c r="EE143">
        <v>4.5683645904279375E-3</v>
      </c>
      <c r="EL143" t="s">
        <v>104</v>
      </c>
      <c r="EM143">
        <v>1</v>
      </c>
      <c r="EN143">
        <v>8.7306343728062799E-3</v>
      </c>
      <c r="EU143" t="s">
        <v>325</v>
      </c>
      <c r="EV143">
        <v>1</v>
      </c>
      <c r="EW143">
        <v>9.1544145475721712E-3</v>
      </c>
      <c r="FD143" t="s">
        <v>4361</v>
      </c>
      <c r="FE143">
        <v>1</v>
      </c>
      <c r="FF143">
        <v>8.2363082435421963E-3</v>
      </c>
      <c r="FS143" t="s">
        <v>857</v>
      </c>
      <c r="FT143">
        <v>1</v>
      </c>
      <c r="FU143">
        <v>9.7261643576557043E-3</v>
      </c>
      <c r="FY143" t="s">
        <v>12569</v>
      </c>
      <c r="FZ143">
        <v>1</v>
      </c>
      <c r="GA143">
        <v>8.5368732307705957E-3</v>
      </c>
    </row>
    <row r="144" spans="1:183" x14ac:dyDescent="0.15">
      <c r="A144" t="s">
        <v>122</v>
      </c>
      <c r="B144">
        <v>31</v>
      </c>
      <c r="C144">
        <v>3.0223267433385809E-3</v>
      </c>
      <c r="D144" t="s">
        <v>14261</v>
      </c>
      <c r="E144">
        <v>1</v>
      </c>
      <c r="F144">
        <v>5.9756611790917824E-3</v>
      </c>
      <c r="G144" t="s">
        <v>358</v>
      </c>
      <c r="H144">
        <v>9</v>
      </c>
      <c r="I144">
        <v>3.2237070869193985E-3</v>
      </c>
      <c r="J144" t="s">
        <v>997</v>
      </c>
      <c r="K144">
        <v>1</v>
      </c>
      <c r="L144">
        <v>8.7159734236620778E-3</v>
      </c>
      <c r="M144" t="s">
        <v>267</v>
      </c>
      <c r="N144">
        <v>6</v>
      </c>
      <c r="O144">
        <v>3.6461688039017308E-3</v>
      </c>
      <c r="P144" t="s">
        <v>65</v>
      </c>
      <c r="Q144">
        <v>2</v>
      </c>
      <c r="R144">
        <v>7.5607310433389594E-3</v>
      </c>
      <c r="V144" t="s">
        <v>517</v>
      </c>
      <c r="W144">
        <v>30</v>
      </c>
      <c r="X144">
        <v>3.0639345531177711E-3</v>
      </c>
      <c r="AK144" t="s">
        <v>472</v>
      </c>
      <c r="AL144">
        <v>16</v>
      </c>
      <c r="AM144">
        <v>2.8383436373220256E-3</v>
      </c>
      <c r="AN144" t="s">
        <v>4567</v>
      </c>
      <c r="AO144">
        <v>2</v>
      </c>
      <c r="AP144">
        <v>4.2277280673614593E-3</v>
      </c>
      <c r="AQ144" t="s">
        <v>4368</v>
      </c>
      <c r="AR144">
        <v>2</v>
      </c>
      <c r="AS144">
        <v>4.7540591532862463E-3</v>
      </c>
      <c r="AW144" t="s">
        <v>920</v>
      </c>
      <c r="AX144">
        <v>1</v>
      </c>
      <c r="AY144">
        <v>1.045382088543519E-2</v>
      </c>
      <c r="AZ144" t="s">
        <v>5827</v>
      </c>
      <c r="BA144">
        <v>1</v>
      </c>
      <c r="BB144">
        <v>8.160301402066153E-3</v>
      </c>
      <c r="BC144" t="s">
        <v>501</v>
      </c>
      <c r="BD144">
        <v>3</v>
      </c>
      <c r="BE144">
        <v>4.0836274060001574E-3</v>
      </c>
      <c r="BF144" t="s">
        <v>868</v>
      </c>
      <c r="BG144">
        <v>1</v>
      </c>
      <c r="BH144">
        <v>9.2589422439171842E-3</v>
      </c>
      <c r="BO144" t="s">
        <v>4698</v>
      </c>
      <c r="BP144">
        <v>1</v>
      </c>
      <c r="BQ144">
        <v>8.2661724566745389E-3</v>
      </c>
      <c r="BU144" t="s">
        <v>136</v>
      </c>
      <c r="BV144">
        <v>6</v>
      </c>
      <c r="BW144">
        <v>3.4230260915647276E-3</v>
      </c>
      <c r="CJ144" t="s">
        <v>129</v>
      </c>
      <c r="CK144">
        <v>1</v>
      </c>
      <c r="CL144">
        <v>9.7298885043548573E-3</v>
      </c>
      <c r="CY144" t="s">
        <v>351</v>
      </c>
      <c r="CZ144">
        <v>3</v>
      </c>
      <c r="DA144">
        <v>4.17824572759722E-3</v>
      </c>
      <c r="DT144" t="s">
        <v>520</v>
      </c>
      <c r="DU144">
        <v>1</v>
      </c>
      <c r="DV144">
        <v>9.9505928373722213E-3</v>
      </c>
      <c r="DW144" t="s">
        <v>15109</v>
      </c>
      <c r="DX144">
        <v>1</v>
      </c>
      <c r="DY144">
        <v>5.3449651854495612E-3</v>
      </c>
      <c r="DZ144" t="s">
        <v>520</v>
      </c>
      <c r="EA144">
        <v>1</v>
      </c>
      <c r="EB144">
        <v>8.7975198476338105E-3</v>
      </c>
      <c r="EC144" t="s">
        <v>891</v>
      </c>
      <c r="ED144">
        <v>2</v>
      </c>
      <c r="EE144">
        <v>4.5683645904279375E-3</v>
      </c>
      <c r="EL144" t="s">
        <v>113</v>
      </c>
      <c r="EM144">
        <v>1</v>
      </c>
      <c r="EN144">
        <v>8.5837926658988879E-3</v>
      </c>
      <c r="EU144" t="s">
        <v>84</v>
      </c>
      <c r="EV144">
        <v>1</v>
      </c>
      <c r="EW144">
        <v>8.926375255244267E-3</v>
      </c>
      <c r="FD144" t="s">
        <v>405</v>
      </c>
      <c r="FE144">
        <v>1</v>
      </c>
      <c r="FF144">
        <v>8.2363082435421963E-3</v>
      </c>
      <c r="FS144" t="s">
        <v>4474</v>
      </c>
      <c r="FT144">
        <v>1</v>
      </c>
      <c r="FU144">
        <v>9.7261643576557043E-3</v>
      </c>
      <c r="FY144" t="s">
        <v>407</v>
      </c>
      <c r="FZ144">
        <v>1</v>
      </c>
      <c r="GA144">
        <v>8.5368732307705957E-3</v>
      </c>
    </row>
    <row r="145" spans="1:183" x14ac:dyDescent="0.15">
      <c r="A145" t="s">
        <v>283</v>
      </c>
      <c r="B145">
        <v>35</v>
      </c>
      <c r="C145">
        <v>3.0198642331190611E-3</v>
      </c>
      <c r="D145" t="s">
        <v>14262</v>
      </c>
      <c r="E145">
        <v>1</v>
      </c>
      <c r="F145">
        <v>5.9756611790917824E-3</v>
      </c>
      <c r="G145" t="s">
        <v>4628</v>
      </c>
      <c r="H145">
        <v>6</v>
      </c>
      <c r="I145">
        <v>3.1801564833022844E-3</v>
      </c>
      <c r="J145" t="s">
        <v>4204</v>
      </c>
      <c r="K145">
        <v>1</v>
      </c>
      <c r="L145">
        <v>8.7159734236620778E-3</v>
      </c>
      <c r="M145" t="s">
        <v>114</v>
      </c>
      <c r="N145">
        <v>5</v>
      </c>
      <c r="O145">
        <v>3.5990471976660842E-3</v>
      </c>
      <c r="P145" t="s">
        <v>1006</v>
      </c>
      <c r="Q145">
        <v>1</v>
      </c>
      <c r="R145">
        <v>7.4074089816452996E-3</v>
      </c>
      <c r="V145" t="s">
        <v>5117</v>
      </c>
      <c r="W145">
        <v>21</v>
      </c>
      <c r="X145">
        <v>3.0629941271855042E-3</v>
      </c>
      <c r="AK145" t="s">
        <v>75</v>
      </c>
      <c r="AL145">
        <v>17</v>
      </c>
      <c r="AM145">
        <v>2.8097727204878793E-3</v>
      </c>
      <c r="AN145" t="s">
        <v>4770</v>
      </c>
      <c r="AO145">
        <v>2</v>
      </c>
      <c r="AP145">
        <v>4.2277280673614593E-3</v>
      </c>
      <c r="AQ145" t="s">
        <v>663</v>
      </c>
      <c r="AR145">
        <v>2</v>
      </c>
      <c r="AS145">
        <v>4.7540591532862463E-3</v>
      </c>
      <c r="AW145" t="s">
        <v>221</v>
      </c>
      <c r="AX145">
        <v>1</v>
      </c>
      <c r="AY145">
        <v>1.045382088543519E-2</v>
      </c>
      <c r="AZ145" t="s">
        <v>10162</v>
      </c>
      <c r="BA145">
        <v>1</v>
      </c>
      <c r="BB145">
        <v>8.160301402066153E-3</v>
      </c>
      <c r="BC145" t="s">
        <v>672</v>
      </c>
      <c r="BD145">
        <v>3</v>
      </c>
      <c r="BE145">
        <v>4.0836274060001574E-3</v>
      </c>
      <c r="BF145" t="s">
        <v>729</v>
      </c>
      <c r="BG145">
        <v>1</v>
      </c>
      <c r="BH145">
        <v>9.2589422439171842E-3</v>
      </c>
      <c r="BO145" t="s">
        <v>729</v>
      </c>
      <c r="BP145">
        <v>1</v>
      </c>
      <c r="BQ145">
        <v>8.0419163304126049E-3</v>
      </c>
      <c r="BU145" t="s">
        <v>4994</v>
      </c>
      <c r="BV145">
        <v>4</v>
      </c>
      <c r="BW145">
        <v>3.3846043178698076E-3</v>
      </c>
      <c r="CJ145" t="s">
        <v>79</v>
      </c>
      <c r="CK145">
        <v>1</v>
      </c>
      <c r="CL145">
        <v>9.7298885043548573E-3</v>
      </c>
      <c r="CY145" t="s">
        <v>336</v>
      </c>
      <c r="CZ145">
        <v>3</v>
      </c>
      <c r="DA145">
        <v>4.17824572759722E-3</v>
      </c>
      <c r="DT145" t="s">
        <v>100</v>
      </c>
      <c r="DU145">
        <v>1</v>
      </c>
      <c r="DV145">
        <v>9.8138410074367997E-3</v>
      </c>
      <c r="DW145" t="s">
        <v>14149</v>
      </c>
      <c r="DX145">
        <v>1</v>
      </c>
      <c r="DY145">
        <v>5.3449651854495612E-3</v>
      </c>
      <c r="DZ145" t="s">
        <v>118</v>
      </c>
      <c r="EA145">
        <v>1</v>
      </c>
      <c r="EB145">
        <v>8.6766147962745958E-3</v>
      </c>
      <c r="EC145" t="s">
        <v>10851</v>
      </c>
      <c r="ED145">
        <v>2</v>
      </c>
      <c r="EE145">
        <v>4.5683645904279375E-3</v>
      </c>
      <c r="EL145" t="s">
        <v>76</v>
      </c>
      <c r="EM145">
        <v>1</v>
      </c>
      <c r="EN145">
        <v>8.5837926658988879E-3</v>
      </c>
      <c r="EU145" t="s">
        <v>70</v>
      </c>
      <c r="EV145">
        <v>1</v>
      </c>
      <c r="EW145">
        <v>8.926375255244267E-3</v>
      </c>
      <c r="FD145" t="s">
        <v>767</v>
      </c>
      <c r="FE145">
        <v>1</v>
      </c>
      <c r="FF145">
        <v>7.9033694102219835E-3</v>
      </c>
      <c r="FS145" t="s">
        <v>4523</v>
      </c>
      <c r="FT145">
        <v>1</v>
      </c>
      <c r="FU145">
        <v>9.7261643576557043E-3</v>
      </c>
      <c r="FY145" t="s">
        <v>591</v>
      </c>
      <c r="FZ145">
        <v>1</v>
      </c>
      <c r="GA145">
        <v>8.5368732307705957E-3</v>
      </c>
    </row>
    <row r="146" spans="1:183" x14ac:dyDescent="0.15">
      <c r="A146" t="s">
        <v>1010</v>
      </c>
      <c r="B146">
        <v>19</v>
      </c>
      <c r="C146">
        <v>2.9949053118810318E-3</v>
      </c>
      <c r="D146" t="s">
        <v>14263</v>
      </c>
      <c r="E146">
        <v>1</v>
      </c>
      <c r="F146">
        <v>5.9756611790917824E-3</v>
      </c>
      <c r="G146" t="s">
        <v>471</v>
      </c>
      <c r="H146">
        <v>6</v>
      </c>
      <c r="I146">
        <v>3.1801564833022844E-3</v>
      </c>
      <c r="J146" t="s">
        <v>290</v>
      </c>
      <c r="K146">
        <v>1</v>
      </c>
      <c r="L146">
        <v>8.7159734236620778E-3</v>
      </c>
      <c r="M146" t="s">
        <v>288</v>
      </c>
      <c r="N146">
        <v>4</v>
      </c>
      <c r="O146">
        <v>3.5466035294524491E-3</v>
      </c>
      <c r="P146" t="s">
        <v>1013</v>
      </c>
      <c r="Q146">
        <v>1</v>
      </c>
      <c r="R146">
        <v>7.4074089816452996E-3</v>
      </c>
      <c r="V146" t="s">
        <v>488</v>
      </c>
      <c r="W146">
        <v>25</v>
      </c>
      <c r="X146">
        <v>3.0307954887099403E-3</v>
      </c>
      <c r="AK146" t="s">
        <v>798</v>
      </c>
      <c r="AL146">
        <v>17</v>
      </c>
      <c r="AM146">
        <v>2.8097727204878793E-3</v>
      </c>
      <c r="AN146" t="s">
        <v>504</v>
      </c>
      <c r="AO146">
        <v>3</v>
      </c>
      <c r="AP146">
        <v>4.1809219500495163E-3</v>
      </c>
      <c r="AQ146">
        <v>2</v>
      </c>
      <c r="AR146">
        <v>2</v>
      </c>
      <c r="AS146">
        <v>4.7540591532862463E-3</v>
      </c>
      <c r="AW146" t="s">
        <v>222</v>
      </c>
      <c r="AX146">
        <v>1</v>
      </c>
      <c r="AY146">
        <v>1.045382088543519E-2</v>
      </c>
      <c r="AZ146" t="s">
        <v>136</v>
      </c>
      <c r="BA146">
        <v>2</v>
      </c>
      <c r="BB146">
        <v>7.9296793984474957E-3</v>
      </c>
      <c r="BC146" t="s">
        <v>349</v>
      </c>
      <c r="BD146">
        <v>3</v>
      </c>
      <c r="BE146">
        <v>4.0836274060001574E-3</v>
      </c>
      <c r="BF146" t="s">
        <v>5248</v>
      </c>
      <c r="BG146">
        <v>1</v>
      </c>
      <c r="BH146">
        <v>9.2589422439171842E-3</v>
      </c>
      <c r="BO146" t="s">
        <v>4798</v>
      </c>
      <c r="BP146">
        <v>1</v>
      </c>
      <c r="BQ146">
        <v>8.0419163304126049E-3</v>
      </c>
      <c r="BU146" t="s">
        <v>611</v>
      </c>
      <c r="BV146">
        <v>4</v>
      </c>
      <c r="BW146">
        <v>3.3846043178698076E-3</v>
      </c>
      <c r="CJ146" t="s">
        <v>169</v>
      </c>
      <c r="CK146">
        <v>1</v>
      </c>
      <c r="CL146">
        <v>9.3018881877754995E-3</v>
      </c>
      <c r="CY146" t="s">
        <v>5005</v>
      </c>
      <c r="CZ146">
        <v>2</v>
      </c>
      <c r="DA146">
        <v>4.1764039321714116E-3</v>
      </c>
      <c r="DT146" t="s">
        <v>202</v>
      </c>
      <c r="DU146">
        <v>1</v>
      </c>
      <c r="DV146">
        <v>9.3023821935638591E-3</v>
      </c>
      <c r="DW146" t="s">
        <v>14150</v>
      </c>
      <c r="DX146">
        <v>1</v>
      </c>
      <c r="DY146">
        <v>5.3449651854495612E-3</v>
      </c>
      <c r="DZ146" t="s">
        <v>1</v>
      </c>
      <c r="EA146">
        <v>1</v>
      </c>
      <c r="EB146">
        <v>8.6766147962745958E-3</v>
      </c>
      <c r="EC146" t="s">
        <v>7242</v>
      </c>
      <c r="ED146">
        <v>2</v>
      </c>
      <c r="EE146">
        <v>4.5683645904279375E-3</v>
      </c>
      <c r="EL146" t="s">
        <v>275</v>
      </c>
      <c r="EM146">
        <v>1</v>
      </c>
      <c r="EN146">
        <v>8.5837926658988879E-3</v>
      </c>
      <c r="EU146" t="s">
        <v>69</v>
      </c>
      <c r="EV146">
        <v>1</v>
      </c>
      <c r="EW146">
        <v>8.7084744583284125E-3</v>
      </c>
      <c r="FD146" t="s">
        <v>4560</v>
      </c>
      <c r="FE146">
        <v>1</v>
      </c>
      <c r="FF146">
        <v>7.9033694102219835E-3</v>
      </c>
      <c r="FS146" t="s">
        <v>446</v>
      </c>
      <c r="FT146">
        <v>1</v>
      </c>
      <c r="FU146">
        <v>9.525608519620794E-3</v>
      </c>
      <c r="FY146" t="s">
        <v>932</v>
      </c>
      <c r="FZ146">
        <v>1</v>
      </c>
      <c r="GA146">
        <v>8.5368732307705957E-3</v>
      </c>
    </row>
    <row r="147" spans="1:183" x14ac:dyDescent="0.15">
      <c r="A147" t="s">
        <v>650</v>
      </c>
      <c r="B147">
        <v>27</v>
      </c>
      <c r="C147">
        <v>2.9921556929597046E-3</v>
      </c>
      <c r="D147" t="s">
        <v>14264</v>
      </c>
      <c r="E147">
        <v>1</v>
      </c>
      <c r="F147">
        <v>5.9756611790917824E-3</v>
      </c>
      <c r="G147" t="s">
        <v>283</v>
      </c>
      <c r="H147">
        <v>8</v>
      </c>
      <c r="I147">
        <v>3.1382141260183618E-3</v>
      </c>
      <c r="J147" t="s">
        <v>352</v>
      </c>
      <c r="K147">
        <v>1</v>
      </c>
      <c r="L147">
        <v>8.7159734236620778E-3</v>
      </c>
      <c r="M147" t="s">
        <v>526</v>
      </c>
      <c r="N147">
        <v>4</v>
      </c>
      <c r="O147">
        <v>3.5466035294524491E-3</v>
      </c>
      <c r="P147" t="s">
        <v>1020</v>
      </c>
      <c r="Q147">
        <v>1</v>
      </c>
      <c r="R147">
        <v>7.4074089816452996E-3</v>
      </c>
      <c r="V147" t="s">
        <v>592</v>
      </c>
      <c r="W147">
        <v>31</v>
      </c>
      <c r="X147">
        <v>2.9691463743227106E-3</v>
      </c>
      <c r="AK147" t="s">
        <v>157</v>
      </c>
      <c r="AL147">
        <v>17</v>
      </c>
      <c r="AM147">
        <v>2.8097727204878793E-3</v>
      </c>
      <c r="AN147" t="s">
        <v>334</v>
      </c>
      <c r="AO147">
        <v>3</v>
      </c>
      <c r="AP147">
        <v>4.106999950208883E-3</v>
      </c>
      <c r="AQ147" t="s">
        <v>639</v>
      </c>
      <c r="AR147">
        <v>2</v>
      </c>
      <c r="AS147">
        <v>4.7540591532862463E-3</v>
      </c>
      <c r="AW147" t="s">
        <v>712</v>
      </c>
      <c r="AX147">
        <v>1</v>
      </c>
      <c r="AY147">
        <v>1.0130629119613639E-2</v>
      </c>
      <c r="AZ147" t="s">
        <v>135</v>
      </c>
      <c r="BA147">
        <v>2</v>
      </c>
      <c r="BB147">
        <v>7.9296793984474957E-3</v>
      </c>
      <c r="BC147" t="s">
        <v>1038</v>
      </c>
      <c r="BD147">
        <v>3</v>
      </c>
      <c r="BE147">
        <v>4.0072734714627052E-3</v>
      </c>
      <c r="BF147" t="s">
        <v>4861</v>
      </c>
      <c r="BG147">
        <v>1</v>
      </c>
      <c r="BH147">
        <v>9.2589422439171842E-3</v>
      </c>
      <c r="BO147" t="s">
        <v>5027</v>
      </c>
      <c r="BP147">
        <v>1</v>
      </c>
      <c r="BQ147">
        <v>8.0419163304126049E-3</v>
      </c>
      <c r="BU147" t="s">
        <v>329</v>
      </c>
      <c r="BV147">
        <v>4</v>
      </c>
      <c r="BW147">
        <v>3.3846043178698076E-3</v>
      </c>
      <c r="CJ147" t="s">
        <v>114</v>
      </c>
      <c r="CK147">
        <v>1</v>
      </c>
      <c r="CL147">
        <v>9.0383028755301308E-3</v>
      </c>
      <c r="CY147" t="s">
        <v>721</v>
      </c>
      <c r="CZ147">
        <v>2</v>
      </c>
      <c r="DA147">
        <v>4.1764039321714116E-3</v>
      </c>
      <c r="DT147" t="s">
        <v>70</v>
      </c>
      <c r="DU147">
        <v>1</v>
      </c>
      <c r="DV147">
        <v>8.83971141781471E-3</v>
      </c>
      <c r="DW147" t="s">
        <v>827</v>
      </c>
      <c r="DX147">
        <v>1</v>
      </c>
      <c r="DY147">
        <v>5.3449651854495612E-3</v>
      </c>
      <c r="DZ147" t="s">
        <v>353</v>
      </c>
      <c r="EA147">
        <v>1</v>
      </c>
      <c r="EB147">
        <v>8.4445666363163335E-3</v>
      </c>
      <c r="EC147" t="s">
        <v>185</v>
      </c>
      <c r="ED147">
        <v>3</v>
      </c>
      <c r="EE147">
        <v>4.4687160320597205E-3</v>
      </c>
      <c r="EL147" t="s">
        <v>442</v>
      </c>
      <c r="EM147">
        <v>1</v>
      </c>
      <c r="EN147">
        <v>8.5837926658988879E-3</v>
      </c>
      <c r="EU147" t="s">
        <v>138</v>
      </c>
      <c r="EV147">
        <v>1</v>
      </c>
      <c r="EW147">
        <v>8.4998488974519643E-3</v>
      </c>
      <c r="FD147" t="s">
        <v>6594</v>
      </c>
      <c r="FE147">
        <v>1</v>
      </c>
      <c r="FF147">
        <v>7.9033694102219835E-3</v>
      </c>
      <c r="FS147" t="s">
        <v>338</v>
      </c>
      <c r="FT147">
        <v>1</v>
      </c>
      <c r="FU147">
        <v>9.525608519620794E-3</v>
      </c>
      <c r="FY147" t="s">
        <v>4611</v>
      </c>
      <c r="FZ147">
        <v>1</v>
      </c>
      <c r="GA147">
        <v>8.5368732307705957E-3</v>
      </c>
    </row>
    <row r="148" spans="1:183" x14ac:dyDescent="0.15">
      <c r="A148" t="s">
        <v>4185</v>
      </c>
      <c r="B148">
        <v>21</v>
      </c>
      <c r="C148">
        <v>2.9920278368003273E-3</v>
      </c>
      <c r="D148" t="s">
        <v>14265</v>
      </c>
      <c r="E148">
        <v>1</v>
      </c>
      <c r="F148">
        <v>5.9756611790917824E-3</v>
      </c>
      <c r="G148" t="s">
        <v>135</v>
      </c>
      <c r="H148">
        <v>9</v>
      </c>
      <c r="I148">
        <v>3.133752186255835E-3</v>
      </c>
      <c r="J148" t="s">
        <v>5005</v>
      </c>
      <c r="K148">
        <v>1</v>
      </c>
      <c r="L148">
        <v>8.7159734236620778E-3</v>
      </c>
      <c r="M148" t="s">
        <v>221</v>
      </c>
      <c r="N148">
        <v>3</v>
      </c>
      <c r="O148">
        <v>3.5401097042782603E-3</v>
      </c>
      <c r="P148" t="s">
        <v>657</v>
      </c>
      <c r="Q148">
        <v>1</v>
      </c>
      <c r="R148">
        <v>7.4074089816452996E-3</v>
      </c>
      <c r="V148" t="s">
        <v>262</v>
      </c>
      <c r="W148">
        <v>21</v>
      </c>
      <c r="X148">
        <v>2.96829817902311E-3</v>
      </c>
      <c r="AK148" t="s">
        <v>4780</v>
      </c>
      <c r="AL148">
        <v>12</v>
      </c>
      <c r="AM148">
        <v>2.7978053029903073E-3</v>
      </c>
      <c r="AN148" t="s">
        <v>174</v>
      </c>
      <c r="AO148">
        <v>3</v>
      </c>
      <c r="AP148">
        <v>4.106999950208883E-3</v>
      </c>
      <c r="AQ148" t="s">
        <v>1</v>
      </c>
      <c r="AR148">
        <v>3</v>
      </c>
      <c r="AS148">
        <v>4.7419497596528099E-3</v>
      </c>
      <c r="AW148" t="s">
        <v>881</v>
      </c>
      <c r="AX148">
        <v>1</v>
      </c>
      <c r="AY148">
        <v>1.0130629119613639E-2</v>
      </c>
      <c r="AZ148" t="s">
        <v>1</v>
      </c>
      <c r="BA148">
        <v>2</v>
      </c>
      <c r="BB148">
        <v>7.8207011509941245E-3</v>
      </c>
      <c r="BC148" t="s">
        <v>526</v>
      </c>
      <c r="BD148">
        <v>3</v>
      </c>
      <c r="BE148">
        <v>4.0072734714627052E-3</v>
      </c>
      <c r="BF148" t="s">
        <v>176</v>
      </c>
      <c r="BG148">
        <v>1</v>
      </c>
      <c r="BH148">
        <v>9.0214267908799838E-3</v>
      </c>
      <c r="BO148" t="s">
        <v>859</v>
      </c>
      <c r="BP148">
        <v>1</v>
      </c>
      <c r="BQ148">
        <v>8.0419163304126049E-3</v>
      </c>
      <c r="BU148" t="s">
        <v>2614</v>
      </c>
      <c r="BV148">
        <v>4</v>
      </c>
      <c r="BW148">
        <v>3.3846043178698076E-3</v>
      </c>
      <c r="CJ148" t="s">
        <v>125</v>
      </c>
      <c r="CK148">
        <v>1</v>
      </c>
      <c r="CL148">
        <v>8.119567685672709E-3</v>
      </c>
      <c r="CY148" t="s">
        <v>6473</v>
      </c>
      <c r="CZ148">
        <v>2</v>
      </c>
      <c r="DA148">
        <v>4.1764039321714116E-3</v>
      </c>
      <c r="DT148" t="s">
        <v>103</v>
      </c>
      <c r="DU148">
        <v>1</v>
      </c>
      <c r="DV148">
        <v>8.7306198845522893E-3</v>
      </c>
      <c r="DW148" t="s">
        <v>12401</v>
      </c>
      <c r="DX148">
        <v>1</v>
      </c>
      <c r="DY148">
        <v>5.3449651854495612E-3</v>
      </c>
      <c r="DZ148" t="s">
        <v>8</v>
      </c>
      <c r="EA148">
        <v>1</v>
      </c>
      <c r="EB148">
        <v>8.2244237419491634E-3</v>
      </c>
      <c r="EC148" t="s">
        <v>561</v>
      </c>
      <c r="ED148">
        <v>3</v>
      </c>
      <c r="EE148">
        <v>4.4687160320597205E-3</v>
      </c>
      <c r="EL148" t="s">
        <v>414</v>
      </c>
      <c r="EM148">
        <v>1</v>
      </c>
      <c r="EN148">
        <v>8.4427109639086673E-3</v>
      </c>
      <c r="EU148" t="s">
        <v>307</v>
      </c>
      <c r="EV148">
        <v>1</v>
      </c>
      <c r="EW148">
        <v>8.3987739601836513E-3</v>
      </c>
      <c r="FD148" t="s">
        <v>6641</v>
      </c>
      <c r="FE148">
        <v>1</v>
      </c>
      <c r="FF148">
        <v>7.9033694102219835E-3</v>
      </c>
      <c r="FS148" t="s">
        <v>438</v>
      </c>
      <c r="FT148">
        <v>1</v>
      </c>
      <c r="FU148">
        <v>9.1559224997687736E-3</v>
      </c>
      <c r="FY148" t="s">
        <v>5991</v>
      </c>
      <c r="FZ148">
        <v>1</v>
      </c>
      <c r="GA148">
        <v>8.2516842824500534E-3</v>
      </c>
    </row>
    <row r="149" spans="1:183" x14ac:dyDescent="0.15">
      <c r="A149" t="s">
        <v>4347</v>
      </c>
      <c r="B149">
        <v>24</v>
      </c>
      <c r="C149">
        <v>2.9614063976034785E-3</v>
      </c>
      <c r="D149" t="s">
        <v>14266</v>
      </c>
      <c r="E149">
        <v>1</v>
      </c>
      <c r="F149">
        <v>5.9756611790917824E-3</v>
      </c>
      <c r="G149" t="s">
        <v>349</v>
      </c>
      <c r="H149">
        <v>7</v>
      </c>
      <c r="I149">
        <v>3.1027799196600477E-3</v>
      </c>
      <c r="J149" t="s">
        <v>624</v>
      </c>
      <c r="K149">
        <v>1</v>
      </c>
      <c r="L149">
        <v>8.7159734236620778E-3</v>
      </c>
      <c r="M149" t="s">
        <v>127</v>
      </c>
      <c r="N149">
        <v>3</v>
      </c>
      <c r="O149">
        <v>3.5401097042782603E-3</v>
      </c>
      <c r="P149" t="s">
        <v>1041</v>
      </c>
      <c r="Q149">
        <v>1</v>
      </c>
      <c r="R149">
        <v>7.4074089816452996E-3</v>
      </c>
      <c r="V149" t="s">
        <v>9907</v>
      </c>
      <c r="W149">
        <v>14</v>
      </c>
      <c r="X149">
        <v>2.9432194340249969E-3</v>
      </c>
      <c r="AK149" t="s">
        <v>284</v>
      </c>
      <c r="AL149">
        <v>17</v>
      </c>
      <c r="AM149">
        <v>2.7496362651909141E-3</v>
      </c>
      <c r="AN149" t="s">
        <v>4229</v>
      </c>
      <c r="AO149">
        <v>2</v>
      </c>
      <c r="AP149">
        <v>4.0568293092381131E-3</v>
      </c>
      <c r="AQ149" t="s">
        <v>5172</v>
      </c>
      <c r="AR149">
        <v>2</v>
      </c>
      <c r="AS149">
        <v>4.638174912232733E-3</v>
      </c>
      <c r="AW149" t="s">
        <v>370</v>
      </c>
      <c r="AX149">
        <v>1</v>
      </c>
      <c r="AY149">
        <v>1.0130629119613639E-2</v>
      </c>
      <c r="AZ149" t="s">
        <v>7258</v>
      </c>
      <c r="BA149">
        <v>1</v>
      </c>
      <c r="BB149">
        <v>7.728689117125708E-3</v>
      </c>
      <c r="BC149" t="s">
        <v>10067</v>
      </c>
      <c r="BD149">
        <v>2</v>
      </c>
      <c r="BE149">
        <v>3.9785192663119836E-3</v>
      </c>
      <c r="BF149" t="s">
        <v>4368</v>
      </c>
      <c r="BG149">
        <v>1</v>
      </c>
      <c r="BH149">
        <v>9.0214267908799838E-3</v>
      </c>
      <c r="BO149" t="s">
        <v>263</v>
      </c>
      <c r="BP149">
        <v>1</v>
      </c>
      <c r="BQ149">
        <v>8.0419163304126049E-3</v>
      </c>
      <c r="BU149" t="s">
        <v>10272</v>
      </c>
      <c r="BV149">
        <v>3</v>
      </c>
      <c r="BW149">
        <v>3.3362640747737191E-3</v>
      </c>
      <c r="CJ149" t="s">
        <v>65</v>
      </c>
      <c r="CK149">
        <v>1</v>
      </c>
      <c r="CL149">
        <v>8.119567685672709E-3</v>
      </c>
      <c r="CY149" t="s">
        <v>5117</v>
      </c>
      <c r="CZ149">
        <v>2</v>
      </c>
      <c r="DA149">
        <v>4.1764039321714116E-3</v>
      </c>
      <c r="DT149" t="s">
        <v>267</v>
      </c>
      <c r="DU149">
        <v>1</v>
      </c>
      <c r="DV149">
        <v>8.5195271081457899E-3</v>
      </c>
      <c r="DW149" t="s">
        <v>10237</v>
      </c>
      <c r="DX149">
        <v>1</v>
      </c>
      <c r="DY149">
        <v>5.3449651854495612E-3</v>
      </c>
      <c r="DZ149" t="s">
        <v>242</v>
      </c>
      <c r="EA149">
        <v>1</v>
      </c>
      <c r="EB149">
        <v>8.2244237419491634E-3</v>
      </c>
      <c r="EC149" t="s">
        <v>116</v>
      </c>
      <c r="ED149">
        <v>3</v>
      </c>
      <c r="EE149">
        <v>4.4687160320597205E-3</v>
      </c>
      <c r="EL149" t="s">
        <v>140</v>
      </c>
      <c r="EM149">
        <v>1</v>
      </c>
      <c r="EN149">
        <v>8.3069543884307998E-3</v>
      </c>
      <c r="EU149" t="s">
        <v>5</v>
      </c>
      <c r="EV149">
        <v>1</v>
      </c>
      <c r="EW149">
        <v>8.1074826833660001E-3</v>
      </c>
      <c r="FD149" t="s">
        <v>4255</v>
      </c>
      <c r="FE149">
        <v>1</v>
      </c>
      <c r="FF149">
        <v>7.9033694102219835E-3</v>
      </c>
      <c r="FS149" t="s">
        <v>797</v>
      </c>
      <c r="FT149">
        <v>1</v>
      </c>
      <c r="FU149">
        <v>8.9847289412795378E-3</v>
      </c>
      <c r="FY149" t="s">
        <v>4799</v>
      </c>
      <c r="FZ149">
        <v>1</v>
      </c>
      <c r="GA149">
        <v>8.2516842824500534E-3</v>
      </c>
    </row>
    <row r="150" spans="1:183" x14ac:dyDescent="0.15">
      <c r="A150" t="s">
        <v>433</v>
      </c>
      <c r="B150">
        <v>29</v>
      </c>
      <c r="C150">
        <v>2.9414965221246352E-3</v>
      </c>
      <c r="D150" t="s">
        <v>14267</v>
      </c>
      <c r="E150">
        <v>1</v>
      </c>
      <c r="F150">
        <v>5.9756611790917824E-3</v>
      </c>
      <c r="G150" t="s">
        <v>4178</v>
      </c>
      <c r="H150">
        <v>6</v>
      </c>
      <c r="I150">
        <v>3.0985773689755952E-3</v>
      </c>
      <c r="J150">
        <v>60</v>
      </c>
      <c r="K150">
        <v>1</v>
      </c>
      <c r="L150">
        <v>8.7159734236620778E-3</v>
      </c>
      <c r="M150" t="s">
        <v>4860</v>
      </c>
      <c r="N150">
        <v>3</v>
      </c>
      <c r="O150">
        <v>3.5401097042782603E-3</v>
      </c>
      <c r="P150" t="s">
        <v>1085</v>
      </c>
      <c r="Q150">
        <v>1</v>
      </c>
      <c r="R150">
        <v>7.4074089816452996E-3</v>
      </c>
      <c r="V150" t="s">
        <v>887</v>
      </c>
      <c r="W150">
        <v>23</v>
      </c>
      <c r="X150">
        <v>2.9197772607136808E-3</v>
      </c>
      <c r="AK150" t="s">
        <v>156</v>
      </c>
      <c r="AL150">
        <v>18</v>
      </c>
      <c r="AM150">
        <v>2.7406863358509638E-3</v>
      </c>
      <c r="AN150" t="s">
        <v>7281</v>
      </c>
      <c r="AO150">
        <v>2</v>
      </c>
      <c r="AP150">
        <v>4.0568293092381131E-3</v>
      </c>
      <c r="AQ150" t="s">
        <v>562</v>
      </c>
      <c r="AR150">
        <v>2</v>
      </c>
      <c r="AS150">
        <v>4.638174912232733E-3</v>
      </c>
      <c r="AW150" t="s">
        <v>716</v>
      </c>
      <c r="AX150">
        <v>1</v>
      </c>
      <c r="AY150">
        <v>1.0130629119613639E-2</v>
      </c>
      <c r="AZ150" t="s">
        <v>609</v>
      </c>
      <c r="BA150">
        <v>1</v>
      </c>
      <c r="BB150">
        <v>7.728689117125708E-3</v>
      </c>
      <c r="BC150" t="s">
        <v>215</v>
      </c>
      <c r="BD150">
        <v>2</v>
      </c>
      <c r="BE150">
        <v>3.9785192663119836E-3</v>
      </c>
      <c r="BF150" t="s">
        <v>2614</v>
      </c>
      <c r="BG150">
        <v>1</v>
      </c>
      <c r="BH150">
        <v>9.0214267908799838E-3</v>
      </c>
      <c r="BO150" t="s">
        <v>272</v>
      </c>
      <c r="BP150">
        <v>1</v>
      </c>
      <c r="BQ150">
        <v>8.0419163304126049E-3</v>
      </c>
      <c r="BU150" t="s">
        <v>258</v>
      </c>
      <c r="BV150">
        <v>3</v>
      </c>
      <c r="BW150">
        <v>3.3362640747737191E-3</v>
      </c>
      <c r="CJ150" t="s">
        <v>103</v>
      </c>
      <c r="CK150">
        <v>1</v>
      </c>
      <c r="CL150">
        <v>7.8195986792077028E-3</v>
      </c>
      <c r="CY150" t="s">
        <v>5425</v>
      </c>
      <c r="CZ150">
        <v>2</v>
      </c>
      <c r="DA150">
        <v>4.1764039321714116E-3</v>
      </c>
      <c r="DT150" t="s">
        <v>260</v>
      </c>
      <c r="DU150">
        <v>1</v>
      </c>
      <c r="DV150">
        <v>8.4173260926223327E-3</v>
      </c>
      <c r="DW150" t="s">
        <v>4847</v>
      </c>
      <c r="DX150">
        <v>1</v>
      </c>
      <c r="DY150">
        <v>5.3449651854495612E-3</v>
      </c>
      <c r="DZ150" t="s">
        <v>202</v>
      </c>
      <c r="EA150">
        <v>1</v>
      </c>
      <c r="EB150">
        <v>8.2244237419491634E-3</v>
      </c>
      <c r="EC150" t="s">
        <v>6</v>
      </c>
      <c r="ED150">
        <v>3</v>
      </c>
      <c r="EE150">
        <v>4.4687160320597205E-3</v>
      </c>
      <c r="EL150" t="s">
        <v>495</v>
      </c>
      <c r="EM150">
        <v>1</v>
      </c>
      <c r="EN150">
        <v>8.3069543884307998E-3</v>
      </c>
      <c r="EU150" t="s">
        <v>197</v>
      </c>
      <c r="EV150">
        <v>1</v>
      </c>
      <c r="EW150">
        <v>7.3249819696802948E-3</v>
      </c>
      <c r="FD150" t="s">
        <v>4857</v>
      </c>
      <c r="FE150">
        <v>1</v>
      </c>
      <c r="FF150">
        <v>7.9033694102219835E-3</v>
      </c>
      <c r="FS150" t="s">
        <v>773</v>
      </c>
      <c r="FT150">
        <v>1</v>
      </c>
      <c r="FU150">
        <v>8.9847289412795378E-3</v>
      </c>
      <c r="FY150" t="s">
        <v>10163</v>
      </c>
      <c r="FZ150">
        <v>1</v>
      </c>
      <c r="GA150">
        <v>8.2516842824500534E-3</v>
      </c>
    </row>
    <row r="151" spans="1:183" x14ac:dyDescent="0.15">
      <c r="A151" t="s">
        <v>4597</v>
      </c>
      <c r="B151">
        <v>16</v>
      </c>
      <c r="C151">
        <v>2.9363858803231964E-3</v>
      </c>
      <c r="D151" t="s">
        <v>14269</v>
      </c>
      <c r="E151">
        <v>1</v>
      </c>
      <c r="F151">
        <v>5.9756611790917824E-3</v>
      </c>
      <c r="G151" t="s">
        <v>611</v>
      </c>
      <c r="H151">
        <v>6</v>
      </c>
      <c r="I151">
        <v>3.0985773689755952E-3</v>
      </c>
      <c r="J151" t="s">
        <v>5329</v>
      </c>
      <c r="K151">
        <v>1</v>
      </c>
      <c r="L151">
        <v>8.7159734236620778E-3</v>
      </c>
      <c r="M151" t="s">
        <v>4297</v>
      </c>
      <c r="N151">
        <v>3</v>
      </c>
      <c r="O151">
        <v>3.5401097042782603E-3</v>
      </c>
      <c r="P151" t="s">
        <v>1086</v>
      </c>
      <c r="Q151">
        <v>1</v>
      </c>
      <c r="R151">
        <v>7.4074089816452996E-3</v>
      </c>
      <c r="V151" t="s">
        <v>6569</v>
      </c>
      <c r="W151">
        <v>20</v>
      </c>
      <c r="X151">
        <v>2.9171372639861947E-3</v>
      </c>
      <c r="AK151" t="s">
        <v>272</v>
      </c>
      <c r="AL151">
        <v>15</v>
      </c>
      <c r="AM151">
        <v>2.7310043787490586E-3</v>
      </c>
      <c r="AN151" t="s">
        <v>6594</v>
      </c>
      <c r="AO151">
        <v>2</v>
      </c>
      <c r="AP151">
        <v>4.0568293092381131E-3</v>
      </c>
      <c r="AQ151" t="s">
        <v>500</v>
      </c>
      <c r="AR151">
        <v>2</v>
      </c>
      <c r="AS151">
        <v>4.5302892648723713E-3</v>
      </c>
      <c r="AW151" t="s">
        <v>4134</v>
      </c>
      <c r="AX151">
        <v>1</v>
      </c>
      <c r="AY151">
        <v>1.0130629119613639E-2</v>
      </c>
      <c r="AZ151" t="s">
        <v>4557</v>
      </c>
      <c r="BA151">
        <v>1</v>
      </c>
      <c r="BB151">
        <v>7.728689117125708E-3</v>
      </c>
      <c r="BC151" t="s">
        <v>4955</v>
      </c>
      <c r="BD151">
        <v>2</v>
      </c>
      <c r="BE151">
        <v>3.9785192663119836E-3</v>
      </c>
      <c r="BF151" t="s">
        <v>201</v>
      </c>
      <c r="BG151">
        <v>1</v>
      </c>
      <c r="BH151">
        <v>9.0214267908799838E-3</v>
      </c>
      <c r="BO151" t="s">
        <v>832</v>
      </c>
      <c r="BP151">
        <v>1</v>
      </c>
      <c r="BQ151">
        <v>7.8356206920787482E-3</v>
      </c>
      <c r="BU151" t="s">
        <v>10060</v>
      </c>
      <c r="BV151">
        <v>3</v>
      </c>
      <c r="BW151">
        <v>3.3362640747737191E-3</v>
      </c>
      <c r="CJ151" t="s">
        <v>5</v>
      </c>
      <c r="CK151">
        <v>1</v>
      </c>
      <c r="CL151">
        <v>7.1909846408985392E-3</v>
      </c>
      <c r="CY151" t="s">
        <v>1018</v>
      </c>
      <c r="CZ151">
        <v>2</v>
      </c>
      <c r="DA151">
        <v>4.1764039321714116E-3</v>
      </c>
      <c r="DT151" t="s">
        <v>102</v>
      </c>
      <c r="DU151">
        <v>1</v>
      </c>
      <c r="DV151">
        <v>8.2191610706793452E-3</v>
      </c>
      <c r="DW151" t="s">
        <v>104</v>
      </c>
      <c r="DX151">
        <v>2</v>
      </c>
      <c r="DY151">
        <v>5.2820812962788809E-3</v>
      </c>
      <c r="DZ151" t="s">
        <v>125</v>
      </c>
      <c r="EA151">
        <v>1</v>
      </c>
      <c r="EB151">
        <v>8.0150238957284251E-3</v>
      </c>
      <c r="EC151" t="s">
        <v>564</v>
      </c>
      <c r="ED151">
        <v>2</v>
      </c>
      <c r="EE151">
        <v>4.4016587319703569E-3</v>
      </c>
      <c r="EL151" t="s">
        <v>336</v>
      </c>
      <c r="EM151">
        <v>1</v>
      </c>
      <c r="EN151">
        <v>8.1761355245067897E-3</v>
      </c>
      <c r="EU151" t="s">
        <v>33</v>
      </c>
      <c r="EV151">
        <v>1</v>
      </c>
      <c r="EW151">
        <v>6.3779661410976549E-3</v>
      </c>
      <c r="FD151" t="s">
        <v>5598</v>
      </c>
      <c r="FE151">
        <v>1</v>
      </c>
      <c r="FF151">
        <v>7.9033694102219835E-3</v>
      </c>
      <c r="FS151" t="s">
        <v>281</v>
      </c>
      <c r="FT151">
        <v>1</v>
      </c>
      <c r="FU151">
        <v>8.9847289412795378E-3</v>
      </c>
      <c r="FY151" t="s">
        <v>5328</v>
      </c>
      <c r="FZ151">
        <v>1</v>
      </c>
      <c r="GA151">
        <v>8.2516842824500534E-3</v>
      </c>
    </row>
    <row r="152" spans="1:183" x14ac:dyDescent="0.15">
      <c r="A152" t="s">
        <v>88</v>
      </c>
      <c r="B152">
        <v>27</v>
      </c>
      <c r="C152">
        <v>2.9225570555545975E-3</v>
      </c>
      <c r="D152" t="s">
        <v>14270</v>
      </c>
      <c r="E152">
        <v>1</v>
      </c>
      <c r="F152">
        <v>5.9756611790917824E-3</v>
      </c>
      <c r="G152" t="s">
        <v>118</v>
      </c>
      <c r="H152">
        <v>9</v>
      </c>
      <c r="I152">
        <v>3.0906847677574026E-3</v>
      </c>
      <c r="J152" t="s">
        <v>4793</v>
      </c>
      <c r="K152">
        <v>1</v>
      </c>
      <c r="L152">
        <v>8.7159734236620778E-3</v>
      </c>
      <c r="M152" t="s">
        <v>198</v>
      </c>
      <c r="N152">
        <v>4</v>
      </c>
      <c r="O152">
        <v>3.4821713748334846E-3</v>
      </c>
      <c r="P152" t="s">
        <v>1090</v>
      </c>
      <c r="Q152">
        <v>1</v>
      </c>
      <c r="R152">
        <v>7.4074089816452996E-3</v>
      </c>
      <c r="V152" t="s">
        <v>587</v>
      </c>
      <c r="W152">
        <v>24</v>
      </c>
      <c r="X152">
        <v>2.909563669161543E-3</v>
      </c>
      <c r="AK152" t="s">
        <v>4517</v>
      </c>
      <c r="AL152">
        <v>16</v>
      </c>
      <c r="AM152">
        <v>2.7047449969759656E-3</v>
      </c>
      <c r="AN152" t="s">
        <v>4618</v>
      </c>
      <c r="AO152">
        <v>2</v>
      </c>
      <c r="AP152">
        <v>4.0568293092381131E-3</v>
      </c>
      <c r="AQ152" t="s">
        <v>4272</v>
      </c>
      <c r="AR152">
        <v>2</v>
      </c>
      <c r="AS152">
        <v>4.5302892648723713E-3</v>
      </c>
      <c r="AW152" t="s">
        <v>598</v>
      </c>
      <c r="AX152">
        <v>1</v>
      </c>
      <c r="AY152">
        <v>1.0130629119613639E-2</v>
      </c>
      <c r="AZ152" t="s">
        <v>4774</v>
      </c>
      <c r="BA152">
        <v>1</v>
      </c>
      <c r="BB152">
        <v>7.728689117125708E-3</v>
      </c>
      <c r="BC152" t="s">
        <v>5218</v>
      </c>
      <c r="BD152">
        <v>2</v>
      </c>
      <c r="BE152">
        <v>3.9785192663119836E-3</v>
      </c>
      <c r="BF152" t="s">
        <v>4173</v>
      </c>
      <c r="BG152">
        <v>1</v>
      </c>
      <c r="BH152">
        <v>9.0214267908799838E-3</v>
      </c>
      <c r="BO152" t="s">
        <v>5270</v>
      </c>
      <c r="BP152">
        <v>1</v>
      </c>
      <c r="BQ152">
        <v>7.8356206920787482E-3</v>
      </c>
      <c r="BU152" t="s">
        <v>6185</v>
      </c>
      <c r="BV152">
        <v>3</v>
      </c>
      <c r="BW152">
        <v>3.3362640747737191E-3</v>
      </c>
      <c r="CJ152" t="s">
        <v>33</v>
      </c>
      <c r="CK152">
        <v>1</v>
      </c>
      <c r="CL152">
        <v>5.65697866427792E-3</v>
      </c>
      <c r="CY152" t="s">
        <v>5049</v>
      </c>
      <c r="CZ152">
        <v>2</v>
      </c>
      <c r="DA152">
        <v>4.1764039321714116E-3</v>
      </c>
      <c r="DT152" t="s">
        <v>5</v>
      </c>
      <c r="DU152">
        <v>1</v>
      </c>
      <c r="DV152">
        <v>8.0287692592556498E-3</v>
      </c>
      <c r="DW152" t="s">
        <v>517</v>
      </c>
      <c r="DX152">
        <v>2</v>
      </c>
      <c r="DY152">
        <v>5.193241264678761E-3</v>
      </c>
      <c r="DZ152" t="s">
        <v>70</v>
      </c>
      <c r="EA152">
        <v>1</v>
      </c>
      <c r="EB152">
        <v>7.815367176265367E-3</v>
      </c>
      <c r="EC152" t="s">
        <v>4719</v>
      </c>
      <c r="ED152">
        <v>2</v>
      </c>
      <c r="EE152">
        <v>4.4016587319703569E-3</v>
      </c>
      <c r="EL152" t="s">
        <v>141</v>
      </c>
      <c r="EM152">
        <v>1</v>
      </c>
      <c r="EN152">
        <v>8.1761355245067897E-3</v>
      </c>
      <c r="FD152" t="s">
        <v>4896</v>
      </c>
      <c r="FE152">
        <v>1</v>
      </c>
      <c r="FF152">
        <v>7.9033694102219835E-3</v>
      </c>
      <c r="FS152" t="s">
        <v>98</v>
      </c>
      <c r="FT152">
        <v>1</v>
      </c>
      <c r="FU152">
        <v>8.6655297195050579E-3</v>
      </c>
      <c r="FY152" t="s">
        <v>5053</v>
      </c>
      <c r="FZ152">
        <v>1</v>
      </c>
      <c r="GA152">
        <v>8.2516842824500534E-3</v>
      </c>
    </row>
    <row r="153" spans="1:183" x14ac:dyDescent="0.15">
      <c r="A153" t="s">
        <v>4212</v>
      </c>
      <c r="B153">
        <v>27</v>
      </c>
      <c r="C153">
        <v>2.9225570555545975E-3</v>
      </c>
      <c r="D153" t="s">
        <v>14271</v>
      </c>
      <c r="E153">
        <v>1</v>
      </c>
      <c r="F153">
        <v>5.9756611790917824E-3</v>
      </c>
      <c r="G153" t="s">
        <v>9535</v>
      </c>
      <c r="H153">
        <v>4</v>
      </c>
      <c r="I153">
        <v>3.0620403582945349E-3</v>
      </c>
      <c r="J153" t="s">
        <v>4448</v>
      </c>
      <c r="K153">
        <v>1</v>
      </c>
      <c r="L153">
        <v>8.4465091892430844E-3</v>
      </c>
      <c r="M153" t="s">
        <v>5211</v>
      </c>
      <c r="N153">
        <v>3</v>
      </c>
      <c r="O153">
        <v>3.4306631852431225E-3</v>
      </c>
      <c r="P153" t="s">
        <v>1093</v>
      </c>
      <c r="Q153">
        <v>1</v>
      </c>
      <c r="R153">
        <v>7.4074089816452996E-3</v>
      </c>
      <c r="V153" t="s">
        <v>167</v>
      </c>
      <c r="W153">
        <v>25</v>
      </c>
      <c r="X153">
        <v>2.904770413109273E-3</v>
      </c>
      <c r="AK153" t="s">
        <v>80</v>
      </c>
      <c r="AL153">
        <v>16</v>
      </c>
      <c r="AM153">
        <v>2.7047449969759656E-3</v>
      </c>
      <c r="AN153" t="s">
        <v>5807</v>
      </c>
      <c r="AO153">
        <v>2</v>
      </c>
      <c r="AP153">
        <v>4.0568293092381131E-3</v>
      </c>
      <c r="AQ153" t="s">
        <v>5296</v>
      </c>
      <c r="AR153">
        <v>2</v>
      </c>
      <c r="AS153">
        <v>4.5302892648723713E-3</v>
      </c>
      <c r="AW153" t="s">
        <v>699</v>
      </c>
      <c r="AX153">
        <v>1</v>
      </c>
      <c r="AY153">
        <v>1.0130629119613639E-2</v>
      </c>
      <c r="AZ153" t="s">
        <v>4257</v>
      </c>
      <c r="BA153">
        <v>1</v>
      </c>
      <c r="BB153">
        <v>7.728689117125708E-3</v>
      </c>
      <c r="BC153" t="s">
        <v>6326</v>
      </c>
      <c r="BD153">
        <v>2</v>
      </c>
      <c r="BE153">
        <v>3.9785192663119836E-3</v>
      </c>
      <c r="BF153" t="s">
        <v>4994</v>
      </c>
      <c r="BG153">
        <v>1</v>
      </c>
      <c r="BH153">
        <v>9.0214267908799838E-3</v>
      </c>
      <c r="BO153" t="s">
        <v>181</v>
      </c>
      <c r="BP153">
        <v>1</v>
      </c>
      <c r="BQ153">
        <v>7.6446207638475074E-3</v>
      </c>
      <c r="BU153" t="s">
        <v>9474</v>
      </c>
      <c r="BV153">
        <v>3</v>
      </c>
      <c r="BW153">
        <v>3.3362640747737191E-3</v>
      </c>
      <c r="CY153" t="s">
        <v>5000</v>
      </c>
      <c r="CZ153">
        <v>2</v>
      </c>
      <c r="DA153">
        <v>4.1764039321714116E-3</v>
      </c>
      <c r="DT153" t="s">
        <v>2</v>
      </c>
      <c r="DU153">
        <v>1</v>
      </c>
      <c r="DV153">
        <v>7.6690218216162237E-3</v>
      </c>
      <c r="DW153" t="s">
        <v>456</v>
      </c>
      <c r="DX153">
        <v>2</v>
      </c>
      <c r="DY153">
        <v>5.193241264678761E-3</v>
      </c>
      <c r="DZ153" t="s">
        <v>260</v>
      </c>
      <c r="EA153">
        <v>1</v>
      </c>
      <c r="EB153">
        <v>7.4419277900437796E-3</v>
      </c>
      <c r="EC153" t="s">
        <v>1106</v>
      </c>
      <c r="ED153">
        <v>2</v>
      </c>
      <c r="EE153">
        <v>4.4016587319703569E-3</v>
      </c>
      <c r="EL153" t="s">
        <v>464</v>
      </c>
      <c r="EM153">
        <v>1</v>
      </c>
      <c r="EN153">
        <v>8.1761355245067897E-3</v>
      </c>
      <c r="FD153" t="s">
        <v>5431</v>
      </c>
      <c r="FE153">
        <v>1</v>
      </c>
      <c r="FF153">
        <v>7.9033694102219835E-3</v>
      </c>
      <c r="FS153" t="s">
        <v>174</v>
      </c>
      <c r="FT153">
        <v>1</v>
      </c>
      <c r="FU153">
        <v>8.6655297195050579E-3</v>
      </c>
      <c r="FY153" t="s">
        <v>4397</v>
      </c>
      <c r="FZ153">
        <v>1</v>
      </c>
      <c r="GA153">
        <v>8.2516842824500534E-3</v>
      </c>
    </row>
    <row r="154" spans="1:183" x14ac:dyDescent="0.15">
      <c r="A154" t="s">
        <v>86</v>
      </c>
      <c r="B154">
        <v>32</v>
      </c>
      <c r="C154">
        <v>2.9018390951049754E-3</v>
      </c>
      <c r="D154" t="s">
        <v>14272</v>
      </c>
      <c r="E154">
        <v>1</v>
      </c>
      <c r="F154">
        <v>5.9756611790917824E-3</v>
      </c>
      <c r="G154" t="s">
        <v>9556</v>
      </c>
      <c r="H154">
        <v>4</v>
      </c>
      <c r="I154">
        <v>3.0620403582945349E-3</v>
      </c>
      <c r="J154" t="s">
        <v>1084</v>
      </c>
      <c r="K154">
        <v>1</v>
      </c>
      <c r="L154">
        <v>8.4465091892430844E-3</v>
      </c>
      <c r="M154" t="s">
        <v>849</v>
      </c>
      <c r="N154">
        <v>3</v>
      </c>
      <c r="O154">
        <v>3.4306631852431225E-3</v>
      </c>
      <c r="P154" t="s">
        <v>341</v>
      </c>
      <c r="Q154">
        <v>1</v>
      </c>
      <c r="R154">
        <v>7.4074089816452996E-3</v>
      </c>
      <c r="V154" t="s">
        <v>174</v>
      </c>
      <c r="W154">
        <v>27</v>
      </c>
      <c r="X154">
        <v>2.853894765315276E-3</v>
      </c>
      <c r="AK154" t="s">
        <v>5159</v>
      </c>
      <c r="AL154">
        <v>14</v>
      </c>
      <c r="AM154">
        <v>2.6978755573530541E-3</v>
      </c>
      <c r="AN154" t="s">
        <v>5558</v>
      </c>
      <c r="AO154">
        <v>2</v>
      </c>
      <c r="AP154">
        <v>4.0568293092381131E-3</v>
      </c>
      <c r="AQ154" t="s">
        <v>80</v>
      </c>
      <c r="AR154">
        <v>2</v>
      </c>
      <c r="AS154">
        <v>4.5302892648723713E-3</v>
      </c>
      <c r="AW154" t="s">
        <v>165</v>
      </c>
      <c r="AX154">
        <v>1</v>
      </c>
      <c r="AY154">
        <v>1.0130629119613639E-2</v>
      </c>
      <c r="AZ154" t="s">
        <v>436</v>
      </c>
      <c r="BA154">
        <v>1</v>
      </c>
      <c r="BB154">
        <v>7.728689117125708E-3</v>
      </c>
      <c r="BC154" t="s">
        <v>754</v>
      </c>
      <c r="BD154">
        <v>2</v>
      </c>
      <c r="BE154">
        <v>3.9785192663119836E-3</v>
      </c>
      <c r="BF154" t="s">
        <v>706</v>
      </c>
      <c r="BG154">
        <v>1</v>
      </c>
      <c r="BH154">
        <v>9.0214267908799838E-3</v>
      </c>
      <c r="BO154" t="s">
        <v>144</v>
      </c>
      <c r="BP154">
        <v>1</v>
      </c>
      <c r="BQ154">
        <v>7.6446207638475074E-3</v>
      </c>
      <c r="BU154" t="s">
        <v>517</v>
      </c>
      <c r="BV154">
        <v>5</v>
      </c>
      <c r="BW154">
        <v>3.3207547468965919E-3</v>
      </c>
      <c r="CY154" t="s">
        <v>188</v>
      </c>
      <c r="CZ154">
        <v>3</v>
      </c>
      <c r="DA154">
        <v>4.1137396250029729E-3</v>
      </c>
      <c r="DW154" t="s">
        <v>414</v>
      </c>
      <c r="DX154">
        <v>2</v>
      </c>
      <c r="DY154">
        <v>5.1078860673919677E-3</v>
      </c>
      <c r="DZ154" t="s">
        <v>138</v>
      </c>
      <c r="EA154">
        <v>1</v>
      </c>
      <c r="EB154">
        <v>7.4419277900437796E-3</v>
      </c>
      <c r="EC154" t="s">
        <v>4574</v>
      </c>
      <c r="ED154">
        <v>2</v>
      </c>
      <c r="EE154">
        <v>4.4016587319703569E-3</v>
      </c>
      <c r="EL154" t="s">
        <v>126</v>
      </c>
      <c r="EM154">
        <v>1</v>
      </c>
      <c r="EN154">
        <v>8.1761355245067897E-3</v>
      </c>
      <c r="FD154" t="s">
        <v>555</v>
      </c>
      <c r="FE154">
        <v>1</v>
      </c>
      <c r="FF154">
        <v>7.9033694102219835E-3</v>
      </c>
      <c r="FS154" t="s">
        <v>468</v>
      </c>
      <c r="FT154">
        <v>1</v>
      </c>
      <c r="FU154">
        <v>8.5161977390882295E-3</v>
      </c>
      <c r="FY154" t="s">
        <v>9555</v>
      </c>
      <c r="FZ154">
        <v>1</v>
      </c>
      <c r="GA154">
        <v>8.2516842824500534E-3</v>
      </c>
    </row>
    <row r="155" spans="1:183" x14ac:dyDescent="0.15">
      <c r="A155" t="s">
        <v>4251</v>
      </c>
      <c r="B155">
        <v>26</v>
      </c>
      <c r="C155">
        <v>2.8813351117389745E-3</v>
      </c>
      <c r="D155" t="s">
        <v>14273</v>
      </c>
      <c r="E155">
        <v>1</v>
      </c>
      <c r="F155">
        <v>5.9756611790917824E-3</v>
      </c>
      <c r="G155" t="s">
        <v>12646</v>
      </c>
      <c r="H155">
        <v>4</v>
      </c>
      <c r="I155">
        <v>3.0620403582945349E-3</v>
      </c>
      <c r="J155" t="s">
        <v>812</v>
      </c>
      <c r="K155">
        <v>1</v>
      </c>
      <c r="L155">
        <v>8.4465091892430844E-3</v>
      </c>
      <c r="M155" t="s">
        <v>193</v>
      </c>
      <c r="N155">
        <v>3</v>
      </c>
      <c r="O155">
        <v>3.4306631852431225E-3</v>
      </c>
      <c r="P155" t="s">
        <v>84</v>
      </c>
      <c r="Q155">
        <v>2</v>
      </c>
      <c r="R155">
        <v>7.3723908990681389E-3</v>
      </c>
      <c r="V155" t="s">
        <v>570</v>
      </c>
      <c r="W155">
        <v>23</v>
      </c>
      <c r="X155">
        <v>2.8518621721538738E-3</v>
      </c>
      <c r="AK155" t="s">
        <v>167</v>
      </c>
      <c r="AL155">
        <v>17</v>
      </c>
      <c r="AM155">
        <v>2.6929381069881403E-3</v>
      </c>
      <c r="AN155" t="s">
        <v>5087</v>
      </c>
      <c r="AO155">
        <v>2</v>
      </c>
      <c r="AP155">
        <v>4.0568293092381131E-3</v>
      </c>
      <c r="AQ155" t="s">
        <v>68</v>
      </c>
      <c r="AR155">
        <v>2</v>
      </c>
      <c r="AS155">
        <v>4.5302892648723713E-3</v>
      </c>
      <c r="AW155" t="s">
        <v>5157</v>
      </c>
      <c r="AX155">
        <v>1</v>
      </c>
      <c r="AY155">
        <v>9.8382666048764458E-3</v>
      </c>
      <c r="AZ155" t="s">
        <v>5744</v>
      </c>
      <c r="BA155">
        <v>1</v>
      </c>
      <c r="BB155">
        <v>7.728689117125708E-3</v>
      </c>
      <c r="BC155" t="s">
        <v>6235</v>
      </c>
      <c r="BD155">
        <v>2</v>
      </c>
      <c r="BE155">
        <v>3.9785192663119836E-3</v>
      </c>
      <c r="BF155" t="s">
        <v>90</v>
      </c>
      <c r="BG155">
        <v>1</v>
      </c>
      <c r="BH155">
        <v>9.0214267908799838E-3</v>
      </c>
      <c r="BO155" t="s">
        <v>270</v>
      </c>
      <c r="BP155">
        <v>1</v>
      </c>
      <c r="BQ155">
        <v>7.6446207638475074E-3</v>
      </c>
      <c r="BU155" t="s">
        <v>275</v>
      </c>
      <c r="BV155">
        <v>5</v>
      </c>
      <c r="BW155">
        <v>3.3207547468965919E-3</v>
      </c>
      <c r="CY155" t="s">
        <v>5268</v>
      </c>
      <c r="CZ155">
        <v>2</v>
      </c>
      <c r="DA155">
        <v>4.0472856531789773E-3</v>
      </c>
      <c r="DW155" t="s">
        <v>495</v>
      </c>
      <c r="DX155">
        <v>2</v>
      </c>
      <c r="DY155">
        <v>5.0257526006175458E-3</v>
      </c>
      <c r="DZ155" t="s">
        <v>2</v>
      </c>
      <c r="EA155">
        <v>1</v>
      </c>
      <c r="EB155">
        <v>6.7803368894976054E-3</v>
      </c>
      <c r="EC155" t="s">
        <v>277</v>
      </c>
      <c r="ED155">
        <v>2</v>
      </c>
      <c r="EE155">
        <v>4.4016587319703569E-3</v>
      </c>
      <c r="EL155" t="s">
        <v>188</v>
      </c>
      <c r="EM155">
        <v>1</v>
      </c>
      <c r="EN155">
        <v>8.049907755401502E-3</v>
      </c>
      <c r="FD155" t="s">
        <v>84</v>
      </c>
      <c r="FE155">
        <v>2</v>
      </c>
      <c r="FF155">
        <v>7.8660067044053154E-3</v>
      </c>
      <c r="FS155" t="s">
        <v>185</v>
      </c>
      <c r="FT155">
        <v>1</v>
      </c>
      <c r="FU155">
        <v>8.3729626705961076E-3</v>
      </c>
      <c r="FY155" t="s">
        <v>6849</v>
      </c>
      <c r="FZ155">
        <v>1</v>
      </c>
      <c r="GA155">
        <v>8.2516842824500534E-3</v>
      </c>
    </row>
    <row r="156" spans="1:183" x14ac:dyDescent="0.15">
      <c r="A156" t="s">
        <v>4709</v>
      </c>
      <c r="B156">
        <v>21</v>
      </c>
      <c r="C156">
        <v>2.871080170954169E-3</v>
      </c>
      <c r="D156" t="s">
        <v>14274</v>
      </c>
      <c r="E156">
        <v>1</v>
      </c>
      <c r="F156">
        <v>5.9756611790917824E-3</v>
      </c>
      <c r="G156" t="s">
        <v>355</v>
      </c>
      <c r="H156">
        <v>7</v>
      </c>
      <c r="I156">
        <v>3.0447654557249322E-3</v>
      </c>
      <c r="J156" t="s">
        <v>881</v>
      </c>
      <c r="K156">
        <v>1</v>
      </c>
      <c r="L156">
        <v>8.4465091892430844E-3</v>
      </c>
      <c r="M156" t="s">
        <v>4800</v>
      </c>
      <c r="N156">
        <v>3</v>
      </c>
      <c r="O156">
        <v>3.4306631852431225E-3</v>
      </c>
      <c r="P156" t="s">
        <v>111</v>
      </c>
      <c r="Q156">
        <v>2</v>
      </c>
      <c r="R156">
        <v>7.3723908990681389E-3</v>
      </c>
      <c r="V156" t="s">
        <v>4474</v>
      </c>
      <c r="W156">
        <v>24</v>
      </c>
      <c r="X156">
        <v>2.8472914276210155E-3</v>
      </c>
      <c r="AK156" t="s">
        <v>336</v>
      </c>
      <c r="AL156">
        <v>20</v>
      </c>
      <c r="AM156">
        <v>2.6525448428205011E-3</v>
      </c>
      <c r="AN156" t="s">
        <v>364</v>
      </c>
      <c r="AO156">
        <v>3</v>
      </c>
      <c r="AP156">
        <v>4.0362245382042335E-3</v>
      </c>
      <c r="AQ156" t="s">
        <v>493</v>
      </c>
      <c r="AR156">
        <v>2</v>
      </c>
      <c r="AS156">
        <v>4.4293689816236282E-3</v>
      </c>
      <c r="AW156" t="s">
        <v>395</v>
      </c>
      <c r="AX156">
        <v>1</v>
      </c>
      <c r="AY156">
        <v>9.8382666048764458E-3</v>
      </c>
      <c r="AZ156" t="s">
        <v>6549</v>
      </c>
      <c r="BA156">
        <v>1</v>
      </c>
      <c r="BB156">
        <v>7.728689117125708E-3</v>
      </c>
      <c r="BC156" t="s">
        <v>381</v>
      </c>
      <c r="BD156">
        <v>3</v>
      </c>
      <c r="BE156">
        <v>3.9344721950387729E-3</v>
      </c>
      <c r="BF156" t="s">
        <v>455</v>
      </c>
      <c r="BG156">
        <v>1</v>
      </c>
      <c r="BH156">
        <v>9.0214267908799838E-3</v>
      </c>
      <c r="BO156" t="s">
        <v>209</v>
      </c>
      <c r="BP156">
        <v>1</v>
      </c>
      <c r="BQ156">
        <v>7.4668040847574255E-3</v>
      </c>
      <c r="BU156" t="s">
        <v>4576</v>
      </c>
      <c r="BV156">
        <v>4</v>
      </c>
      <c r="BW156">
        <v>3.3021017048403371E-3</v>
      </c>
      <c r="CY156" t="s">
        <v>812</v>
      </c>
      <c r="CZ156">
        <v>2</v>
      </c>
      <c r="DA156">
        <v>4.0472856531789773E-3</v>
      </c>
      <c r="DW156" t="s">
        <v>354</v>
      </c>
      <c r="DX156">
        <v>2</v>
      </c>
      <c r="DY156">
        <v>5.0257526006175458E-3</v>
      </c>
      <c r="DZ156" t="s">
        <v>197</v>
      </c>
      <c r="EA156">
        <v>1</v>
      </c>
      <c r="EB156">
        <v>6.4132889348273827E-3</v>
      </c>
      <c r="EC156" t="s">
        <v>5342</v>
      </c>
      <c r="ED156">
        <v>2</v>
      </c>
      <c r="EE156">
        <v>4.4016587319703569E-3</v>
      </c>
      <c r="EL156" t="s">
        <v>521</v>
      </c>
      <c r="EM156">
        <v>1</v>
      </c>
      <c r="EN156">
        <v>8.049907755401502E-3</v>
      </c>
      <c r="FD156" t="s">
        <v>5153</v>
      </c>
      <c r="FE156">
        <v>1</v>
      </c>
      <c r="FF156">
        <v>7.6149646745318697E-3</v>
      </c>
      <c r="FS156" t="s">
        <v>6</v>
      </c>
      <c r="FT156">
        <v>1</v>
      </c>
      <c r="FU156">
        <v>8.3729626705961076E-3</v>
      </c>
      <c r="FY156" t="s">
        <v>624</v>
      </c>
      <c r="FZ156">
        <v>1</v>
      </c>
      <c r="GA156">
        <v>8.2516842824500534E-3</v>
      </c>
    </row>
    <row r="157" spans="1:183" x14ac:dyDescent="0.15">
      <c r="A157" t="s">
        <v>4140</v>
      </c>
      <c r="B157">
        <v>21</v>
      </c>
      <c r="C157">
        <v>2.871080170954169E-3</v>
      </c>
      <c r="D157" t="s">
        <v>325</v>
      </c>
      <c r="E157">
        <v>3</v>
      </c>
      <c r="F157">
        <v>5.9728163146206487E-3</v>
      </c>
      <c r="G157" t="s">
        <v>5172</v>
      </c>
      <c r="H157">
        <v>6</v>
      </c>
      <c r="I157">
        <v>3.0230469064441989E-3</v>
      </c>
      <c r="J157" t="s">
        <v>5477</v>
      </c>
      <c r="K157">
        <v>1</v>
      </c>
      <c r="L157">
        <v>8.4465091892430844E-3</v>
      </c>
      <c r="M157" t="s">
        <v>4380</v>
      </c>
      <c r="N157">
        <v>3</v>
      </c>
      <c r="O157">
        <v>3.4306631852431225E-3</v>
      </c>
      <c r="P157" t="s">
        <v>1005</v>
      </c>
      <c r="Q157">
        <v>1</v>
      </c>
      <c r="R157">
        <v>7.1371025188426227E-3</v>
      </c>
      <c r="V157" t="s">
        <v>6764</v>
      </c>
      <c r="W157">
        <v>20</v>
      </c>
      <c r="X157">
        <v>2.8269506466886761E-3</v>
      </c>
      <c r="AK157" t="s">
        <v>4931</v>
      </c>
      <c r="AL157">
        <v>14</v>
      </c>
      <c r="AM157">
        <v>2.6200168505459268E-3</v>
      </c>
      <c r="AN157" t="s">
        <v>456</v>
      </c>
      <c r="AO157">
        <v>3</v>
      </c>
      <c r="AP157">
        <v>3.9683387380042533E-3</v>
      </c>
      <c r="AQ157" t="s">
        <v>237</v>
      </c>
      <c r="AR157">
        <v>2</v>
      </c>
      <c r="AS157">
        <v>4.4293689816236282E-3</v>
      </c>
      <c r="AW157" t="s">
        <v>151</v>
      </c>
      <c r="AX157">
        <v>1</v>
      </c>
      <c r="AY157">
        <v>9.5713605404910765E-3</v>
      </c>
      <c r="AZ157" t="s">
        <v>4472</v>
      </c>
      <c r="BA157">
        <v>1</v>
      </c>
      <c r="BB157">
        <v>7.728689117125708E-3</v>
      </c>
      <c r="BC157" t="s">
        <v>4805</v>
      </c>
      <c r="BD157">
        <v>2</v>
      </c>
      <c r="BE157">
        <v>3.8176943525641918E-3</v>
      </c>
      <c r="BF157" t="s">
        <v>124</v>
      </c>
      <c r="BG157">
        <v>2</v>
      </c>
      <c r="BH157">
        <v>8.868227429167836E-3</v>
      </c>
      <c r="BO157" t="s">
        <v>1083</v>
      </c>
      <c r="BP157">
        <v>1</v>
      </c>
      <c r="BQ157">
        <v>7.4668040847574255E-3</v>
      </c>
      <c r="BU157" t="s">
        <v>4251</v>
      </c>
      <c r="BV157">
        <v>4</v>
      </c>
      <c r="BW157">
        <v>3.3021017048403371E-3</v>
      </c>
      <c r="CY157" t="s">
        <v>6150</v>
      </c>
      <c r="CZ157">
        <v>2</v>
      </c>
      <c r="DA157">
        <v>4.0472856531789773E-3</v>
      </c>
      <c r="DW157" t="s">
        <v>74</v>
      </c>
      <c r="DX157">
        <v>2</v>
      </c>
      <c r="DY157">
        <v>5.0257526006175458E-3</v>
      </c>
      <c r="DZ157" t="s">
        <v>96</v>
      </c>
      <c r="EA157">
        <v>1</v>
      </c>
      <c r="EB157">
        <v>5.8843934823640852E-3</v>
      </c>
      <c r="EC157" t="s">
        <v>5343</v>
      </c>
      <c r="ED157">
        <v>2</v>
      </c>
      <c r="EE157">
        <v>4.4016587319703569E-3</v>
      </c>
      <c r="EL157" t="s">
        <v>119</v>
      </c>
      <c r="EM157">
        <v>1</v>
      </c>
      <c r="EN157">
        <v>7.9279597277911364E-3</v>
      </c>
      <c r="FD157" t="s">
        <v>1052</v>
      </c>
      <c r="FE157">
        <v>1</v>
      </c>
      <c r="FF157">
        <v>7.6149646745318697E-3</v>
      </c>
      <c r="FS157" t="s">
        <v>388</v>
      </c>
      <c r="FT157">
        <v>1</v>
      </c>
      <c r="FU157">
        <v>8.1029239297675873E-3</v>
      </c>
      <c r="FY157" t="s">
        <v>5280</v>
      </c>
      <c r="FZ157">
        <v>1</v>
      </c>
      <c r="GA157">
        <v>7.9965740750461162E-3</v>
      </c>
    </row>
    <row r="158" spans="1:183" x14ac:dyDescent="0.15">
      <c r="A158" t="s">
        <v>94</v>
      </c>
      <c r="B158">
        <v>21</v>
      </c>
      <c r="C158">
        <v>2.871080170954169E-3</v>
      </c>
      <c r="D158" t="s">
        <v>228</v>
      </c>
      <c r="E158">
        <v>2</v>
      </c>
      <c r="F158">
        <v>5.7884827891085851E-3</v>
      </c>
      <c r="G158" t="s">
        <v>902</v>
      </c>
      <c r="H158">
        <v>6</v>
      </c>
      <c r="I158">
        <v>3.0230469064441989E-3</v>
      </c>
      <c r="J158" t="s">
        <v>4800</v>
      </c>
      <c r="K158">
        <v>1</v>
      </c>
      <c r="L158">
        <v>8.4465091892430844E-3</v>
      </c>
      <c r="M158" t="s">
        <v>4333</v>
      </c>
      <c r="N158">
        <v>3</v>
      </c>
      <c r="O158">
        <v>3.4306631852431225E-3</v>
      </c>
      <c r="P158" t="s">
        <v>528</v>
      </c>
      <c r="Q158">
        <v>1</v>
      </c>
      <c r="R158">
        <v>7.1371025188426227E-3</v>
      </c>
      <c r="V158" t="s">
        <v>4562</v>
      </c>
      <c r="W158">
        <v>20</v>
      </c>
      <c r="X158">
        <v>2.8269506466886761E-3</v>
      </c>
      <c r="AK158" t="s">
        <v>521</v>
      </c>
      <c r="AL158">
        <v>20</v>
      </c>
      <c r="AM158">
        <v>2.6115933667891435E-3</v>
      </c>
      <c r="AN158" t="s">
        <v>498</v>
      </c>
      <c r="AO158">
        <v>3</v>
      </c>
      <c r="AP158">
        <v>3.9683387380042533E-3</v>
      </c>
      <c r="AQ158" t="s">
        <v>488</v>
      </c>
      <c r="AR158">
        <v>2</v>
      </c>
      <c r="AS158">
        <v>4.4293689816236282E-3</v>
      </c>
      <c r="AW158" t="s">
        <v>196</v>
      </c>
      <c r="AX158">
        <v>1</v>
      </c>
      <c r="AY158">
        <v>9.5713605404910765E-3</v>
      </c>
      <c r="AZ158" t="s">
        <v>5754</v>
      </c>
      <c r="BA158">
        <v>1</v>
      </c>
      <c r="BB158">
        <v>7.728689117125708E-3</v>
      </c>
      <c r="BC158" t="s">
        <v>876</v>
      </c>
      <c r="BD158">
        <v>2</v>
      </c>
      <c r="BE158">
        <v>3.8176943525641918E-3</v>
      </c>
      <c r="BF158" t="s">
        <v>562</v>
      </c>
      <c r="BG158">
        <v>1</v>
      </c>
      <c r="BH158">
        <v>8.8015218289995041E-3</v>
      </c>
      <c r="BO158" t="s">
        <v>675</v>
      </c>
      <c r="BP158">
        <v>1</v>
      </c>
      <c r="BQ158">
        <v>7.4668040847574255E-3</v>
      </c>
      <c r="BU158" t="s">
        <v>902</v>
      </c>
      <c r="BV158">
        <v>4</v>
      </c>
      <c r="BW158">
        <v>3.3021017048403371E-3</v>
      </c>
      <c r="CY158" t="s">
        <v>717</v>
      </c>
      <c r="CZ158">
        <v>2</v>
      </c>
      <c r="DA158">
        <v>4.0472856531789773E-3</v>
      </c>
      <c r="DW158" t="s">
        <v>351</v>
      </c>
      <c r="DX158">
        <v>2</v>
      </c>
      <c r="DY158">
        <v>4.9466064761977966E-3</v>
      </c>
      <c r="EC158" t="s">
        <v>6157</v>
      </c>
      <c r="ED158">
        <v>2</v>
      </c>
      <c r="EE158">
        <v>4.4016587319703569E-3</v>
      </c>
      <c r="EL158" t="s">
        <v>149</v>
      </c>
      <c r="EM158">
        <v>1</v>
      </c>
      <c r="EN158">
        <v>7.810010724830738E-3</v>
      </c>
      <c r="FD158">
        <v>6</v>
      </c>
      <c r="FE158">
        <v>1</v>
      </c>
      <c r="FF158">
        <v>7.6149646745318697E-3</v>
      </c>
      <c r="FS158" t="s">
        <v>140</v>
      </c>
      <c r="FT158">
        <v>1</v>
      </c>
      <c r="FU158">
        <v>8.1029239297675873E-3</v>
      </c>
      <c r="FY158" t="s">
        <v>699</v>
      </c>
      <c r="FZ158">
        <v>1</v>
      </c>
      <c r="GA158">
        <v>7.9965740750461162E-3</v>
      </c>
    </row>
    <row r="159" spans="1:183" x14ac:dyDescent="0.15">
      <c r="A159" t="s">
        <v>309</v>
      </c>
      <c r="B159">
        <v>31</v>
      </c>
      <c r="C159">
        <v>2.8604504043275619E-3</v>
      </c>
      <c r="D159" t="s">
        <v>462</v>
      </c>
      <c r="E159">
        <v>2</v>
      </c>
      <c r="F159">
        <v>5.6732008674235624E-3</v>
      </c>
      <c r="G159" t="s">
        <v>357</v>
      </c>
      <c r="H159">
        <v>6</v>
      </c>
      <c r="I159">
        <v>3.0230469064441989E-3</v>
      </c>
      <c r="J159" t="s">
        <v>1094</v>
      </c>
      <c r="K159">
        <v>1</v>
      </c>
      <c r="L159">
        <v>8.4465091892430844E-3</v>
      </c>
      <c r="M159" t="s">
        <v>4310</v>
      </c>
      <c r="N159">
        <v>3</v>
      </c>
      <c r="O159">
        <v>3.4306631852431225E-3</v>
      </c>
      <c r="P159" t="s">
        <v>1033</v>
      </c>
      <c r="Q159">
        <v>1</v>
      </c>
      <c r="R159">
        <v>7.1371025188426227E-3</v>
      </c>
      <c r="V159" t="s">
        <v>859</v>
      </c>
      <c r="W159">
        <v>21</v>
      </c>
      <c r="X159">
        <v>2.8044311688509272E-3</v>
      </c>
      <c r="AK159" t="s">
        <v>557</v>
      </c>
      <c r="AL159">
        <v>17</v>
      </c>
      <c r="AM159">
        <v>2.5884259838592429E-3</v>
      </c>
      <c r="AN159" t="s">
        <v>275</v>
      </c>
      <c r="AO159">
        <v>3</v>
      </c>
      <c r="AP159">
        <v>3.9683387380042533E-3</v>
      </c>
      <c r="AQ159" t="s">
        <v>205</v>
      </c>
      <c r="AR159">
        <v>2</v>
      </c>
      <c r="AS159">
        <v>4.4293689816236282E-3</v>
      </c>
      <c r="AW159" t="s">
        <v>176</v>
      </c>
      <c r="AX159">
        <v>1</v>
      </c>
      <c r="AY159">
        <v>9.325830762351394E-3</v>
      </c>
      <c r="AZ159" t="s">
        <v>10280</v>
      </c>
      <c r="BA159">
        <v>1</v>
      </c>
      <c r="BB159">
        <v>7.728689117125708E-3</v>
      </c>
      <c r="BC159" t="s">
        <v>4179</v>
      </c>
      <c r="BD159">
        <v>2</v>
      </c>
      <c r="BE159">
        <v>3.8176943525641918E-3</v>
      </c>
      <c r="BF159" t="s">
        <v>650</v>
      </c>
      <c r="BG159">
        <v>1</v>
      </c>
      <c r="BH159">
        <v>8.8015218289995041E-3</v>
      </c>
      <c r="BO159" t="s">
        <v>541</v>
      </c>
      <c r="BP159">
        <v>1</v>
      </c>
      <c r="BQ159">
        <v>7.3004676900729646E-3</v>
      </c>
      <c r="BU159" t="s">
        <v>414</v>
      </c>
      <c r="BV159">
        <v>5</v>
      </c>
      <c r="BW159">
        <v>3.2661754076908005E-3</v>
      </c>
      <c r="CY159" t="s">
        <v>4172</v>
      </c>
      <c r="CZ159">
        <v>2</v>
      </c>
      <c r="DA159">
        <v>4.0472856531789773E-3</v>
      </c>
      <c r="DW159" t="s">
        <v>464</v>
      </c>
      <c r="DX159">
        <v>2</v>
      </c>
      <c r="DY159">
        <v>4.9466064761977966E-3</v>
      </c>
      <c r="EC159" t="s">
        <v>421</v>
      </c>
      <c r="ED159">
        <v>3</v>
      </c>
      <c r="EE159">
        <v>4.2564900296121486E-3</v>
      </c>
      <c r="EL159" t="s">
        <v>150</v>
      </c>
      <c r="EM159">
        <v>1</v>
      </c>
      <c r="EN159">
        <v>7.810010724830738E-3</v>
      </c>
      <c r="FD159" t="s">
        <v>6737</v>
      </c>
      <c r="FE159">
        <v>1</v>
      </c>
      <c r="FF159">
        <v>7.6149646745318697E-3</v>
      </c>
      <c r="FS159" t="s">
        <v>464</v>
      </c>
      <c r="FT159">
        <v>1</v>
      </c>
      <c r="FU159">
        <v>7.9753181607469734E-3</v>
      </c>
      <c r="FY159" t="s">
        <v>905</v>
      </c>
      <c r="FZ159">
        <v>1</v>
      </c>
      <c r="GA159">
        <v>7.9965740750461162E-3</v>
      </c>
    </row>
    <row r="160" spans="1:183" x14ac:dyDescent="0.15">
      <c r="A160" t="s">
        <v>400</v>
      </c>
      <c r="B160">
        <v>28</v>
      </c>
      <c r="C160">
        <v>2.8400656075686132E-3</v>
      </c>
      <c r="D160" t="s">
        <v>703</v>
      </c>
      <c r="E160">
        <v>2</v>
      </c>
      <c r="F160">
        <v>5.6732008674235624E-3</v>
      </c>
      <c r="G160" t="s">
        <v>458</v>
      </c>
      <c r="H160">
        <v>7</v>
      </c>
      <c r="I160">
        <v>2.9894503360639421E-3</v>
      </c>
      <c r="J160" t="s">
        <v>4233</v>
      </c>
      <c r="K160">
        <v>1</v>
      </c>
      <c r="L160">
        <v>8.4465091892430844E-3</v>
      </c>
      <c r="M160" t="s">
        <v>4584</v>
      </c>
      <c r="N160">
        <v>3</v>
      </c>
      <c r="O160">
        <v>3.4306631852431225E-3</v>
      </c>
      <c r="P160" t="s">
        <v>1052</v>
      </c>
      <c r="Q160">
        <v>1</v>
      </c>
      <c r="R160">
        <v>7.1371025188426227E-3</v>
      </c>
      <c r="V160" t="s">
        <v>798</v>
      </c>
      <c r="W160">
        <v>23</v>
      </c>
      <c r="X160">
        <v>2.7883318496131448E-3</v>
      </c>
      <c r="AK160" t="s">
        <v>4281</v>
      </c>
      <c r="AL160">
        <v>17</v>
      </c>
      <c r="AM160">
        <v>2.5884259838592429E-3</v>
      </c>
      <c r="AN160" t="s">
        <v>76</v>
      </c>
      <c r="AO160">
        <v>3</v>
      </c>
      <c r="AP160">
        <v>3.9683387380042533E-3</v>
      </c>
      <c r="AQ160" t="s">
        <v>4183</v>
      </c>
      <c r="AR160">
        <v>2</v>
      </c>
      <c r="AS160">
        <v>4.4293689816236282E-3</v>
      </c>
      <c r="AW160" t="s">
        <v>321</v>
      </c>
      <c r="AX160">
        <v>1</v>
      </c>
      <c r="AY160">
        <v>9.325830762351394E-3</v>
      </c>
      <c r="AZ160" t="s">
        <v>6696</v>
      </c>
      <c r="BA160">
        <v>1</v>
      </c>
      <c r="BB160">
        <v>7.728689117125708E-3</v>
      </c>
      <c r="BC160" t="s">
        <v>86</v>
      </c>
      <c r="BD160">
        <v>3</v>
      </c>
      <c r="BE160">
        <v>3.7983041559313704E-3</v>
      </c>
      <c r="BF160" t="s">
        <v>4576</v>
      </c>
      <c r="BG160">
        <v>1</v>
      </c>
      <c r="BH160">
        <v>8.8015218289995041E-3</v>
      </c>
      <c r="BO160" t="s">
        <v>450</v>
      </c>
      <c r="BP160">
        <v>1</v>
      </c>
      <c r="BQ160">
        <v>7.3004676900729646E-3</v>
      </c>
      <c r="BU160" t="s">
        <v>4634</v>
      </c>
      <c r="BV160">
        <v>4</v>
      </c>
      <c r="BW160">
        <v>3.2252936096697814E-3</v>
      </c>
      <c r="CY160" t="s">
        <v>367</v>
      </c>
      <c r="CZ160">
        <v>2</v>
      </c>
      <c r="DA160">
        <v>4.0472856531789773E-3</v>
      </c>
      <c r="DW160" t="s">
        <v>401</v>
      </c>
      <c r="DX160">
        <v>1</v>
      </c>
      <c r="DY160">
        <v>4.9037626739064002E-3</v>
      </c>
      <c r="EC160" t="s">
        <v>351</v>
      </c>
      <c r="ED160">
        <v>3</v>
      </c>
      <c r="EE160">
        <v>4.2564900296121486E-3</v>
      </c>
      <c r="EL160" t="s">
        <v>169</v>
      </c>
      <c r="EM160">
        <v>1</v>
      </c>
      <c r="EN160">
        <v>7.6958067740588668E-3</v>
      </c>
      <c r="FD160" t="s">
        <v>5333</v>
      </c>
      <c r="FE160">
        <v>1</v>
      </c>
      <c r="FF160">
        <v>7.6149646745318697E-3</v>
      </c>
      <c r="FS160" t="s">
        <v>141</v>
      </c>
      <c r="FT160">
        <v>1</v>
      </c>
      <c r="FU160">
        <v>7.9753181607469734E-3</v>
      </c>
      <c r="FY160" t="s">
        <v>4151</v>
      </c>
      <c r="FZ160">
        <v>1</v>
      </c>
      <c r="GA160">
        <v>7.9965740750461162E-3</v>
      </c>
    </row>
    <row r="161" spans="1:183" x14ac:dyDescent="0.15">
      <c r="A161" t="s">
        <v>4312</v>
      </c>
      <c r="B161">
        <v>25</v>
      </c>
      <c r="C161">
        <v>2.8397355020797258E-3</v>
      </c>
      <c r="D161" t="s">
        <v>249</v>
      </c>
      <c r="E161">
        <v>2</v>
      </c>
      <c r="F161">
        <v>5.6732008674235624E-3</v>
      </c>
      <c r="G161" t="s">
        <v>702</v>
      </c>
      <c r="H161">
        <v>7</v>
      </c>
      <c r="I161">
        <v>2.9894503360639421E-3</v>
      </c>
      <c r="J161" t="s">
        <v>5817</v>
      </c>
      <c r="K161">
        <v>1</v>
      </c>
      <c r="L161">
        <v>8.4465091892430844E-3</v>
      </c>
      <c r="M161" t="s">
        <v>161</v>
      </c>
      <c r="N161">
        <v>3</v>
      </c>
      <c r="O161">
        <v>3.4306631852431225E-3</v>
      </c>
      <c r="P161" t="s">
        <v>407</v>
      </c>
      <c r="Q161">
        <v>1</v>
      </c>
      <c r="R161">
        <v>7.1371025188426227E-3</v>
      </c>
      <c r="V161" t="s">
        <v>1</v>
      </c>
      <c r="W161">
        <v>32</v>
      </c>
      <c r="X161">
        <v>2.7687926351818272E-3</v>
      </c>
      <c r="AK161" t="s">
        <v>83</v>
      </c>
      <c r="AL161">
        <v>16</v>
      </c>
      <c r="AM161">
        <v>2.5878929554738013E-3</v>
      </c>
      <c r="AN161" t="s">
        <v>6</v>
      </c>
      <c r="AO161">
        <v>3</v>
      </c>
      <c r="AP161">
        <v>3.9683387380042533E-3</v>
      </c>
      <c r="AQ161" t="s">
        <v>634</v>
      </c>
      <c r="AR161">
        <v>2</v>
      </c>
      <c r="AS161">
        <v>4.4293689816236282E-3</v>
      </c>
      <c r="AW161" t="s">
        <v>4210</v>
      </c>
      <c r="AX161">
        <v>1</v>
      </c>
      <c r="AY161">
        <v>9.325830762351394E-3</v>
      </c>
      <c r="AZ161" t="s">
        <v>353</v>
      </c>
      <c r="BA161">
        <v>2</v>
      </c>
      <c r="BB161">
        <v>7.6115436219021497E-3</v>
      </c>
      <c r="BC161" t="s">
        <v>384</v>
      </c>
      <c r="BD161">
        <v>3</v>
      </c>
      <c r="BE161">
        <v>3.7344199704536633E-3</v>
      </c>
      <c r="BF161" t="s">
        <v>4251</v>
      </c>
      <c r="BG161">
        <v>1</v>
      </c>
      <c r="BH161">
        <v>8.8015218289995041E-3</v>
      </c>
      <c r="BO161" t="s">
        <v>536</v>
      </c>
      <c r="BP161">
        <v>1</v>
      </c>
      <c r="BQ161">
        <v>7.3004676900729646E-3</v>
      </c>
      <c r="BU161" t="s">
        <v>4212</v>
      </c>
      <c r="BV161">
        <v>4</v>
      </c>
      <c r="BW161">
        <v>3.2252936096697814E-3</v>
      </c>
      <c r="CY161" t="s">
        <v>665</v>
      </c>
      <c r="CZ161">
        <v>2</v>
      </c>
      <c r="DA161">
        <v>4.0472856531789773E-3</v>
      </c>
      <c r="DW161" t="s">
        <v>9992</v>
      </c>
      <c r="DX161">
        <v>1</v>
      </c>
      <c r="DY161">
        <v>4.9037626739064002E-3</v>
      </c>
      <c r="EC161" t="s">
        <v>126</v>
      </c>
      <c r="ED161">
        <v>3</v>
      </c>
      <c r="EE161">
        <v>4.2564900296121486E-3</v>
      </c>
      <c r="EL161" t="s">
        <v>73</v>
      </c>
      <c r="EM161">
        <v>1</v>
      </c>
      <c r="EN161">
        <v>7.5851173543942853E-3</v>
      </c>
      <c r="FD161" t="s">
        <v>1098</v>
      </c>
      <c r="FE161">
        <v>1</v>
      </c>
      <c r="FF161">
        <v>7.6149646745318697E-3</v>
      </c>
      <c r="FS161" t="s">
        <v>149</v>
      </c>
      <c r="FT161">
        <v>1</v>
      </c>
      <c r="FU161">
        <v>7.618185900010334E-3</v>
      </c>
      <c r="FY161" t="s">
        <v>584</v>
      </c>
      <c r="FZ161">
        <v>1</v>
      </c>
      <c r="GA161">
        <v>7.9965740750461162E-3</v>
      </c>
    </row>
    <row r="162" spans="1:183" x14ac:dyDescent="0.15">
      <c r="A162" t="s">
        <v>176</v>
      </c>
      <c r="B162">
        <v>25</v>
      </c>
      <c r="C162">
        <v>2.8397355020797258E-3</v>
      </c>
      <c r="D162" t="s">
        <v>34</v>
      </c>
      <c r="E162">
        <v>2</v>
      </c>
      <c r="F162">
        <v>5.6732008674235624E-3</v>
      </c>
      <c r="G162" t="s">
        <v>4157</v>
      </c>
      <c r="H162">
        <v>7</v>
      </c>
      <c r="I162">
        <v>2.9894503360639421E-3</v>
      </c>
      <c r="J162" t="s">
        <v>665</v>
      </c>
      <c r="K162">
        <v>1</v>
      </c>
      <c r="L162">
        <v>8.4465091892430844E-3</v>
      </c>
      <c r="M162" t="s">
        <v>4898</v>
      </c>
      <c r="N162">
        <v>2</v>
      </c>
      <c r="O162">
        <v>3.4016779815984393E-3</v>
      </c>
      <c r="P162" t="s">
        <v>1098</v>
      </c>
      <c r="Q162">
        <v>1</v>
      </c>
      <c r="R162">
        <v>7.1371025188426227E-3</v>
      </c>
      <c r="V162" t="s">
        <v>453</v>
      </c>
      <c r="W162">
        <v>26</v>
      </c>
      <c r="X162">
        <v>2.7481949591924883E-3</v>
      </c>
      <c r="AK162" t="s">
        <v>799</v>
      </c>
      <c r="AL162">
        <v>16</v>
      </c>
      <c r="AM162">
        <v>2.5878929554738013E-3</v>
      </c>
      <c r="AN162" t="s">
        <v>5777</v>
      </c>
      <c r="AO162">
        <v>2</v>
      </c>
      <c r="AP162">
        <v>3.9087900712951838E-3</v>
      </c>
      <c r="AQ162" t="s">
        <v>690</v>
      </c>
      <c r="AR162">
        <v>2</v>
      </c>
      <c r="AS162">
        <v>4.4293689816236282E-3</v>
      </c>
      <c r="AW162" t="s">
        <v>201</v>
      </c>
      <c r="AX162">
        <v>1</v>
      </c>
      <c r="AY162">
        <v>9.325830762351394E-3</v>
      </c>
      <c r="AZ162" t="s">
        <v>4817</v>
      </c>
      <c r="BA162">
        <v>1</v>
      </c>
      <c r="BB162">
        <v>7.3760362026306318E-3</v>
      </c>
      <c r="BC162" t="s">
        <v>76</v>
      </c>
      <c r="BD162">
        <v>3</v>
      </c>
      <c r="BE162">
        <v>3.7344199704536633E-3</v>
      </c>
      <c r="BF162" t="s">
        <v>4913</v>
      </c>
      <c r="BG162">
        <v>1</v>
      </c>
      <c r="BH162">
        <v>8.8015218289995041E-3</v>
      </c>
      <c r="BO162" t="s">
        <v>1019</v>
      </c>
      <c r="BP162">
        <v>1</v>
      </c>
      <c r="BQ162">
        <v>7.3004676900729646E-3</v>
      </c>
      <c r="BU162" t="s">
        <v>5296</v>
      </c>
      <c r="BV162">
        <v>4</v>
      </c>
      <c r="BW162">
        <v>3.2252936096697814E-3</v>
      </c>
      <c r="CY162">
        <v>9</v>
      </c>
      <c r="CZ162">
        <v>2</v>
      </c>
      <c r="DA162">
        <v>4.0472856531789773E-3</v>
      </c>
      <c r="DW162" t="s">
        <v>12702</v>
      </c>
      <c r="DX162">
        <v>1</v>
      </c>
      <c r="DY162">
        <v>4.9037626739064002E-3</v>
      </c>
      <c r="EC162" t="s">
        <v>4559</v>
      </c>
      <c r="ED162">
        <v>2</v>
      </c>
      <c r="EE162">
        <v>4.2546137436352957E-3</v>
      </c>
      <c r="EL162" t="s">
        <v>358</v>
      </c>
      <c r="EM162">
        <v>1</v>
      </c>
      <c r="EN162">
        <v>7.5851173543942853E-3</v>
      </c>
      <c r="FD162" t="s">
        <v>1106</v>
      </c>
      <c r="FE162">
        <v>1</v>
      </c>
      <c r="FF162">
        <v>7.6149646745318697E-3</v>
      </c>
      <c r="FS162" t="s">
        <v>251</v>
      </c>
      <c r="FT162">
        <v>1</v>
      </c>
      <c r="FU162">
        <v>7.5067869585556659E-3</v>
      </c>
      <c r="FY162">
        <v>9</v>
      </c>
      <c r="FZ162">
        <v>1</v>
      </c>
      <c r="GA162">
        <v>7.9965740750461162E-3</v>
      </c>
    </row>
    <row r="163" spans="1:183" x14ac:dyDescent="0.15">
      <c r="A163" t="s">
        <v>4247</v>
      </c>
      <c r="B163">
        <v>23</v>
      </c>
      <c r="C163">
        <v>2.8380144643700002E-3</v>
      </c>
      <c r="D163" t="s">
        <v>4281</v>
      </c>
      <c r="E163">
        <v>2</v>
      </c>
      <c r="F163">
        <v>5.563833501991685E-3</v>
      </c>
      <c r="G163" t="s">
        <v>5296</v>
      </c>
      <c r="H163">
        <v>6</v>
      </c>
      <c r="I163">
        <v>2.9527297280984013E-3</v>
      </c>
      <c r="J163" t="s">
        <v>123</v>
      </c>
      <c r="K163">
        <v>1</v>
      </c>
      <c r="L163">
        <v>8.4465091892430844E-3</v>
      </c>
      <c r="M163" t="s">
        <v>7257</v>
      </c>
      <c r="N163">
        <v>2</v>
      </c>
      <c r="O163">
        <v>3.4016779815984393E-3</v>
      </c>
      <c r="P163" t="s">
        <v>1099</v>
      </c>
      <c r="Q163">
        <v>1</v>
      </c>
      <c r="R163">
        <v>7.1371025188426227E-3</v>
      </c>
      <c r="V163" t="s">
        <v>83</v>
      </c>
      <c r="W163">
        <v>23</v>
      </c>
      <c r="X163">
        <v>2.7286542848034725E-3</v>
      </c>
      <c r="AK163" t="s">
        <v>12339</v>
      </c>
      <c r="AL163">
        <v>9</v>
      </c>
      <c r="AM163">
        <v>2.57954294835181E-3</v>
      </c>
      <c r="AN163" t="s">
        <v>5519</v>
      </c>
      <c r="AO163">
        <v>2</v>
      </c>
      <c r="AP163">
        <v>3.9087900712951838E-3</v>
      </c>
      <c r="AQ163" t="s">
        <v>14107</v>
      </c>
      <c r="AR163">
        <v>1</v>
      </c>
      <c r="AS163">
        <v>4.3824630070274364E-3</v>
      </c>
      <c r="AW163" t="s">
        <v>472</v>
      </c>
      <c r="AX163">
        <v>1</v>
      </c>
      <c r="AY163">
        <v>9.325830762351394E-3</v>
      </c>
      <c r="AZ163" t="s">
        <v>4717</v>
      </c>
      <c r="BA163">
        <v>1</v>
      </c>
      <c r="BB163">
        <v>7.3760362026306318E-3</v>
      </c>
      <c r="BC163" t="s">
        <v>5050</v>
      </c>
      <c r="BD163">
        <v>2</v>
      </c>
      <c r="BE163">
        <v>3.6783814755433023E-3</v>
      </c>
      <c r="BF163" t="s">
        <v>166</v>
      </c>
      <c r="BG163">
        <v>1</v>
      </c>
      <c r="BH163">
        <v>8.8015218289995041E-3</v>
      </c>
      <c r="BO163" t="s">
        <v>363</v>
      </c>
      <c r="BP163">
        <v>1</v>
      </c>
      <c r="BQ163">
        <v>7.3004676900729646E-3</v>
      </c>
      <c r="BU163" t="s">
        <v>168</v>
      </c>
      <c r="BV163">
        <v>4</v>
      </c>
      <c r="BW163">
        <v>3.2252936096697814E-3</v>
      </c>
      <c r="CY163" t="s">
        <v>149</v>
      </c>
      <c r="CZ163">
        <v>3</v>
      </c>
      <c r="DA163">
        <v>3.9911451865862957E-3</v>
      </c>
      <c r="DW163" t="s">
        <v>784</v>
      </c>
      <c r="DX163">
        <v>1</v>
      </c>
      <c r="DY163">
        <v>4.9037626739064002E-3</v>
      </c>
      <c r="EC163">
        <v>60</v>
      </c>
      <c r="ED163">
        <v>2</v>
      </c>
      <c r="EE163">
        <v>4.2546137436352957E-3</v>
      </c>
      <c r="EL163" t="s">
        <v>315</v>
      </c>
      <c r="EM163">
        <v>1</v>
      </c>
      <c r="EN163">
        <v>7.3734608794916471E-3</v>
      </c>
      <c r="FD163" t="s">
        <v>4289</v>
      </c>
      <c r="FE163">
        <v>1</v>
      </c>
      <c r="FF163">
        <v>7.6149646745318697E-3</v>
      </c>
      <c r="FS163" t="s">
        <v>85</v>
      </c>
      <c r="FT163">
        <v>1</v>
      </c>
      <c r="FU163">
        <v>7.2940689872699306E-3</v>
      </c>
      <c r="FY163" t="s">
        <v>333</v>
      </c>
      <c r="FZ163">
        <v>1</v>
      </c>
      <c r="GA163">
        <v>7.9965740750461162E-3</v>
      </c>
    </row>
    <row r="164" spans="1:183" x14ac:dyDescent="0.15">
      <c r="A164" t="s">
        <v>1094</v>
      </c>
      <c r="B164">
        <v>23</v>
      </c>
      <c r="C164">
        <v>2.8380144643700002E-3</v>
      </c>
      <c r="D164" t="s">
        <v>156</v>
      </c>
      <c r="E164">
        <v>2</v>
      </c>
      <c r="F164">
        <v>5.563833501991685E-3</v>
      </c>
      <c r="G164" t="s">
        <v>88</v>
      </c>
      <c r="H164">
        <v>6</v>
      </c>
      <c r="I164">
        <v>2.9527297280984013E-3</v>
      </c>
      <c r="J164" t="s">
        <v>5107</v>
      </c>
      <c r="K164">
        <v>1</v>
      </c>
      <c r="L164">
        <v>8.2027491385926379E-3</v>
      </c>
      <c r="M164" t="s">
        <v>4231</v>
      </c>
      <c r="N164">
        <v>2</v>
      </c>
      <c r="O164">
        <v>3.4016779815984393E-3</v>
      </c>
      <c r="P164" t="s">
        <v>1101</v>
      </c>
      <c r="Q164">
        <v>1</v>
      </c>
      <c r="R164">
        <v>7.1371025188426227E-3</v>
      </c>
      <c r="V164" t="s">
        <v>686</v>
      </c>
      <c r="W164">
        <v>22</v>
      </c>
      <c r="X164">
        <v>2.7278681646689231E-3</v>
      </c>
      <c r="AK164" t="s">
        <v>162</v>
      </c>
      <c r="AL164">
        <v>17</v>
      </c>
      <c r="AM164">
        <v>2.5400286918251464E-3</v>
      </c>
      <c r="AN164" t="s">
        <v>463</v>
      </c>
      <c r="AO164">
        <v>2</v>
      </c>
      <c r="AP164">
        <v>3.9087900712951838E-3</v>
      </c>
      <c r="AQ164" t="s">
        <v>14108</v>
      </c>
      <c r="AR164">
        <v>1</v>
      </c>
      <c r="AS164">
        <v>4.3824630070274364E-3</v>
      </c>
      <c r="AW164" t="s">
        <v>410</v>
      </c>
      <c r="AX164">
        <v>1</v>
      </c>
      <c r="AY164">
        <v>9.325830762351394E-3</v>
      </c>
      <c r="AZ164" t="s">
        <v>4607</v>
      </c>
      <c r="BA164">
        <v>1</v>
      </c>
      <c r="BB164">
        <v>7.3760362026306318E-3</v>
      </c>
      <c r="BC164" t="s">
        <v>4611</v>
      </c>
      <c r="BD164">
        <v>2</v>
      </c>
      <c r="BE164">
        <v>3.6783814755433023E-3</v>
      </c>
      <c r="BF164" t="s">
        <v>756</v>
      </c>
      <c r="BG164">
        <v>1</v>
      </c>
      <c r="BH164">
        <v>8.8015218289995041E-3</v>
      </c>
      <c r="BO164">
        <v>0</v>
      </c>
      <c r="BP164">
        <v>1</v>
      </c>
      <c r="BQ164">
        <v>7.3004676900729646E-3</v>
      </c>
      <c r="BU164" t="s">
        <v>88</v>
      </c>
      <c r="BV164">
        <v>4</v>
      </c>
      <c r="BW164">
        <v>3.2252936096697814E-3</v>
      </c>
      <c r="CY164" t="s">
        <v>6174</v>
      </c>
      <c r="CZ164">
        <v>2</v>
      </c>
      <c r="DA164">
        <v>3.9304839622423052E-3</v>
      </c>
      <c r="DW164" t="s">
        <v>4227</v>
      </c>
      <c r="DX164">
        <v>1</v>
      </c>
      <c r="DY164">
        <v>4.9037626739064002E-3</v>
      </c>
      <c r="EC164">
        <v>30</v>
      </c>
      <c r="ED164">
        <v>2</v>
      </c>
      <c r="EE164">
        <v>4.2546137436352957E-3</v>
      </c>
      <c r="EL164" t="s">
        <v>520</v>
      </c>
      <c r="EM164">
        <v>1</v>
      </c>
      <c r="EN164">
        <v>7.3734608794916471E-3</v>
      </c>
      <c r="FD164" t="s">
        <v>6157</v>
      </c>
      <c r="FE164">
        <v>1</v>
      </c>
      <c r="FF164">
        <v>7.6149646745318697E-3</v>
      </c>
      <c r="FS164" t="s">
        <v>114</v>
      </c>
      <c r="FT164">
        <v>1</v>
      </c>
      <c r="FU164">
        <v>7.2940689872699306E-3</v>
      </c>
      <c r="FY164" t="s">
        <v>4613</v>
      </c>
      <c r="FZ164">
        <v>1</v>
      </c>
      <c r="GA164">
        <v>7.9965740750461162E-3</v>
      </c>
    </row>
    <row r="165" spans="1:183" x14ac:dyDescent="0.15">
      <c r="A165" t="s">
        <v>251</v>
      </c>
      <c r="B165">
        <v>35</v>
      </c>
      <c r="C165">
        <v>2.797691011081366E-3</v>
      </c>
      <c r="D165" t="s">
        <v>431</v>
      </c>
      <c r="E165">
        <v>2</v>
      </c>
      <c r="F165">
        <v>5.563833501991685E-3</v>
      </c>
      <c r="G165" t="s">
        <v>873</v>
      </c>
      <c r="H165">
        <v>5</v>
      </c>
      <c r="I165">
        <v>2.8944671383148222E-3</v>
      </c>
      <c r="J165" t="s">
        <v>10290</v>
      </c>
      <c r="K165">
        <v>1</v>
      </c>
      <c r="L165">
        <v>8.2027491385926379E-3</v>
      </c>
      <c r="M165" t="s">
        <v>246</v>
      </c>
      <c r="N165">
        <v>3</v>
      </c>
      <c r="O165">
        <v>3.3316567657787964E-3</v>
      </c>
      <c r="P165" t="s">
        <v>1106</v>
      </c>
      <c r="Q165">
        <v>1</v>
      </c>
      <c r="R165">
        <v>7.1371025188426227E-3</v>
      </c>
      <c r="V165" t="s">
        <v>68</v>
      </c>
      <c r="W165">
        <v>22</v>
      </c>
      <c r="X165">
        <v>2.7278681646689231E-3</v>
      </c>
      <c r="AK165" t="s">
        <v>4634</v>
      </c>
      <c r="AL165">
        <v>15</v>
      </c>
      <c r="AM165">
        <v>2.5356984346649679E-3</v>
      </c>
      <c r="AN165" t="s">
        <v>9508</v>
      </c>
      <c r="AO165">
        <v>2</v>
      </c>
      <c r="AP165">
        <v>3.9087900712951838E-3</v>
      </c>
      <c r="AQ165" t="s">
        <v>14110</v>
      </c>
      <c r="AR165">
        <v>1</v>
      </c>
      <c r="AS165">
        <v>4.3824630070274364E-3</v>
      </c>
      <c r="AW165" t="s">
        <v>197</v>
      </c>
      <c r="AX165">
        <v>2</v>
      </c>
      <c r="AY165">
        <v>9.1674620970231911E-3</v>
      </c>
      <c r="AZ165" t="s">
        <v>5666</v>
      </c>
      <c r="BA165">
        <v>1</v>
      </c>
      <c r="BB165">
        <v>7.3760362026306318E-3</v>
      </c>
      <c r="BC165" t="s">
        <v>1099</v>
      </c>
      <c r="BD165">
        <v>2</v>
      </c>
      <c r="BE165">
        <v>3.6783814755433023E-3</v>
      </c>
      <c r="BF165" t="s">
        <v>130</v>
      </c>
      <c r="BG165">
        <v>1</v>
      </c>
      <c r="BH165">
        <v>8.5967952073765022E-3</v>
      </c>
      <c r="BO165" t="s">
        <v>819</v>
      </c>
      <c r="BP165">
        <v>1</v>
      </c>
      <c r="BQ165">
        <v>7.3004676900729646E-3</v>
      </c>
      <c r="BU165" t="s">
        <v>4187</v>
      </c>
      <c r="BV165">
        <v>3</v>
      </c>
      <c r="BW165">
        <v>3.1840334401002251E-3</v>
      </c>
      <c r="CY165" t="s">
        <v>5780</v>
      </c>
      <c r="CZ165">
        <v>2</v>
      </c>
      <c r="DA165">
        <v>3.9304839622423052E-3</v>
      </c>
      <c r="DW165" t="s">
        <v>5841</v>
      </c>
      <c r="DX165">
        <v>1</v>
      </c>
      <c r="DY165">
        <v>4.9037626739064002E-3</v>
      </c>
      <c r="EC165" t="s">
        <v>4973</v>
      </c>
      <c r="ED165">
        <v>2</v>
      </c>
      <c r="EE165">
        <v>4.2546137436352957E-3</v>
      </c>
      <c r="EL165" t="s">
        <v>1</v>
      </c>
      <c r="EM165">
        <v>1</v>
      </c>
      <c r="EN165">
        <v>7.2721267896833849E-3</v>
      </c>
      <c r="FD165" t="s">
        <v>5235</v>
      </c>
      <c r="FE165">
        <v>1</v>
      </c>
      <c r="FF165">
        <v>7.6149646745318697E-3</v>
      </c>
      <c r="FS165" t="s">
        <v>136</v>
      </c>
      <c r="FT165">
        <v>1</v>
      </c>
      <c r="FU165">
        <v>7.1923583315743082E-3</v>
      </c>
      <c r="FY165" t="s">
        <v>4705</v>
      </c>
      <c r="FZ165">
        <v>1</v>
      </c>
      <c r="GA165">
        <v>7.9965740750461162E-3</v>
      </c>
    </row>
    <row r="166" spans="1:183" x14ac:dyDescent="0.15">
      <c r="A166" t="s">
        <v>4443</v>
      </c>
      <c r="B166">
        <v>21</v>
      </c>
      <c r="C166">
        <v>2.7663105372865071E-3</v>
      </c>
      <c r="D166" t="s">
        <v>323</v>
      </c>
      <c r="E166">
        <v>2</v>
      </c>
      <c r="F166">
        <v>5.4598033012039837E-3</v>
      </c>
      <c r="G166" t="s">
        <v>4183</v>
      </c>
      <c r="H166">
        <v>6</v>
      </c>
      <c r="I166">
        <v>2.8869524006267812E-3</v>
      </c>
      <c r="J166" t="s">
        <v>4931</v>
      </c>
      <c r="K166">
        <v>1</v>
      </c>
      <c r="L166">
        <v>8.2027491385926379E-3</v>
      </c>
      <c r="M166" t="s">
        <v>1007</v>
      </c>
      <c r="N166">
        <v>3</v>
      </c>
      <c r="O166">
        <v>3.3316567657787964E-3</v>
      </c>
      <c r="P166" t="s">
        <v>127</v>
      </c>
      <c r="Q166">
        <v>1</v>
      </c>
      <c r="R166">
        <v>6.8986753211576352E-3</v>
      </c>
      <c r="V166" t="s">
        <v>336</v>
      </c>
      <c r="W166">
        <v>28</v>
      </c>
      <c r="X166">
        <v>2.7238621409270639E-3</v>
      </c>
      <c r="AK166" t="s">
        <v>68</v>
      </c>
      <c r="AL166">
        <v>15</v>
      </c>
      <c r="AM166">
        <v>2.5356984346649679E-3</v>
      </c>
      <c r="AN166" t="s">
        <v>5631</v>
      </c>
      <c r="AO166">
        <v>2</v>
      </c>
      <c r="AP166">
        <v>3.9087900712951838E-3</v>
      </c>
      <c r="AQ166" t="s">
        <v>14112</v>
      </c>
      <c r="AR166">
        <v>1</v>
      </c>
      <c r="AS166">
        <v>4.3824630070274364E-3</v>
      </c>
      <c r="AW166" t="s">
        <v>473</v>
      </c>
      <c r="AX166">
        <v>1</v>
      </c>
      <c r="AY166">
        <v>9.0985056943951939E-3</v>
      </c>
      <c r="AZ166" t="s">
        <v>4186</v>
      </c>
      <c r="BA166">
        <v>1</v>
      </c>
      <c r="BB166">
        <v>7.3760362026306318E-3</v>
      </c>
      <c r="BC166" t="s">
        <v>9508</v>
      </c>
      <c r="BD166">
        <v>2</v>
      </c>
      <c r="BE166">
        <v>3.6783814755433023E-3</v>
      </c>
      <c r="BF166" t="s">
        <v>209</v>
      </c>
      <c r="BG166">
        <v>1</v>
      </c>
      <c r="BH166">
        <v>8.5967952073765022E-3</v>
      </c>
      <c r="BO166" t="s">
        <v>214</v>
      </c>
      <c r="BP166">
        <v>1</v>
      </c>
      <c r="BQ166">
        <v>7.3004676900729646E-3</v>
      </c>
      <c r="BU166" t="s">
        <v>605</v>
      </c>
      <c r="BV166">
        <v>3</v>
      </c>
      <c r="BW166">
        <v>3.1840334401002251E-3</v>
      </c>
      <c r="CY166" t="s">
        <v>845</v>
      </c>
      <c r="CZ166">
        <v>2</v>
      </c>
      <c r="DA166">
        <v>3.9304839622423052E-3</v>
      </c>
      <c r="DW166" t="s">
        <v>6838</v>
      </c>
      <c r="DX166">
        <v>1</v>
      </c>
      <c r="DY166">
        <v>4.9037626739064002E-3</v>
      </c>
      <c r="EC166" t="s">
        <v>7352</v>
      </c>
      <c r="ED166">
        <v>2</v>
      </c>
      <c r="EE166">
        <v>4.2546137436352957E-3</v>
      </c>
      <c r="EL166" t="s">
        <v>353</v>
      </c>
      <c r="EM166">
        <v>1</v>
      </c>
      <c r="EN166">
        <v>7.0776403822363516E-3</v>
      </c>
      <c r="FD166" t="s">
        <v>4910</v>
      </c>
      <c r="FE166">
        <v>1</v>
      </c>
      <c r="FF166">
        <v>7.6149646745318697E-3</v>
      </c>
      <c r="FS166" t="s">
        <v>100</v>
      </c>
      <c r="FT166">
        <v>1</v>
      </c>
      <c r="FU166">
        <v>7.0935131492350211E-3</v>
      </c>
      <c r="FY166" t="s">
        <v>5222</v>
      </c>
      <c r="FZ166">
        <v>1</v>
      </c>
      <c r="GA166">
        <v>7.9965740750461162E-3</v>
      </c>
    </row>
    <row r="167" spans="1:183" x14ac:dyDescent="0.15">
      <c r="A167" t="s">
        <v>354</v>
      </c>
      <c r="B167">
        <v>32</v>
      </c>
      <c r="C167">
        <v>2.7610187274231422E-3</v>
      </c>
      <c r="D167" t="s">
        <v>396</v>
      </c>
      <c r="E167">
        <v>2</v>
      </c>
      <c r="F167">
        <v>5.4598033012039837E-3</v>
      </c>
      <c r="G167">
        <v>1</v>
      </c>
      <c r="H167">
        <v>6</v>
      </c>
      <c r="I167">
        <v>2.8869524006267812E-3</v>
      </c>
      <c r="J167" t="s">
        <v>912</v>
      </c>
      <c r="K167">
        <v>1</v>
      </c>
      <c r="L167">
        <v>8.2027491385926379E-3</v>
      </c>
      <c r="M167" t="s">
        <v>202</v>
      </c>
      <c r="N167">
        <v>5</v>
      </c>
      <c r="O167">
        <v>3.3176778598929279E-3</v>
      </c>
      <c r="P167" t="s">
        <v>997</v>
      </c>
      <c r="Q167">
        <v>1</v>
      </c>
      <c r="R167">
        <v>6.8986753211576352E-3</v>
      </c>
      <c r="V167" t="s">
        <v>79</v>
      </c>
      <c r="W167">
        <v>28</v>
      </c>
      <c r="X167">
        <v>2.681809628420513E-3</v>
      </c>
      <c r="AK167" t="s">
        <v>446</v>
      </c>
      <c r="AL167">
        <v>16</v>
      </c>
      <c r="AM167">
        <v>2.5345299830476613E-3</v>
      </c>
      <c r="AN167" t="s">
        <v>5448</v>
      </c>
      <c r="AO167">
        <v>2</v>
      </c>
      <c r="AP167">
        <v>3.9087900712951838E-3</v>
      </c>
      <c r="AQ167" t="s">
        <v>14113</v>
      </c>
      <c r="AR167">
        <v>1</v>
      </c>
      <c r="AS167">
        <v>4.3824630070274364E-3</v>
      </c>
      <c r="AW167" t="s">
        <v>270</v>
      </c>
      <c r="AX167">
        <v>1</v>
      </c>
      <c r="AY167">
        <v>9.0985056943951939E-3</v>
      </c>
      <c r="AZ167" t="s">
        <v>4816</v>
      </c>
      <c r="BA167">
        <v>1</v>
      </c>
      <c r="BB167">
        <v>7.3760362026306318E-3</v>
      </c>
      <c r="BC167" t="s">
        <v>4280</v>
      </c>
      <c r="BD167">
        <v>2</v>
      </c>
      <c r="BE167">
        <v>3.6783814755433023E-3</v>
      </c>
      <c r="BF167" t="s">
        <v>5555</v>
      </c>
      <c r="BG167">
        <v>1</v>
      </c>
      <c r="BH167">
        <v>8.5967952073765022E-3</v>
      </c>
      <c r="BO167" t="s">
        <v>157</v>
      </c>
      <c r="BP167">
        <v>1</v>
      </c>
      <c r="BQ167">
        <v>7.3004676900729646E-3</v>
      </c>
      <c r="BU167" t="s">
        <v>754</v>
      </c>
      <c r="BV167">
        <v>3</v>
      </c>
      <c r="BW167">
        <v>3.1840334401002251E-3</v>
      </c>
      <c r="CY167" t="s">
        <v>1058</v>
      </c>
      <c r="CZ167">
        <v>2</v>
      </c>
      <c r="DA167">
        <v>3.9304839622423052E-3</v>
      </c>
      <c r="DW167" t="s">
        <v>4519</v>
      </c>
      <c r="DX167">
        <v>1</v>
      </c>
      <c r="DY167">
        <v>4.9037626739064002E-3</v>
      </c>
      <c r="EC167" t="s">
        <v>4152</v>
      </c>
      <c r="ED167">
        <v>2</v>
      </c>
      <c r="EE167">
        <v>4.2546137436352957E-3</v>
      </c>
      <c r="EL167" t="s">
        <v>134</v>
      </c>
      <c r="EM167">
        <v>1</v>
      </c>
      <c r="EN167">
        <v>6.8043097815963438E-3</v>
      </c>
      <c r="FD167" t="s">
        <v>5933</v>
      </c>
      <c r="FE167">
        <v>1</v>
      </c>
      <c r="FF167">
        <v>7.6149646745318697E-3</v>
      </c>
      <c r="FS167" t="s">
        <v>353</v>
      </c>
      <c r="FT167">
        <v>1</v>
      </c>
      <c r="FU167">
        <v>6.9038036009182657E-3</v>
      </c>
      <c r="FY167" t="s">
        <v>617</v>
      </c>
      <c r="FZ167">
        <v>1</v>
      </c>
      <c r="GA167">
        <v>7.9965740750461162E-3</v>
      </c>
    </row>
    <row r="168" spans="1:183" x14ac:dyDescent="0.15">
      <c r="A168" t="s">
        <v>25</v>
      </c>
      <c r="B168">
        <v>30</v>
      </c>
      <c r="C168">
        <v>2.7204741516609139E-3</v>
      </c>
      <c r="D168" t="s">
        <v>526</v>
      </c>
      <c r="E168">
        <v>2</v>
      </c>
      <c r="F168">
        <v>5.4598033012039837E-3</v>
      </c>
      <c r="G168" t="s">
        <v>587</v>
      </c>
      <c r="H168">
        <v>6</v>
      </c>
      <c r="I168">
        <v>2.8869524006267812E-3</v>
      </c>
      <c r="J168" t="s">
        <v>781</v>
      </c>
      <c r="K168">
        <v>1</v>
      </c>
      <c r="L168">
        <v>7.9802136475705665E-3</v>
      </c>
      <c r="M168" t="s">
        <v>543</v>
      </c>
      <c r="N168">
        <v>4</v>
      </c>
      <c r="O168">
        <v>3.3051168436563586E-3</v>
      </c>
      <c r="P168" t="s">
        <v>920</v>
      </c>
      <c r="Q168">
        <v>1</v>
      </c>
      <c r="R168">
        <v>6.8986753211576352E-3</v>
      </c>
      <c r="V168" t="s">
        <v>349</v>
      </c>
      <c r="W168">
        <v>24</v>
      </c>
      <c r="X168">
        <v>2.68035565582788E-3</v>
      </c>
      <c r="AK168" t="s">
        <v>135</v>
      </c>
      <c r="AL168">
        <v>21</v>
      </c>
      <c r="AM168">
        <v>2.5117437632437996E-3</v>
      </c>
      <c r="AN168" t="s">
        <v>336</v>
      </c>
      <c r="AO168">
        <v>3</v>
      </c>
      <c r="AP168">
        <v>3.7798764010192145E-3</v>
      </c>
      <c r="AQ168" t="s">
        <v>14114</v>
      </c>
      <c r="AR168">
        <v>1</v>
      </c>
      <c r="AS168">
        <v>4.3824630070274364E-3</v>
      </c>
      <c r="AW168" t="s">
        <v>1096</v>
      </c>
      <c r="AX168">
        <v>1</v>
      </c>
      <c r="AY168">
        <v>9.0985056943951939E-3</v>
      </c>
      <c r="AZ168" t="s">
        <v>6296</v>
      </c>
      <c r="BA168">
        <v>1</v>
      </c>
      <c r="BB168">
        <v>7.3760362026306318E-3</v>
      </c>
      <c r="BC168" t="s">
        <v>4443</v>
      </c>
      <c r="BD168">
        <v>2</v>
      </c>
      <c r="BE168">
        <v>3.6783814755433023E-3</v>
      </c>
      <c r="BF168" t="s">
        <v>1340</v>
      </c>
      <c r="BG168">
        <v>1</v>
      </c>
      <c r="BH168">
        <v>8.5967952073765022E-3</v>
      </c>
      <c r="BO168" t="s">
        <v>72</v>
      </c>
      <c r="BP168">
        <v>2</v>
      </c>
      <c r="BQ168">
        <v>7.2964713606271424E-3</v>
      </c>
      <c r="BU168" t="s">
        <v>4232</v>
      </c>
      <c r="BV168">
        <v>3</v>
      </c>
      <c r="BW168">
        <v>3.1840334401002251E-3</v>
      </c>
      <c r="CY168" t="s">
        <v>5911</v>
      </c>
      <c r="CZ168">
        <v>2</v>
      </c>
      <c r="DA168">
        <v>3.8238523727942291E-3</v>
      </c>
      <c r="DW168" t="s">
        <v>9634</v>
      </c>
      <c r="DX168">
        <v>1</v>
      </c>
      <c r="DY168">
        <v>4.9037626739064002E-3</v>
      </c>
      <c r="EC168" t="s">
        <v>592</v>
      </c>
      <c r="ED168">
        <v>3</v>
      </c>
      <c r="EE168">
        <v>4.1907759475685712E-3</v>
      </c>
      <c r="EL168" t="s">
        <v>325</v>
      </c>
      <c r="EM168">
        <v>1</v>
      </c>
      <c r="EN168">
        <v>6.7176279413838956E-3</v>
      </c>
      <c r="FD168" t="s">
        <v>4341</v>
      </c>
      <c r="FE168">
        <v>1</v>
      </c>
      <c r="FF168">
        <v>7.6149646745318697E-3</v>
      </c>
      <c r="FS168" t="s">
        <v>8</v>
      </c>
      <c r="FT168">
        <v>1</v>
      </c>
      <c r="FU168">
        <v>6.7238271293830008E-3</v>
      </c>
      <c r="FY168" t="s">
        <v>6174</v>
      </c>
      <c r="FZ168">
        <v>1</v>
      </c>
      <c r="GA168">
        <v>7.7657988212826183E-3</v>
      </c>
    </row>
    <row r="169" spans="1:183" x14ac:dyDescent="0.15">
      <c r="A169" t="s">
        <v>4155</v>
      </c>
      <c r="B169">
        <v>19</v>
      </c>
      <c r="C169">
        <v>2.7070728047241055E-3</v>
      </c>
      <c r="D169" t="s">
        <v>10912</v>
      </c>
      <c r="E169">
        <v>1</v>
      </c>
      <c r="F169">
        <v>5.2366983000300066E-3</v>
      </c>
      <c r="G169" t="s">
        <v>1043</v>
      </c>
      <c r="H169">
        <v>4</v>
      </c>
      <c r="I169">
        <v>2.8665709698441994E-3</v>
      </c>
      <c r="J169" t="s">
        <v>30</v>
      </c>
      <c r="K169">
        <v>1</v>
      </c>
      <c r="L169">
        <v>7.9802136475705665E-3</v>
      </c>
      <c r="M169" t="s">
        <v>4861</v>
      </c>
      <c r="N169">
        <v>3</v>
      </c>
      <c r="O169">
        <v>3.2412709863574355E-3</v>
      </c>
      <c r="P169" t="s">
        <v>1018</v>
      </c>
      <c r="Q169">
        <v>1</v>
      </c>
      <c r="R169">
        <v>6.8986753211576352E-3</v>
      </c>
      <c r="V169" t="s">
        <v>4183</v>
      </c>
      <c r="W169">
        <v>22</v>
      </c>
      <c r="X169">
        <v>2.6671000300647475E-3</v>
      </c>
      <c r="AK169" t="s">
        <v>455</v>
      </c>
      <c r="AL169">
        <v>14</v>
      </c>
      <c r="AM169">
        <v>2.4835506826567724E-3</v>
      </c>
      <c r="AN169" t="s">
        <v>126</v>
      </c>
      <c r="AO169">
        <v>3</v>
      </c>
      <c r="AP169">
        <v>3.7798764010192145E-3</v>
      </c>
      <c r="AQ169" t="s">
        <v>14115</v>
      </c>
      <c r="AR169">
        <v>1</v>
      </c>
      <c r="AS169">
        <v>4.3824630070274364E-3</v>
      </c>
      <c r="AW169" t="s">
        <v>327</v>
      </c>
      <c r="AX169">
        <v>1</v>
      </c>
      <c r="AY169">
        <v>9.0985056943951939E-3</v>
      </c>
      <c r="AZ169" t="s">
        <v>5590</v>
      </c>
      <c r="BA169">
        <v>1</v>
      </c>
      <c r="BB169">
        <v>7.3760362026306318E-3</v>
      </c>
      <c r="BC169" t="s">
        <v>283</v>
      </c>
      <c r="BD169">
        <v>3</v>
      </c>
      <c r="BE169">
        <v>3.6139801564691117E-3</v>
      </c>
      <c r="BF169" t="s">
        <v>4183</v>
      </c>
      <c r="BG169">
        <v>1</v>
      </c>
      <c r="BH169">
        <v>8.4052862425765887E-3</v>
      </c>
      <c r="BO169" t="s">
        <v>799</v>
      </c>
      <c r="BP169">
        <v>1</v>
      </c>
      <c r="BQ169">
        <v>7.1442186647728756E-3</v>
      </c>
      <c r="BU169" t="s">
        <v>10082</v>
      </c>
      <c r="BV169">
        <v>3</v>
      </c>
      <c r="BW169">
        <v>3.1840334401002251E-3</v>
      </c>
      <c r="CY169" t="s">
        <v>868</v>
      </c>
      <c r="CZ169">
        <v>2</v>
      </c>
      <c r="DA169">
        <v>3.8238523727942291E-3</v>
      </c>
      <c r="DW169" t="s">
        <v>5454</v>
      </c>
      <c r="DX169">
        <v>1</v>
      </c>
      <c r="DY169">
        <v>4.9037626739064002E-3</v>
      </c>
      <c r="EC169" t="s">
        <v>521</v>
      </c>
      <c r="ED169">
        <v>3</v>
      </c>
      <c r="EE169">
        <v>4.1907759475685712E-3</v>
      </c>
      <c r="EL169" t="s">
        <v>89</v>
      </c>
      <c r="EM169">
        <v>1</v>
      </c>
      <c r="EN169">
        <v>6.7176279413838956E-3</v>
      </c>
      <c r="FD169" t="s">
        <v>5099</v>
      </c>
      <c r="FE169">
        <v>1</v>
      </c>
      <c r="FF169">
        <v>7.6149646745318697E-3</v>
      </c>
      <c r="FS169" t="s">
        <v>134</v>
      </c>
      <c r="FT169">
        <v>1</v>
      </c>
      <c r="FU169">
        <v>6.6371863834518716E-3</v>
      </c>
      <c r="FY169" t="s">
        <v>9603</v>
      </c>
      <c r="FZ169">
        <v>1</v>
      </c>
      <c r="GA169">
        <v>7.7657988212826183E-3</v>
      </c>
    </row>
    <row r="170" spans="1:183" x14ac:dyDescent="0.15">
      <c r="A170" t="s">
        <v>4596</v>
      </c>
      <c r="B170">
        <v>16</v>
      </c>
      <c r="C170">
        <v>2.6940006111384161E-3</v>
      </c>
      <c r="D170" t="s">
        <v>6611</v>
      </c>
      <c r="E170">
        <v>1</v>
      </c>
      <c r="F170">
        <v>5.2366983000300066E-3</v>
      </c>
      <c r="G170" t="s">
        <v>175</v>
      </c>
      <c r="H170">
        <v>4</v>
      </c>
      <c r="I170">
        <v>2.8665709698441994E-3</v>
      </c>
      <c r="J170" t="s">
        <v>5651</v>
      </c>
      <c r="K170">
        <v>1</v>
      </c>
      <c r="L170">
        <v>7.9802136475705665E-3</v>
      </c>
      <c r="M170" t="s">
        <v>781</v>
      </c>
      <c r="N170">
        <v>3</v>
      </c>
      <c r="O170">
        <v>3.2412709863574355E-3</v>
      </c>
      <c r="P170" t="s">
        <v>534</v>
      </c>
      <c r="Q170">
        <v>1</v>
      </c>
      <c r="R170">
        <v>6.8986753211576352E-3</v>
      </c>
      <c r="V170" t="s">
        <v>1096</v>
      </c>
      <c r="W170">
        <v>21</v>
      </c>
      <c r="X170">
        <v>2.665883585869013E-3</v>
      </c>
      <c r="AK170" t="s">
        <v>579</v>
      </c>
      <c r="AL170">
        <v>19</v>
      </c>
      <c r="AM170">
        <v>2.4810136984496863E-3</v>
      </c>
      <c r="AN170" t="s">
        <v>141</v>
      </c>
      <c r="AO170">
        <v>3</v>
      </c>
      <c r="AP170">
        <v>3.7798764010192145E-3</v>
      </c>
      <c r="AQ170" t="s">
        <v>14116</v>
      </c>
      <c r="AR170">
        <v>1</v>
      </c>
      <c r="AS170">
        <v>4.3824630070274364E-3</v>
      </c>
      <c r="AW170" t="s">
        <v>4810</v>
      </c>
      <c r="AX170">
        <v>1</v>
      </c>
      <c r="AY170">
        <v>9.0985056943951939E-3</v>
      </c>
      <c r="AZ170" t="s">
        <v>4570</v>
      </c>
      <c r="BA170">
        <v>1</v>
      </c>
      <c r="BB170">
        <v>7.3760362026306318E-3</v>
      </c>
      <c r="BC170" t="s">
        <v>336</v>
      </c>
      <c r="BD170">
        <v>3</v>
      </c>
      <c r="BE170">
        <v>3.5570667853096834E-3</v>
      </c>
      <c r="BF170" t="s">
        <v>1019</v>
      </c>
      <c r="BG170">
        <v>1</v>
      </c>
      <c r="BH170">
        <v>8.4052862425765887E-3</v>
      </c>
      <c r="BO170" t="s">
        <v>4215</v>
      </c>
      <c r="BP170">
        <v>1</v>
      </c>
      <c r="BQ170">
        <v>7.1442186647728756E-3</v>
      </c>
      <c r="BU170" t="s">
        <v>798</v>
      </c>
      <c r="BV170">
        <v>4</v>
      </c>
      <c r="BW170">
        <v>3.153444435010643E-3</v>
      </c>
      <c r="CY170" t="s">
        <v>316</v>
      </c>
      <c r="CZ170">
        <v>2</v>
      </c>
      <c r="DA170">
        <v>3.8238523727942291E-3</v>
      </c>
      <c r="DW170" t="s">
        <v>7378</v>
      </c>
      <c r="DX170">
        <v>1</v>
      </c>
      <c r="DY170">
        <v>4.9037626739064002E-3</v>
      </c>
      <c r="EC170" t="s">
        <v>119</v>
      </c>
      <c r="ED170">
        <v>3</v>
      </c>
      <c r="EE170">
        <v>4.1272898957414534E-3</v>
      </c>
      <c r="EL170" t="s">
        <v>125</v>
      </c>
      <c r="EM170">
        <v>1</v>
      </c>
      <c r="EN170">
        <v>6.7176279413838956E-3</v>
      </c>
      <c r="FD170" t="s">
        <v>4537</v>
      </c>
      <c r="FE170">
        <v>1</v>
      </c>
      <c r="FF170">
        <v>7.6149646745318697E-3</v>
      </c>
      <c r="FS170" t="s">
        <v>111</v>
      </c>
      <c r="FT170">
        <v>1</v>
      </c>
      <c r="FU170">
        <v>6.3894054458590536E-3</v>
      </c>
      <c r="FY170" t="s">
        <v>5157</v>
      </c>
      <c r="FZ170">
        <v>1</v>
      </c>
      <c r="GA170">
        <v>7.7657988212826183E-3</v>
      </c>
    </row>
    <row r="171" spans="1:183" x14ac:dyDescent="0.15">
      <c r="A171" t="s">
        <v>887</v>
      </c>
      <c r="B171">
        <v>24</v>
      </c>
      <c r="C171">
        <v>2.659693949297515E-3</v>
      </c>
      <c r="D171" t="s">
        <v>14316</v>
      </c>
      <c r="E171">
        <v>1</v>
      </c>
      <c r="F171">
        <v>5.2366983000300066E-3</v>
      </c>
      <c r="G171" t="s">
        <v>6269</v>
      </c>
      <c r="H171">
        <v>4</v>
      </c>
      <c r="I171">
        <v>2.8665709698441994E-3</v>
      </c>
      <c r="J171" t="s">
        <v>163</v>
      </c>
      <c r="K171">
        <v>2</v>
      </c>
      <c r="L171">
        <v>7.81397822037019E-3</v>
      </c>
      <c r="M171" t="s">
        <v>663</v>
      </c>
      <c r="N171">
        <v>3</v>
      </c>
      <c r="O171">
        <v>3.1581241293558394E-3</v>
      </c>
      <c r="P171" t="s">
        <v>1025</v>
      </c>
      <c r="Q171">
        <v>1</v>
      </c>
      <c r="R171">
        <v>6.8986753211576352E-3</v>
      </c>
      <c r="V171" t="s">
        <v>498</v>
      </c>
      <c r="W171">
        <v>26</v>
      </c>
      <c r="X171">
        <v>2.655409946035402E-3</v>
      </c>
      <c r="AK171" t="s">
        <v>414</v>
      </c>
      <c r="AL171">
        <v>18</v>
      </c>
      <c r="AM171">
        <v>2.4651257826700298E-3</v>
      </c>
      <c r="AN171" t="s">
        <v>290</v>
      </c>
      <c r="AO171">
        <v>2</v>
      </c>
      <c r="AP171">
        <v>3.7782102091484166E-3</v>
      </c>
      <c r="AQ171" t="s">
        <v>14117</v>
      </c>
      <c r="AR171">
        <v>1</v>
      </c>
      <c r="AS171">
        <v>4.3824630070274364E-3</v>
      </c>
      <c r="AW171" t="s">
        <v>166</v>
      </c>
      <c r="AX171">
        <v>1</v>
      </c>
      <c r="AY171">
        <v>9.0985056943951939E-3</v>
      </c>
      <c r="AZ171" t="s">
        <v>5748</v>
      </c>
      <c r="BA171">
        <v>1</v>
      </c>
      <c r="BB171">
        <v>7.0778724118622394E-3</v>
      </c>
      <c r="BC171" t="s">
        <v>9575</v>
      </c>
      <c r="BD171">
        <v>2</v>
      </c>
      <c r="BE171">
        <v>3.5554988092351297E-3</v>
      </c>
      <c r="BF171" t="s">
        <v>701</v>
      </c>
      <c r="BG171">
        <v>1</v>
      </c>
      <c r="BH171">
        <v>8.4052862425765887E-3</v>
      </c>
      <c r="BO171" t="s">
        <v>264</v>
      </c>
      <c r="BP171">
        <v>1</v>
      </c>
      <c r="BQ171">
        <v>7.1442186647728756E-3</v>
      </c>
      <c r="BU171" t="s">
        <v>75</v>
      </c>
      <c r="BV171">
        <v>4</v>
      </c>
      <c r="BW171">
        <v>3.153444435010643E-3</v>
      </c>
      <c r="CY171" t="s">
        <v>4628</v>
      </c>
      <c r="CZ171">
        <v>2</v>
      </c>
      <c r="DA171">
        <v>3.8238523727942291E-3</v>
      </c>
      <c r="DW171" t="s">
        <v>6369</v>
      </c>
      <c r="DX171">
        <v>1</v>
      </c>
      <c r="DY171">
        <v>4.9037626739064002E-3</v>
      </c>
      <c r="EC171" t="s">
        <v>217</v>
      </c>
      <c r="ED171">
        <v>2</v>
      </c>
      <c r="EE171">
        <v>4.1230775193433784E-3</v>
      </c>
      <c r="FD171" t="s">
        <v>591</v>
      </c>
      <c r="FE171">
        <v>1</v>
      </c>
      <c r="FF171">
        <v>7.6149646745318697E-3</v>
      </c>
      <c r="FS171" t="s">
        <v>103</v>
      </c>
      <c r="FT171">
        <v>1</v>
      </c>
      <c r="FU171">
        <v>6.3105533200623568E-3</v>
      </c>
      <c r="FY171" t="s">
        <v>395</v>
      </c>
      <c r="FZ171">
        <v>1</v>
      </c>
      <c r="GA171">
        <v>7.7657988212826183E-3</v>
      </c>
    </row>
    <row r="172" spans="1:183" x14ac:dyDescent="0.15">
      <c r="A172" t="s">
        <v>4576</v>
      </c>
      <c r="B172">
        <v>24</v>
      </c>
      <c r="C172">
        <v>2.659693949297515E-3</v>
      </c>
      <c r="D172" t="s">
        <v>5813</v>
      </c>
      <c r="E172">
        <v>1</v>
      </c>
      <c r="F172">
        <v>5.2366983000300066E-3</v>
      </c>
      <c r="G172" t="s">
        <v>543</v>
      </c>
      <c r="H172">
        <v>7</v>
      </c>
      <c r="I172">
        <v>2.8374487052555178E-3</v>
      </c>
      <c r="J172" t="s">
        <v>832</v>
      </c>
      <c r="K172">
        <v>1</v>
      </c>
      <c r="L172">
        <v>7.7755008402213676E-3</v>
      </c>
      <c r="M172" t="s">
        <v>525</v>
      </c>
      <c r="N172">
        <v>3</v>
      </c>
      <c r="O172">
        <v>3.1581241293558394E-3</v>
      </c>
      <c r="P172">
        <v>30</v>
      </c>
      <c r="Q172">
        <v>1</v>
      </c>
      <c r="R172">
        <v>6.8986753211576352E-3</v>
      </c>
      <c r="V172" t="s">
        <v>4173</v>
      </c>
      <c r="W172">
        <v>20</v>
      </c>
      <c r="X172">
        <v>2.6023717770396358E-3</v>
      </c>
      <c r="AK172" t="s">
        <v>10554</v>
      </c>
      <c r="AL172">
        <v>10</v>
      </c>
      <c r="AM172">
        <v>2.4617083818813169E-3</v>
      </c>
      <c r="AN172" t="s">
        <v>4335</v>
      </c>
      <c r="AO172">
        <v>2</v>
      </c>
      <c r="AP172">
        <v>3.7782102091484166E-3</v>
      </c>
      <c r="AQ172" t="s">
        <v>14119</v>
      </c>
      <c r="AR172">
        <v>1</v>
      </c>
      <c r="AS172">
        <v>4.3824630070274364E-3</v>
      </c>
      <c r="AW172" t="s">
        <v>223</v>
      </c>
      <c r="AX172">
        <v>1</v>
      </c>
      <c r="AY172">
        <v>9.0985056943951939E-3</v>
      </c>
      <c r="AZ172" t="s">
        <v>4624</v>
      </c>
      <c r="BA172">
        <v>1</v>
      </c>
      <c r="BB172">
        <v>7.0778724118622394E-3</v>
      </c>
      <c r="BC172">
        <v>30</v>
      </c>
      <c r="BD172">
        <v>2</v>
      </c>
      <c r="BE172">
        <v>3.5554988092351297E-3</v>
      </c>
      <c r="BF172">
        <v>0</v>
      </c>
      <c r="BG172">
        <v>1</v>
      </c>
      <c r="BH172">
        <v>8.4052862425765887E-3</v>
      </c>
      <c r="BO172" t="s">
        <v>177</v>
      </c>
      <c r="BP172">
        <v>1</v>
      </c>
      <c r="BQ172">
        <v>7.1442186647728756E-3</v>
      </c>
      <c r="BU172" t="s">
        <v>745</v>
      </c>
      <c r="BV172">
        <v>4</v>
      </c>
      <c r="BW172">
        <v>3.153444435010643E-3</v>
      </c>
      <c r="CY172" t="s">
        <v>4144</v>
      </c>
      <c r="CZ172">
        <v>2</v>
      </c>
      <c r="DA172">
        <v>3.8238523727942291E-3</v>
      </c>
      <c r="DW172" t="s">
        <v>10810</v>
      </c>
      <c r="DX172">
        <v>1</v>
      </c>
      <c r="DY172">
        <v>4.9037626739064002E-3</v>
      </c>
      <c r="EC172" t="s">
        <v>4394</v>
      </c>
      <c r="ED172">
        <v>2</v>
      </c>
      <c r="EE172">
        <v>4.1230775193433784E-3</v>
      </c>
      <c r="FD172" t="s">
        <v>4177</v>
      </c>
      <c r="FE172">
        <v>1</v>
      </c>
      <c r="FF172">
        <v>7.6149646745318697E-3</v>
      </c>
      <c r="FS172" t="s">
        <v>267</v>
      </c>
      <c r="FT172">
        <v>1</v>
      </c>
      <c r="FU172">
        <v>6.1579739799229229E-3</v>
      </c>
      <c r="FY172" t="s">
        <v>246</v>
      </c>
      <c r="FZ172">
        <v>1</v>
      </c>
      <c r="GA172">
        <v>7.7657988212826183E-3</v>
      </c>
    </row>
    <row r="173" spans="1:183" x14ac:dyDescent="0.15">
      <c r="A173" t="s">
        <v>4148</v>
      </c>
      <c r="B173">
        <v>20</v>
      </c>
      <c r="C173">
        <v>2.634581464082388E-3</v>
      </c>
      <c r="D173" t="s">
        <v>4357</v>
      </c>
      <c r="E173">
        <v>1</v>
      </c>
      <c r="F173">
        <v>5.2366983000300066E-3</v>
      </c>
      <c r="G173" t="s">
        <v>83</v>
      </c>
      <c r="H173">
        <v>6</v>
      </c>
      <c r="I173">
        <v>2.8251640991321988E-3</v>
      </c>
      <c r="J173" t="s">
        <v>4552</v>
      </c>
      <c r="K173">
        <v>1</v>
      </c>
      <c r="L173">
        <v>7.7755008402213676E-3</v>
      </c>
      <c r="M173" t="s">
        <v>141</v>
      </c>
      <c r="N173">
        <v>4</v>
      </c>
      <c r="O173">
        <v>3.1481519055580158E-3</v>
      </c>
      <c r="P173" t="s">
        <v>1049</v>
      </c>
      <c r="Q173">
        <v>1</v>
      </c>
      <c r="R173">
        <v>6.8986753211576352E-3</v>
      </c>
      <c r="V173" t="s">
        <v>4157</v>
      </c>
      <c r="W173">
        <v>24</v>
      </c>
      <c r="X173">
        <v>2.5824551929430613E-3</v>
      </c>
      <c r="AK173" t="s">
        <v>614</v>
      </c>
      <c r="AL173">
        <v>13</v>
      </c>
      <c r="AM173">
        <v>2.4328727897926462E-3</v>
      </c>
      <c r="AN173" t="s">
        <v>5738</v>
      </c>
      <c r="AO173">
        <v>2</v>
      </c>
      <c r="AP173">
        <v>3.7782102091484166E-3</v>
      </c>
      <c r="AQ173" t="s">
        <v>14120</v>
      </c>
      <c r="AR173">
        <v>1</v>
      </c>
      <c r="AS173">
        <v>4.3824630070274364E-3</v>
      </c>
      <c r="AW173" t="s">
        <v>376</v>
      </c>
      <c r="AX173">
        <v>1</v>
      </c>
      <c r="AY173">
        <v>8.8868711192818441E-3</v>
      </c>
      <c r="AZ173" t="s">
        <v>4852</v>
      </c>
      <c r="BA173">
        <v>1</v>
      </c>
      <c r="BB173">
        <v>7.0778724118622394E-3</v>
      </c>
      <c r="BC173" t="s">
        <v>259</v>
      </c>
      <c r="BD173">
        <v>2</v>
      </c>
      <c r="BE173">
        <v>3.5554988092351297E-3</v>
      </c>
      <c r="BF173" t="s">
        <v>205</v>
      </c>
      <c r="BG173">
        <v>1</v>
      </c>
      <c r="BH173">
        <v>8.4052862425765887E-3</v>
      </c>
      <c r="BO173" t="s">
        <v>400</v>
      </c>
      <c r="BP173">
        <v>1</v>
      </c>
      <c r="BQ173">
        <v>6.9969031651853772E-3</v>
      </c>
      <c r="BU173" t="s">
        <v>587</v>
      </c>
      <c r="BV173">
        <v>4</v>
      </c>
      <c r="BW173">
        <v>3.153444435010643E-3</v>
      </c>
      <c r="CY173" t="s">
        <v>832</v>
      </c>
      <c r="CZ173">
        <v>2</v>
      </c>
      <c r="DA173">
        <v>3.7257608192727385E-3</v>
      </c>
      <c r="DW173" t="s">
        <v>6844</v>
      </c>
      <c r="DX173">
        <v>1</v>
      </c>
      <c r="DY173">
        <v>4.9037626739064002E-3</v>
      </c>
      <c r="EC173" t="s">
        <v>4562</v>
      </c>
      <c r="ED173">
        <v>2</v>
      </c>
      <c r="EE173">
        <v>4.1230775193433784E-3</v>
      </c>
      <c r="FD173" t="s">
        <v>5916</v>
      </c>
      <c r="FE173">
        <v>1</v>
      </c>
      <c r="FF173">
        <v>7.6149646745318697E-3</v>
      </c>
      <c r="FS173" t="s">
        <v>138</v>
      </c>
      <c r="FT173">
        <v>1</v>
      </c>
      <c r="FU173">
        <v>6.0841023687024584E-3</v>
      </c>
      <c r="FY173" t="s">
        <v>4385</v>
      </c>
      <c r="FZ173">
        <v>1</v>
      </c>
      <c r="GA173">
        <v>7.7657988212826183E-3</v>
      </c>
    </row>
    <row r="174" spans="1:183" x14ac:dyDescent="0.15">
      <c r="A174" t="s">
        <v>1004</v>
      </c>
      <c r="B174">
        <v>20</v>
      </c>
      <c r="C174">
        <v>2.634581464082388E-3</v>
      </c>
      <c r="D174" t="s">
        <v>12737</v>
      </c>
      <c r="E174">
        <v>1</v>
      </c>
      <c r="F174">
        <v>5.2366983000300066E-3</v>
      </c>
      <c r="G174" t="s">
        <v>4523</v>
      </c>
      <c r="H174">
        <v>6</v>
      </c>
      <c r="I174">
        <v>2.8251640991321988E-3</v>
      </c>
      <c r="J174" t="s">
        <v>4178</v>
      </c>
      <c r="K174">
        <v>1</v>
      </c>
      <c r="L174">
        <v>7.7755008402213676E-3</v>
      </c>
      <c r="M174" t="s">
        <v>5282</v>
      </c>
      <c r="N174">
        <v>2</v>
      </c>
      <c r="O174">
        <v>3.1208849704432006E-3</v>
      </c>
      <c r="P174" t="s">
        <v>1057</v>
      </c>
      <c r="Q174">
        <v>1</v>
      </c>
      <c r="R174">
        <v>6.8986753211576352E-3</v>
      </c>
      <c r="V174" t="s">
        <v>211</v>
      </c>
      <c r="W174">
        <v>23</v>
      </c>
      <c r="X174">
        <v>2.5686741701683845E-3</v>
      </c>
      <c r="AK174" t="s">
        <v>4794</v>
      </c>
      <c r="AL174">
        <v>15</v>
      </c>
      <c r="AM174">
        <v>2.4261496457566888E-3</v>
      </c>
      <c r="AN174" t="s">
        <v>5097</v>
      </c>
      <c r="AO174">
        <v>2</v>
      </c>
      <c r="AP174">
        <v>3.7782102091484166E-3</v>
      </c>
      <c r="AQ174" t="s">
        <v>14122</v>
      </c>
      <c r="AR174">
        <v>1</v>
      </c>
      <c r="AS174">
        <v>4.3824630070274364E-3</v>
      </c>
      <c r="AW174" t="s">
        <v>4634</v>
      </c>
      <c r="AX174">
        <v>1</v>
      </c>
      <c r="AY174">
        <v>8.8868711192818441E-3</v>
      </c>
      <c r="AZ174" t="s">
        <v>4140</v>
      </c>
      <c r="BA174">
        <v>1</v>
      </c>
      <c r="BB174">
        <v>7.0778724118622394E-3</v>
      </c>
      <c r="BC174" t="s">
        <v>5024</v>
      </c>
      <c r="BD174">
        <v>2</v>
      </c>
      <c r="BE174">
        <v>3.5554988092351297E-3</v>
      </c>
      <c r="BF174" t="s">
        <v>819</v>
      </c>
      <c r="BG174">
        <v>1</v>
      </c>
      <c r="BH174">
        <v>8.4052862425765887E-3</v>
      </c>
      <c r="BO174" t="s">
        <v>167</v>
      </c>
      <c r="BP174">
        <v>1</v>
      </c>
      <c r="BQ174">
        <v>6.9969031651853772E-3</v>
      </c>
      <c r="BU174" t="s">
        <v>15056</v>
      </c>
      <c r="BV174">
        <v>2</v>
      </c>
      <c r="BW174">
        <v>3.1200502009396556E-3</v>
      </c>
      <c r="CY174" t="s">
        <v>4994</v>
      </c>
      <c r="CZ174">
        <v>2</v>
      </c>
      <c r="DA174">
        <v>3.7257608192727385E-3</v>
      </c>
      <c r="DW174" t="s">
        <v>10353</v>
      </c>
      <c r="DX174">
        <v>1</v>
      </c>
      <c r="DY174">
        <v>4.9037626739064002E-3</v>
      </c>
      <c r="EC174" t="s">
        <v>422</v>
      </c>
      <c r="ED174">
        <v>2</v>
      </c>
      <c r="EE174">
        <v>4.1230775193433784E-3</v>
      </c>
      <c r="FD174" t="s">
        <v>383</v>
      </c>
      <c r="FE174">
        <v>1</v>
      </c>
      <c r="FF174">
        <v>7.6149646745318697E-3</v>
      </c>
      <c r="FS174" t="s">
        <v>307</v>
      </c>
      <c r="FT174">
        <v>1</v>
      </c>
      <c r="FU174">
        <v>6.0117539925525088E-3</v>
      </c>
      <c r="FY174" t="s">
        <v>4168</v>
      </c>
      <c r="FZ174">
        <v>1</v>
      </c>
      <c r="GA174">
        <v>7.7657988212826183E-3</v>
      </c>
    </row>
    <row r="175" spans="1:183" x14ac:dyDescent="0.15">
      <c r="A175" t="s">
        <v>4467</v>
      </c>
      <c r="B175">
        <v>19</v>
      </c>
      <c r="C175">
        <v>2.597643964196629E-3</v>
      </c>
      <c r="D175" t="s">
        <v>4161</v>
      </c>
      <c r="E175">
        <v>1</v>
      </c>
      <c r="F175">
        <v>5.2366983000300066E-3</v>
      </c>
      <c r="G175" t="s">
        <v>4794</v>
      </c>
      <c r="H175">
        <v>6</v>
      </c>
      <c r="I175">
        <v>2.8251640991321988E-3</v>
      </c>
      <c r="J175" t="s">
        <v>5091</v>
      </c>
      <c r="K175">
        <v>1</v>
      </c>
      <c r="L175">
        <v>7.7755008402213676E-3</v>
      </c>
      <c r="M175" t="s">
        <v>5079</v>
      </c>
      <c r="N175">
        <v>2</v>
      </c>
      <c r="O175">
        <v>3.1208849704432006E-3</v>
      </c>
      <c r="P175" t="s">
        <v>475</v>
      </c>
      <c r="Q175">
        <v>1</v>
      </c>
      <c r="R175">
        <v>6.8986753211576352E-3</v>
      </c>
      <c r="V175" t="s">
        <v>122</v>
      </c>
      <c r="W175">
        <v>23</v>
      </c>
      <c r="X175">
        <v>2.5686741701683845E-3</v>
      </c>
      <c r="AK175" t="s">
        <v>1096</v>
      </c>
      <c r="AL175">
        <v>14</v>
      </c>
      <c r="AM175">
        <v>2.4230120194433224E-3</v>
      </c>
      <c r="AN175" t="s">
        <v>809</v>
      </c>
      <c r="AO175">
        <v>2</v>
      </c>
      <c r="AP175">
        <v>3.7782102091484166E-3</v>
      </c>
      <c r="AQ175" t="s">
        <v>14123</v>
      </c>
      <c r="AR175">
        <v>1</v>
      </c>
      <c r="AS175">
        <v>4.3824630070274364E-3</v>
      </c>
      <c r="AW175" t="s">
        <v>68</v>
      </c>
      <c r="AX175">
        <v>1</v>
      </c>
      <c r="AY175">
        <v>8.8868711192818441E-3</v>
      </c>
      <c r="AZ175" t="s">
        <v>4279</v>
      </c>
      <c r="BA175">
        <v>1</v>
      </c>
      <c r="BB175">
        <v>7.0778724118622394E-3</v>
      </c>
      <c r="BC175" t="s">
        <v>802</v>
      </c>
      <c r="BD175">
        <v>2</v>
      </c>
      <c r="BE175">
        <v>3.5554988092351297E-3</v>
      </c>
      <c r="BF175" t="s">
        <v>173</v>
      </c>
      <c r="BG175">
        <v>1</v>
      </c>
      <c r="BH175">
        <v>8.2253912223497795E-3</v>
      </c>
      <c r="BO175" t="s">
        <v>266</v>
      </c>
      <c r="BP175">
        <v>1</v>
      </c>
      <c r="BQ175">
        <v>6.9969031651853772E-3</v>
      </c>
      <c r="BU175" t="s">
        <v>15065</v>
      </c>
      <c r="BV175">
        <v>2</v>
      </c>
      <c r="BW175">
        <v>3.1200502009396556E-3</v>
      </c>
      <c r="CY175" t="s">
        <v>2614</v>
      </c>
      <c r="CZ175">
        <v>2</v>
      </c>
      <c r="DA175">
        <v>3.7257608192727385E-3</v>
      </c>
      <c r="DW175" t="s">
        <v>4191</v>
      </c>
      <c r="DX175">
        <v>1</v>
      </c>
      <c r="DY175">
        <v>4.9037626739064002E-3</v>
      </c>
      <c r="EC175" t="s">
        <v>689</v>
      </c>
      <c r="ED175">
        <v>2</v>
      </c>
      <c r="EE175">
        <v>4.1230775193433784E-3</v>
      </c>
      <c r="FD175" t="s">
        <v>5425</v>
      </c>
      <c r="FE175">
        <v>1</v>
      </c>
      <c r="FF175">
        <v>7.3605736687945402E-3</v>
      </c>
      <c r="FS175" t="s">
        <v>163</v>
      </c>
      <c r="FT175">
        <v>1</v>
      </c>
      <c r="FU175">
        <v>5.3601148844995509E-3</v>
      </c>
      <c r="FY175" t="s">
        <v>2</v>
      </c>
      <c r="FZ175">
        <v>2</v>
      </c>
      <c r="GA175">
        <v>7.6504527615154586E-3</v>
      </c>
    </row>
    <row r="176" spans="1:183" x14ac:dyDescent="0.15">
      <c r="A176" t="s">
        <v>4678</v>
      </c>
      <c r="B176">
        <v>14</v>
      </c>
      <c r="C176">
        <v>2.5693376452827965E-3</v>
      </c>
      <c r="D176" t="s">
        <v>5188</v>
      </c>
      <c r="E176">
        <v>1</v>
      </c>
      <c r="F176">
        <v>5.2366983000300066E-3</v>
      </c>
      <c r="G176" t="s">
        <v>284</v>
      </c>
      <c r="H176">
        <v>6</v>
      </c>
      <c r="I176">
        <v>2.8251640991321988E-3</v>
      </c>
      <c r="J176" t="s">
        <v>4248</v>
      </c>
      <c r="K176">
        <v>1</v>
      </c>
      <c r="L176">
        <v>7.7755008402213676E-3</v>
      </c>
      <c r="M176" t="s">
        <v>697</v>
      </c>
      <c r="N176">
        <v>2</v>
      </c>
      <c r="O176">
        <v>3.1208849704432006E-3</v>
      </c>
      <c r="P176" t="s">
        <v>1076</v>
      </c>
      <c r="Q176">
        <v>1</v>
      </c>
      <c r="R176">
        <v>6.8986753211576352E-3</v>
      </c>
      <c r="V176" t="s">
        <v>9523</v>
      </c>
      <c r="W176">
        <v>17</v>
      </c>
      <c r="X176">
        <v>2.5652637257967191E-3</v>
      </c>
      <c r="AK176" t="s">
        <v>887</v>
      </c>
      <c r="AL176">
        <v>14</v>
      </c>
      <c r="AM176">
        <v>2.4230120194433224E-3</v>
      </c>
      <c r="AN176" t="s">
        <v>795</v>
      </c>
      <c r="AO176">
        <v>2</v>
      </c>
      <c r="AP176">
        <v>3.7782102091484166E-3</v>
      </c>
      <c r="AQ176" t="s">
        <v>14124</v>
      </c>
      <c r="AR176">
        <v>1</v>
      </c>
      <c r="AS176">
        <v>4.3824630070274364E-3</v>
      </c>
      <c r="AW176" t="s">
        <v>363</v>
      </c>
      <c r="AX176">
        <v>1</v>
      </c>
      <c r="AY176">
        <v>8.6889001955469634E-3</v>
      </c>
      <c r="AZ176" t="s">
        <v>5289</v>
      </c>
      <c r="BA176">
        <v>1</v>
      </c>
      <c r="BB176">
        <v>7.0778724118622394E-3</v>
      </c>
      <c r="BC176" t="s">
        <v>5329</v>
      </c>
      <c r="BD176">
        <v>2</v>
      </c>
      <c r="BE176">
        <v>3.5554988092351297E-3</v>
      </c>
      <c r="BF176" t="s">
        <v>799</v>
      </c>
      <c r="BG176">
        <v>1</v>
      </c>
      <c r="BH176">
        <v>8.2253912223497795E-3</v>
      </c>
      <c r="BO176" t="s">
        <v>249</v>
      </c>
      <c r="BP176">
        <v>1</v>
      </c>
      <c r="BQ176">
        <v>6.8575546567568313E-3</v>
      </c>
      <c r="BU176" t="s">
        <v>15129</v>
      </c>
      <c r="BV176">
        <v>2</v>
      </c>
      <c r="BW176">
        <v>3.1200502009396556E-3</v>
      </c>
      <c r="CY176" t="s">
        <v>201</v>
      </c>
      <c r="CZ176">
        <v>2</v>
      </c>
      <c r="DA176">
        <v>3.7257608192727385E-3</v>
      </c>
      <c r="DW176" t="s">
        <v>6763</v>
      </c>
      <c r="DX176">
        <v>1</v>
      </c>
      <c r="DY176">
        <v>4.9037626739064002E-3</v>
      </c>
      <c r="EC176" t="s">
        <v>4333</v>
      </c>
      <c r="ED176">
        <v>2</v>
      </c>
      <c r="EE176">
        <v>4.1230775193433784E-3</v>
      </c>
      <c r="FD176" t="s">
        <v>7352</v>
      </c>
      <c r="FE176">
        <v>1</v>
      </c>
      <c r="FF176">
        <v>7.3605736687945402E-3</v>
      </c>
      <c r="FS176" t="s">
        <v>124</v>
      </c>
      <c r="FT176">
        <v>1</v>
      </c>
      <c r="FU176">
        <v>5.2431449888237901E-3</v>
      </c>
      <c r="FY176" t="s">
        <v>729</v>
      </c>
      <c r="FZ176">
        <v>1</v>
      </c>
      <c r="GA176">
        <v>7.5551175210655961E-3</v>
      </c>
    </row>
    <row r="177" spans="1:183" x14ac:dyDescent="0.15">
      <c r="A177" t="s">
        <v>4489</v>
      </c>
      <c r="B177">
        <v>20</v>
      </c>
      <c r="C177">
        <v>2.5465687342812416E-3</v>
      </c>
      <c r="D177" t="s">
        <v>5789</v>
      </c>
      <c r="E177">
        <v>1</v>
      </c>
      <c r="F177">
        <v>5.2366983000300066E-3</v>
      </c>
      <c r="G177" t="s">
        <v>177</v>
      </c>
      <c r="H177">
        <v>6</v>
      </c>
      <c r="I177">
        <v>2.8251640991321988E-3</v>
      </c>
      <c r="J177" t="s">
        <v>121</v>
      </c>
      <c r="K177">
        <v>1</v>
      </c>
      <c r="L177">
        <v>7.7755008402213676E-3</v>
      </c>
      <c r="M177" t="s">
        <v>4146</v>
      </c>
      <c r="N177">
        <v>2</v>
      </c>
      <c r="O177">
        <v>3.1208849704432006E-3</v>
      </c>
      <c r="P177" t="s">
        <v>1078</v>
      </c>
      <c r="Q177">
        <v>1</v>
      </c>
      <c r="R177">
        <v>6.8986753211576352E-3</v>
      </c>
      <c r="V177" t="s">
        <v>745</v>
      </c>
      <c r="W177">
        <v>21</v>
      </c>
      <c r="X177">
        <v>2.5458682105163498E-3</v>
      </c>
      <c r="AK177" t="s">
        <v>355</v>
      </c>
      <c r="AL177">
        <v>16</v>
      </c>
      <c r="AM177">
        <v>2.3906152393648439E-3</v>
      </c>
      <c r="AN177" t="s">
        <v>9575</v>
      </c>
      <c r="AO177">
        <v>2</v>
      </c>
      <c r="AP177">
        <v>3.7782102091484166E-3</v>
      </c>
      <c r="AQ177" t="s">
        <v>14126</v>
      </c>
      <c r="AR177">
        <v>1</v>
      </c>
      <c r="AS177">
        <v>4.3824630070274364E-3</v>
      </c>
      <c r="AW177" t="s">
        <v>701</v>
      </c>
      <c r="AX177">
        <v>1</v>
      </c>
      <c r="AY177">
        <v>8.6889001955469634E-3</v>
      </c>
      <c r="AZ177" t="s">
        <v>4170</v>
      </c>
      <c r="BA177">
        <v>1</v>
      </c>
      <c r="BB177">
        <v>7.0778724118622394E-3</v>
      </c>
      <c r="BC177" t="s">
        <v>79</v>
      </c>
      <c r="BD177">
        <v>3</v>
      </c>
      <c r="BE177">
        <v>3.5021507918648158E-3</v>
      </c>
      <c r="BF177" t="s">
        <v>533</v>
      </c>
      <c r="BG177">
        <v>1</v>
      </c>
      <c r="BH177">
        <v>8.0557816857327203E-3</v>
      </c>
      <c r="BO177" t="s">
        <v>815</v>
      </c>
      <c r="BP177">
        <v>1</v>
      </c>
      <c r="BQ177">
        <v>6.8575546567568313E-3</v>
      </c>
      <c r="BU177" t="s">
        <v>15130</v>
      </c>
      <c r="BV177">
        <v>2</v>
      </c>
      <c r="BW177">
        <v>3.1200502009396556E-3</v>
      </c>
      <c r="CY177" t="s">
        <v>7329</v>
      </c>
      <c r="CZ177">
        <v>2</v>
      </c>
      <c r="DA177">
        <v>3.7257608192727385E-3</v>
      </c>
      <c r="DW177" t="s">
        <v>521</v>
      </c>
      <c r="DX177">
        <v>2</v>
      </c>
      <c r="DY177">
        <v>4.8702379891221266E-3</v>
      </c>
      <c r="EC177" t="s">
        <v>419</v>
      </c>
      <c r="ED177">
        <v>2</v>
      </c>
      <c r="EE177">
        <v>4.1230775193433784E-3</v>
      </c>
      <c r="FD177" t="s">
        <v>4513</v>
      </c>
      <c r="FE177">
        <v>1</v>
      </c>
      <c r="FF177">
        <v>7.3605736687945402E-3</v>
      </c>
      <c r="FY177" t="s">
        <v>4446</v>
      </c>
      <c r="FZ177">
        <v>1</v>
      </c>
      <c r="GA177">
        <v>7.5551175210655961E-3</v>
      </c>
    </row>
    <row r="178" spans="1:183" x14ac:dyDescent="0.15">
      <c r="A178" t="s">
        <v>4648</v>
      </c>
      <c r="B178">
        <v>17</v>
      </c>
      <c r="C178">
        <v>2.5379207416558135E-3</v>
      </c>
      <c r="D178" t="s">
        <v>5675</v>
      </c>
      <c r="E178">
        <v>1</v>
      </c>
      <c r="F178">
        <v>5.2366983000300066E-3</v>
      </c>
      <c r="G178" t="s">
        <v>5222</v>
      </c>
      <c r="H178">
        <v>5</v>
      </c>
      <c r="I178">
        <v>2.8049813937438815E-3</v>
      </c>
      <c r="J178" t="s">
        <v>197</v>
      </c>
      <c r="K178">
        <v>2</v>
      </c>
      <c r="L178">
        <v>7.6434594466229175E-3</v>
      </c>
      <c r="M178" t="s">
        <v>4147</v>
      </c>
      <c r="N178">
        <v>2</v>
      </c>
      <c r="O178">
        <v>3.1208849704432006E-3</v>
      </c>
      <c r="P178" t="s">
        <v>259</v>
      </c>
      <c r="Q178">
        <v>1</v>
      </c>
      <c r="R178">
        <v>6.8986753211576352E-3</v>
      </c>
      <c r="V178" t="s">
        <v>73</v>
      </c>
      <c r="W178">
        <v>28</v>
      </c>
      <c r="X178">
        <v>2.526965695981387E-3</v>
      </c>
      <c r="AK178" t="s">
        <v>382</v>
      </c>
      <c r="AL178">
        <v>16</v>
      </c>
      <c r="AM178">
        <v>2.3906152393648439E-3</v>
      </c>
      <c r="AN178" t="s">
        <v>476</v>
      </c>
      <c r="AO178">
        <v>2</v>
      </c>
      <c r="AP178">
        <v>3.7782102091484166E-3</v>
      </c>
      <c r="AQ178" t="s">
        <v>14127</v>
      </c>
      <c r="AR178">
        <v>1</v>
      </c>
      <c r="AS178">
        <v>4.3824630070274364E-3</v>
      </c>
      <c r="AW178" t="s">
        <v>450</v>
      </c>
      <c r="AX178">
        <v>1</v>
      </c>
      <c r="AY178">
        <v>8.6889001955469634E-3</v>
      </c>
      <c r="AZ178" t="s">
        <v>4469</v>
      </c>
      <c r="BA178">
        <v>1</v>
      </c>
      <c r="BB178">
        <v>7.0778724118622394E-3</v>
      </c>
      <c r="BC178" t="s">
        <v>4696</v>
      </c>
      <c r="BD178">
        <v>2</v>
      </c>
      <c r="BE178">
        <v>3.4455765185123065E-3</v>
      </c>
      <c r="BF178" t="s">
        <v>152</v>
      </c>
      <c r="BG178">
        <v>1</v>
      </c>
      <c r="BH178">
        <v>8.0557816857327203E-3</v>
      </c>
      <c r="BO178" t="s">
        <v>356</v>
      </c>
      <c r="BP178">
        <v>1</v>
      </c>
      <c r="BQ178">
        <v>6.8575546567568313E-3</v>
      </c>
      <c r="BU178" t="s">
        <v>79</v>
      </c>
      <c r="BV178">
        <v>5</v>
      </c>
      <c r="BW178">
        <v>3.1142142443662917E-3</v>
      </c>
      <c r="CY178" t="s">
        <v>5270</v>
      </c>
      <c r="CZ178">
        <v>2</v>
      </c>
      <c r="DA178">
        <v>3.7257608192727385E-3</v>
      </c>
      <c r="DW178" t="s">
        <v>282</v>
      </c>
      <c r="DX178">
        <v>2</v>
      </c>
      <c r="DY178">
        <v>4.8702379891221266E-3</v>
      </c>
      <c r="EC178" t="s">
        <v>4385</v>
      </c>
      <c r="ED178">
        <v>2</v>
      </c>
      <c r="EE178">
        <v>4.0040885308236223E-3</v>
      </c>
      <c r="FD178" t="s">
        <v>4397</v>
      </c>
      <c r="FE178">
        <v>1</v>
      </c>
      <c r="FF178">
        <v>7.3605736687945402E-3</v>
      </c>
      <c r="FY178" t="s">
        <v>4144</v>
      </c>
      <c r="FZ178">
        <v>1</v>
      </c>
      <c r="GA178">
        <v>7.5551175210655961E-3</v>
      </c>
    </row>
    <row r="179" spans="1:183" x14ac:dyDescent="0.15">
      <c r="A179" t="s">
        <v>4219</v>
      </c>
      <c r="B179">
        <v>17</v>
      </c>
      <c r="C179">
        <v>2.5379207416558135E-3</v>
      </c>
      <c r="D179" t="s">
        <v>711</v>
      </c>
      <c r="E179">
        <v>1</v>
      </c>
      <c r="F179">
        <v>5.2366983000300066E-3</v>
      </c>
      <c r="G179" t="s">
        <v>167</v>
      </c>
      <c r="H179">
        <v>6</v>
      </c>
      <c r="I179">
        <v>2.7669085389080278E-3</v>
      </c>
      <c r="J179" t="s">
        <v>1096</v>
      </c>
      <c r="K179">
        <v>1</v>
      </c>
      <c r="L179">
        <v>7.5859663845852512E-3</v>
      </c>
      <c r="M179" t="s">
        <v>4190</v>
      </c>
      <c r="N179">
        <v>2</v>
      </c>
      <c r="O179">
        <v>3.1208849704432006E-3</v>
      </c>
      <c r="P179" t="s">
        <v>1091</v>
      </c>
      <c r="Q179">
        <v>1</v>
      </c>
      <c r="R179">
        <v>6.8986753211576352E-3</v>
      </c>
      <c r="V179" t="s">
        <v>499</v>
      </c>
      <c r="W179">
        <v>23</v>
      </c>
      <c r="X179">
        <v>2.5206461891755776E-3</v>
      </c>
      <c r="AK179" t="s">
        <v>404</v>
      </c>
      <c r="AL179">
        <v>12</v>
      </c>
      <c r="AM179">
        <v>2.3862380268305787E-3</v>
      </c>
      <c r="AN179" t="s">
        <v>119</v>
      </c>
      <c r="AO179">
        <v>3</v>
      </c>
      <c r="AP179">
        <v>3.6651432444444608E-3</v>
      </c>
      <c r="AQ179" t="s">
        <v>14128</v>
      </c>
      <c r="AR179">
        <v>1</v>
      </c>
      <c r="AS179">
        <v>4.3824630070274364E-3</v>
      </c>
      <c r="AW179" t="s">
        <v>489</v>
      </c>
      <c r="AX179">
        <v>1</v>
      </c>
      <c r="AY179">
        <v>8.5029350979505397E-3</v>
      </c>
      <c r="AZ179" t="s">
        <v>4776</v>
      </c>
      <c r="BA179">
        <v>1</v>
      </c>
      <c r="BB179">
        <v>7.0778724118622394E-3</v>
      </c>
      <c r="BC179" t="s">
        <v>689</v>
      </c>
      <c r="BD179">
        <v>2</v>
      </c>
      <c r="BE179">
        <v>3.4455765185123065E-3</v>
      </c>
      <c r="BF179" t="s">
        <v>433</v>
      </c>
      <c r="BG179">
        <v>1</v>
      </c>
      <c r="BH179">
        <v>8.0557816857327203E-3</v>
      </c>
      <c r="BO179" t="s">
        <v>871</v>
      </c>
      <c r="BP179">
        <v>1</v>
      </c>
      <c r="BQ179">
        <v>6.7253554444177844E-3</v>
      </c>
      <c r="BU179" t="s">
        <v>793</v>
      </c>
      <c r="BV179">
        <v>4</v>
      </c>
      <c r="BW179">
        <v>3.0859525098044815E-3</v>
      </c>
      <c r="CY179" t="s">
        <v>525</v>
      </c>
      <c r="CZ179">
        <v>2</v>
      </c>
      <c r="DA179">
        <v>3.7257608192727385E-3</v>
      </c>
      <c r="DW179" t="s">
        <v>9588</v>
      </c>
      <c r="DX179">
        <v>1</v>
      </c>
      <c r="DY179">
        <v>4.590724510193908E-3</v>
      </c>
      <c r="EC179" t="s">
        <v>158</v>
      </c>
      <c r="ED179">
        <v>2</v>
      </c>
      <c r="EE179">
        <v>4.0040885308236223E-3</v>
      </c>
      <c r="FD179" t="s">
        <v>221</v>
      </c>
      <c r="FE179">
        <v>1</v>
      </c>
      <c r="FF179">
        <v>7.3605736687945402E-3</v>
      </c>
      <c r="FY179" t="s">
        <v>4861</v>
      </c>
      <c r="FZ179">
        <v>1</v>
      </c>
      <c r="GA179">
        <v>7.5551175210655961E-3</v>
      </c>
    </row>
    <row r="180" spans="1:183" x14ac:dyDescent="0.15">
      <c r="A180" t="s">
        <v>4534</v>
      </c>
      <c r="B180">
        <v>17</v>
      </c>
      <c r="C180">
        <v>2.5379207416558135E-3</v>
      </c>
      <c r="D180" t="s">
        <v>10425</v>
      </c>
      <c r="E180">
        <v>1</v>
      </c>
      <c r="F180">
        <v>5.2366983000300066E-3</v>
      </c>
      <c r="G180" t="s">
        <v>1</v>
      </c>
      <c r="H180">
        <v>8</v>
      </c>
      <c r="I180">
        <v>2.7472753491176909E-3</v>
      </c>
      <c r="J180" t="s">
        <v>603</v>
      </c>
      <c r="K180">
        <v>1</v>
      </c>
      <c r="L180">
        <v>7.5859663845852512E-3</v>
      </c>
      <c r="M180" t="s">
        <v>7310</v>
      </c>
      <c r="N180">
        <v>2</v>
      </c>
      <c r="O180">
        <v>3.1208849704432006E-3</v>
      </c>
      <c r="P180" t="s">
        <v>873</v>
      </c>
      <c r="Q180">
        <v>1</v>
      </c>
      <c r="R180">
        <v>6.8986753211576352E-3</v>
      </c>
      <c r="V180" t="s">
        <v>4880</v>
      </c>
      <c r="W180">
        <v>16</v>
      </c>
      <c r="X180">
        <v>2.505806145556364E-3</v>
      </c>
      <c r="AK180" t="s">
        <v>938</v>
      </c>
      <c r="AL180">
        <v>13</v>
      </c>
      <c r="AM180">
        <v>2.3668704615825171E-3</v>
      </c>
      <c r="AN180" t="s">
        <v>6110</v>
      </c>
      <c r="AO180">
        <v>2</v>
      </c>
      <c r="AP180">
        <v>3.661402542122002E-3</v>
      </c>
      <c r="AQ180" t="s">
        <v>14129</v>
      </c>
      <c r="AR180">
        <v>1</v>
      </c>
      <c r="AS180">
        <v>4.3824630070274364E-3</v>
      </c>
      <c r="AW180" t="s">
        <v>284</v>
      </c>
      <c r="AX180">
        <v>1</v>
      </c>
      <c r="AY180">
        <v>8.5029350979505397E-3</v>
      </c>
      <c r="AZ180" t="s">
        <v>5030</v>
      </c>
      <c r="BA180">
        <v>1</v>
      </c>
      <c r="BB180">
        <v>7.0778724118622394E-3</v>
      </c>
      <c r="BC180" t="s">
        <v>4621</v>
      </c>
      <c r="BD180">
        <v>2</v>
      </c>
      <c r="BE180">
        <v>3.4455765185123065E-3</v>
      </c>
      <c r="BF180" t="s">
        <v>132</v>
      </c>
      <c r="BG180">
        <v>1</v>
      </c>
      <c r="BH180">
        <v>7.8953448273639485E-3</v>
      </c>
      <c r="BO180" t="s">
        <v>501</v>
      </c>
      <c r="BP180">
        <v>1</v>
      </c>
      <c r="BQ180">
        <v>6.7253554444177844E-3</v>
      </c>
      <c r="BU180" t="s">
        <v>628</v>
      </c>
      <c r="BV180">
        <v>4</v>
      </c>
      <c r="BW180">
        <v>3.0859525098044815E-3</v>
      </c>
      <c r="CY180" t="s">
        <v>5091</v>
      </c>
      <c r="CZ180">
        <v>2</v>
      </c>
      <c r="DA180">
        <v>3.7257608192727385E-3</v>
      </c>
      <c r="DW180" t="s">
        <v>4813</v>
      </c>
      <c r="DX180">
        <v>1</v>
      </c>
      <c r="DY180">
        <v>4.590724510193908E-3</v>
      </c>
      <c r="EC180" t="s">
        <v>538</v>
      </c>
      <c r="ED180">
        <v>2</v>
      </c>
      <c r="EE180">
        <v>4.0040885308236223E-3</v>
      </c>
      <c r="FD180">
        <v>30</v>
      </c>
      <c r="FE180">
        <v>1</v>
      </c>
      <c r="FF180">
        <v>7.3605736687945402E-3</v>
      </c>
      <c r="FY180" t="s">
        <v>263</v>
      </c>
      <c r="FZ180">
        <v>1</v>
      </c>
      <c r="GA180">
        <v>7.5551175210655961E-3</v>
      </c>
    </row>
    <row r="181" spans="1:183" x14ac:dyDescent="0.15">
      <c r="A181" t="s">
        <v>4242</v>
      </c>
      <c r="B181">
        <v>15</v>
      </c>
      <c r="C181">
        <v>2.5256255729422649E-3</v>
      </c>
      <c r="D181" t="s">
        <v>5038</v>
      </c>
      <c r="E181">
        <v>1</v>
      </c>
      <c r="F181">
        <v>5.2366983000300066E-3</v>
      </c>
      <c r="G181" t="s">
        <v>6174</v>
      </c>
      <c r="H181">
        <v>5</v>
      </c>
      <c r="I181">
        <v>2.7240316911752347E-3</v>
      </c>
      <c r="J181" t="s">
        <v>650</v>
      </c>
      <c r="K181">
        <v>1</v>
      </c>
      <c r="L181">
        <v>7.5859663845852512E-3</v>
      </c>
      <c r="M181" t="s">
        <v>6189</v>
      </c>
      <c r="N181">
        <v>2</v>
      </c>
      <c r="O181">
        <v>3.1208849704432006E-3</v>
      </c>
      <c r="P181" t="s">
        <v>994</v>
      </c>
      <c r="Q181">
        <v>1</v>
      </c>
      <c r="R181">
        <v>6.6853949250891614E-3</v>
      </c>
      <c r="V181" t="s">
        <v>936</v>
      </c>
      <c r="W181">
        <v>16</v>
      </c>
      <c r="X181">
        <v>2.505806145556364E-3</v>
      </c>
      <c r="AK181" t="s">
        <v>933</v>
      </c>
      <c r="AL181">
        <v>13</v>
      </c>
      <c r="AM181">
        <v>2.3668704615825171E-3</v>
      </c>
      <c r="AN181" t="s">
        <v>5817</v>
      </c>
      <c r="AO181">
        <v>2</v>
      </c>
      <c r="AP181">
        <v>3.661402542122002E-3</v>
      </c>
      <c r="AQ181" t="s">
        <v>14130</v>
      </c>
      <c r="AR181">
        <v>1</v>
      </c>
      <c r="AS181">
        <v>4.3824630070274364E-3</v>
      </c>
      <c r="AW181" t="s">
        <v>4363</v>
      </c>
      <c r="AX181">
        <v>1</v>
      </c>
      <c r="AY181">
        <v>8.5029350979505397E-3</v>
      </c>
      <c r="AZ181" t="s">
        <v>5006</v>
      </c>
      <c r="BA181">
        <v>1</v>
      </c>
      <c r="BB181">
        <v>7.0778724118622394E-3</v>
      </c>
      <c r="BC181" t="s">
        <v>4247</v>
      </c>
      <c r="BD181">
        <v>2</v>
      </c>
      <c r="BE181">
        <v>3.4455765185123065E-3</v>
      </c>
      <c r="BF181" t="s">
        <v>34</v>
      </c>
      <c r="BG181">
        <v>1</v>
      </c>
      <c r="BH181">
        <v>7.8953448273639485E-3</v>
      </c>
      <c r="BO181" t="s">
        <v>557</v>
      </c>
      <c r="BP181">
        <v>1</v>
      </c>
      <c r="BQ181">
        <v>6.7253554444177844E-3</v>
      </c>
      <c r="BU181" t="s">
        <v>119</v>
      </c>
      <c r="BV181">
        <v>5</v>
      </c>
      <c r="BW181">
        <v>3.0670370224407683E-3</v>
      </c>
      <c r="CY181" t="s">
        <v>118</v>
      </c>
      <c r="CZ181">
        <v>3</v>
      </c>
      <c r="DA181">
        <v>3.716270675610259E-3</v>
      </c>
      <c r="DW181" t="s">
        <v>9930</v>
      </c>
      <c r="DX181">
        <v>1</v>
      </c>
      <c r="DY181">
        <v>4.590724510193908E-3</v>
      </c>
      <c r="EC181" t="s">
        <v>547</v>
      </c>
      <c r="ED181">
        <v>2</v>
      </c>
      <c r="EE181">
        <v>4.0040885308236223E-3</v>
      </c>
      <c r="FD181" t="s">
        <v>290</v>
      </c>
      <c r="FE181">
        <v>1</v>
      </c>
      <c r="FF181">
        <v>7.3605736687945402E-3</v>
      </c>
      <c r="FY181" t="s">
        <v>91</v>
      </c>
      <c r="FZ181">
        <v>2</v>
      </c>
      <c r="GA181">
        <v>7.3977372497935684E-3</v>
      </c>
    </row>
    <row r="182" spans="1:183" x14ac:dyDescent="0.15">
      <c r="A182" t="s">
        <v>565</v>
      </c>
      <c r="B182">
        <v>19</v>
      </c>
      <c r="C182">
        <v>2.5028523908782684E-3</v>
      </c>
      <c r="D182" t="s">
        <v>4653</v>
      </c>
      <c r="E182">
        <v>1</v>
      </c>
      <c r="F182">
        <v>5.2366983000300066E-3</v>
      </c>
      <c r="G182" t="s">
        <v>548</v>
      </c>
      <c r="H182">
        <v>5</v>
      </c>
      <c r="I182">
        <v>2.7240316911752347E-3</v>
      </c>
      <c r="J182" t="s">
        <v>554</v>
      </c>
      <c r="K182">
        <v>1</v>
      </c>
      <c r="L182">
        <v>7.5859663845852512E-3</v>
      </c>
      <c r="M182" t="s">
        <v>592</v>
      </c>
      <c r="N182">
        <v>4</v>
      </c>
      <c r="O182">
        <v>3.0995489695313256E-3</v>
      </c>
      <c r="P182" t="s">
        <v>736</v>
      </c>
      <c r="Q182">
        <v>1</v>
      </c>
      <c r="R182">
        <v>6.6853949250891614E-3</v>
      </c>
      <c r="V182" t="s">
        <v>356</v>
      </c>
      <c r="W182">
        <v>22</v>
      </c>
      <c r="X182">
        <v>2.5052893879767306E-3</v>
      </c>
      <c r="AK182" t="s">
        <v>5306</v>
      </c>
      <c r="AL182">
        <v>11</v>
      </c>
      <c r="AM182">
        <v>2.3486906527168021E-3</v>
      </c>
      <c r="AN182" t="s">
        <v>594</v>
      </c>
      <c r="AO182">
        <v>2</v>
      </c>
      <c r="AP182">
        <v>3.661402542122002E-3</v>
      </c>
      <c r="AQ182" t="s">
        <v>14131</v>
      </c>
      <c r="AR182">
        <v>1</v>
      </c>
      <c r="AS182">
        <v>4.3824630070274364E-3</v>
      </c>
      <c r="AW182" t="s">
        <v>820</v>
      </c>
      <c r="AX182">
        <v>1</v>
      </c>
      <c r="AY182">
        <v>8.5029350979505397E-3</v>
      </c>
      <c r="AZ182" t="s">
        <v>94</v>
      </c>
      <c r="BA182">
        <v>1</v>
      </c>
      <c r="BB182">
        <v>7.0778724118622394E-3</v>
      </c>
      <c r="BC182" t="s">
        <v>4448</v>
      </c>
      <c r="BD182">
        <v>2</v>
      </c>
      <c r="BE182">
        <v>3.4455765185123065E-3</v>
      </c>
      <c r="BF182" t="s">
        <v>279</v>
      </c>
      <c r="BG182">
        <v>1</v>
      </c>
      <c r="BH182">
        <v>7.8953448273639485E-3</v>
      </c>
      <c r="BO182" t="s">
        <v>3</v>
      </c>
      <c r="BP182">
        <v>1</v>
      </c>
      <c r="BQ182">
        <v>6.7253554444177844E-3</v>
      </c>
      <c r="BU182" t="s">
        <v>348</v>
      </c>
      <c r="BV182">
        <v>3</v>
      </c>
      <c r="BW182">
        <v>3.0553242724181279E-3</v>
      </c>
      <c r="CY182" t="s">
        <v>746</v>
      </c>
      <c r="CZ182">
        <v>2</v>
      </c>
      <c r="DA182">
        <v>3.6349422259470991E-3</v>
      </c>
      <c r="DW182" t="s">
        <v>6571</v>
      </c>
      <c r="DX182">
        <v>1</v>
      </c>
      <c r="DY182">
        <v>4.590724510193908E-3</v>
      </c>
      <c r="EC182" t="s">
        <v>4449</v>
      </c>
      <c r="ED182">
        <v>2</v>
      </c>
      <c r="EE182">
        <v>3.8954600951311997E-3</v>
      </c>
      <c r="FD182" t="s">
        <v>4883</v>
      </c>
      <c r="FE182">
        <v>1</v>
      </c>
      <c r="FF182">
        <v>7.3605736687945402E-3</v>
      </c>
      <c r="FY182" t="s">
        <v>663</v>
      </c>
      <c r="FZ182">
        <v>1</v>
      </c>
      <c r="GA182">
        <v>7.3613095121708352E-3</v>
      </c>
    </row>
    <row r="183" spans="1:183" x14ac:dyDescent="0.15">
      <c r="A183" t="s">
        <v>4233</v>
      </c>
      <c r="B183">
        <v>20</v>
      </c>
      <c r="C183">
        <v>2.4678386646695655E-3</v>
      </c>
      <c r="D183" t="s">
        <v>13869</v>
      </c>
      <c r="E183">
        <v>1</v>
      </c>
      <c r="F183">
        <v>5.2366983000300066E-3</v>
      </c>
      <c r="G183" t="s">
        <v>1058</v>
      </c>
      <c r="H183">
        <v>5</v>
      </c>
      <c r="I183">
        <v>2.7240316911752347E-3</v>
      </c>
      <c r="J183" t="s">
        <v>29</v>
      </c>
      <c r="K183">
        <v>2</v>
      </c>
      <c r="L183">
        <v>7.560285426818413E-3</v>
      </c>
      <c r="M183" t="s">
        <v>483</v>
      </c>
      <c r="N183">
        <v>3</v>
      </c>
      <c r="O183">
        <v>3.0811421638221952E-3</v>
      </c>
      <c r="P183" t="s">
        <v>1012</v>
      </c>
      <c r="Q183">
        <v>1</v>
      </c>
      <c r="R183">
        <v>6.6853949250891614E-3</v>
      </c>
      <c r="V183" t="s">
        <v>1018</v>
      </c>
      <c r="W183">
        <v>17</v>
      </c>
      <c r="X183">
        <v>2.4795666743882652E-3</v>
      </c>
      <c r="AK183" t="s">
        <v>4618</v>
      </c>
      <c r="AL183">
        <v>11</v>
      </c>
      <c r="AM183">
        <v>2.3486906527168021E-3</v>
      </c>
      <c r="AN183" t="s">
        <v>6764</v>
      </c>
      <c r="AO183">
        <v>2</v>
      </c>
      <c r="AP183">
        <v>3.661402542122002E-3</v>
      </c>
      <c r="AQ183" t="s">
        <v>14132</v>
      </c>
      <c r="AR183">
        <v>1</v>
      </c>
      <c r="AS183">
        <v>4.3824630070274364E-3</v>
      </c>
      <c r="AW183" t="s">
        <v>627</v>
      </c>
      <c r="AX183">
        <v>1</v>
      </c>
      <c r="AY183">
        <v>8.3276025401592835E-3</v>
      </c>
      <c r="AZ183" t="s">
        <v>1006</v>
      </c>
      <c r="BA183">
        <v>1</v>
      </c>
      <c r="BB183">
        <v>7.0778724118622394E-3</v>
      </c>
      <c r="BC183" t="s">
        <v>243</v>
      </c>
      <c r="BD183">
        <v>2</v>
      </c>
      <c r="BE183">
        <v>3.4455765185123065E-3</v>
      </c>
      <c r="BF183" t="s">
        <v>557</v>
      </c>
      <c r="BG183">
        <v>1</v>
      </c>
      <c r="BH183">
        <v>7.7431392060359067E-3</v>
      </c>
      <c r="BO183" t="s">
        <v>156</v>
      </c>
      <c r="BP183">
        <v>1</v>
      </c>
      <c r="BQ183">
        <v>6.7253554444177844E-3</v>
      </c>
      <c r="BU183" t="s">
        <v>5039</v>
      </c>
      <c r="BV183">
        <v>3</v>
      </c>
      <c r="BW183">
        <v>3.0553242724181279E-3</v>
      </c>
      <c r="CY183" t="s">
        <v>234</v>
      </c>
      <c r="CZ183">
        <v>2</v>
      </c>
      <c r="DA183">
        <v>3.6349422259470991E-3</v>
      </c>
      <c r="DW183" t="s">
        <v>10212</v>
      </c>
      <c r="DX183">
        <v>1</v>
      </c>
      <c r="DY183">
        <v>4.590724510193908E-3</v>
      </c>
      <c r="EC183" t="s">
        <v>859</v>
      </c>
      <c r="ED183">
        <v>2</v>
      </c>
      <c r="EE183">
        <v>3.8954600951311997E-3</v>
      </c>
      <c r="FD183" t="s">
        <v>4152</v>
      </c>
      <c r="FE183">
        <v>1</v>
      </c>
      <c r="FF183">
        <v>7.3605736687945402E-3</v>
      </c>
      <c r="FY183" t="s">
        <v>7329</v>
      </c>
      <c r="FZ183">
        <v>1</v>
      </c>
      <c r="GA183">
        <v>7.3613095121708352E-3</v>
      </c>
    </row>
    <row r="184" spans="1:183" x14ac:dyDescent="0.15">
      <c r="A184" t="s">
        <v>4692</v>
      </c>
      <c r="B184">
        <v>20</v>
      </c>
      <c r="C184">
        <v>2.4678386646695655E-3</v>
      </c>
      <c r="D184" t="s">
        <v>9527</v>
      </c>
      <c r="E184">
        <v>1</v>
      </c>
      <c r="F184">
        <v>5.2366983000300066E-3</v>
      </c>
      <c r="G184" t="s">
        <v>853</v>
      </c>
      <c r="H184">
        <v>5</v>
      </c>
      <c r="I184">
        <v>2.7240316911752347E-3</v>
      </c>
      <c r="J184" t="s">
        <v>1340</v>
      </c>
      <c r="K184">
        <v>1</v>
      </c>
      <c r="L184">
        <v>7.4095140278411294E-3</v>
      </c>
      <c r="M184" t="s">
        <v>149</v>
      </c>
      <c r="N184">
        <v>4</v>
      </c>
      <c r="O184">
        <v>3.0071786447409213E-3</v>
      </c>
      <c r="P184" t="s">
        <v>1037</v>
      </c>
      <c r="Q184">
        <v>1</v>
      </c>
      <c r="R184">
        <v>6.6853949250891614E-3</v>
      </c>
      <c r="V184" t="s">
        <v>6810</v>
      </c>
      <c r="W184">
        <v>18</v>
      </c>
      <c r="X184">
        <v>2.4708302348561942E-3</v>
      </c>
      <c r="AK184" t="s">
        <v>34</v>
      </c>
      <c r="AL184">
        <v>15</v>
      </c>
      <c r="AM184">
        <v>2.328799632531495E-3</v>
      </c>
      <c r="AN184" t="s">
        <v>736</v>
      </c>
      <c r="AO184">
        <v>2</v>
      </c>
      <c r="AP184">
        <v>3.661402542122002E-3</v>
      </c>
      <c r="AQ184" t="s">
        <v>14134</v>
      </c>
      <c r="AR184">
        <v>1</v>
      </c>
      <c r="AS184">
        <v>4.3824630070274364E-3</v>
      </c>
      <c r="AW184" t="s">
        <v>420</v>
      </c>
      <c r="AX184">
        <v>1</v>
      </c>
      <c r="AY184">
        <v>8.3276025401592835E-3</v>
      </c>
      <c r="AZ184" t="s">
        <v>4560</v>
      </c>
      <c r="BA184">
        <v>1</v>
      </c>
      <c r="BB184">
        <v>7.0778724118622394E-3</v>
      </c>
      <c r="BC184" t="s">
        <v>4333</v>
      </c>
      <c r="BD184">
        <v>2</v>
      </c>
      <c r="BE184">
        <v>3.4455765185123065E-3</v>
      </c>
      <c r="BF184" t="s">
        <v>33</v>
      </c>
      <c r="BG184">
        <v>2</v>
      </c>
      <c r="BH184">
        <v>7.7216919453051728E-3</v>
      </c>
      <c r="BO184" t="s">
        <v>672</v>
      </c>
      <c r="BP184">
        <v>1</v>
      </c>
      <c r="BQ184">
        <v>6.7253554444177844E-3</v>
      </c>
      <c r="BU184" t="s">
        <v>720</v>
      </c>
      <c r="BV184">
        <v>3</v>
      </c>
      <c r="BW184">
        <v>3.0553242724181279E-3</v>
      </c>
      <c r="CY184" t="s">
        <v>4576</v>
      </c>
      <c r="CZ184">
        <v>2</v>
      </c>
      <c r="DA184">
        <v>3.6349422259470991E-3</v>
      </c>
      <c r="DW184" t="s">
        <v>10786</v>
      </c>
      <c r="DX184">
        <v>1</v>
      </c>
      <c r="DY184">
        <v>4.590724510193908E-3</v>
      </c>
      <c r="EC184" t="s">
        <v>814</v>
      </c>
      <c r="ED184">
        <v>2</v>
      </c>
      <c r="EE184">
        <v>3.8954600951311997E-3</v>
      </c>
      <c r="FD184" t="s">
        <v>5159</v>
      </c>
      <c r="FE184">
        <v>1</v>
      </c>
      <c r="FF184">
        <v>7.1330131598143541E-3</v>
      </c>
      <c r="FY184" t="s">
        <v>71</v>
      </c>
      <c r="FZ184">
        <v>1</v>
      </c>
      <c r="GA184">
        <v>7.3613095121708352E-3</v>
      </c>
    </row>
    <row r="185" spans="1:183" x14ac:dyDescent="0.15">
      <c r="A185" t="s">
        <v>145</v>
      </c>
      <c r="B185">
        <v>18</v>
      </c>
      <c r="C185">
        <v>2.4609258608178594E-3</v>
      </c>
      <c r="D185" t="s">
        <v>5284</v>
      </c>
      <c r="E185">
        <v>1</v>
      </c>
      <c r="F185">
        <v>5.2366983000300066E-3</v>
      </c>
      <c r="G185" t="s">
        <v>614</v>
      </c>
      <c r="H185">
        <v>5</v>
      </c>
      <c r="I185">
        <v>2.7240316911752347E-3</v>
      </c>
      <c r="J185" t="s">
        <v>5296</v>
      </c>
      <c r="K185">
        <v>1</v>
      </c>
      <c r="L185">
        <v>7.4095140278411294E-3</v>
      </c>
      <c r="M185" t="s">
        <v>493</v>
      </c>
      <c r="N185">
        <v>3</v>
      </c>
      <c r="O185">
        <v>2.9424322684366106E-3</v>
      </c>
      <c r="P185" t="s">
        <v>81</v>
      </c>
      <c r="Q185">
        <v>1</v>
      </c>
      <c r="R185">
        <v>6.6853949250891614E-3</v>
      </c>
      <c r="V185" t="s">
        <v>158</v>
      </c>
      <c r="W185">
        <v>18</v>
      </c>
      <c r="X185">
        <v>2.4708302348561942E-3</v>
      </c>
      <c r="AK185" t="s">
        <v>815</v>
      </c>
      <c r="AL185">
        <v>15</v>
      </c>
      <c r="AM185">
        <v>2.328799632531495E-3</v>
      </c>
      <c r="AN185" t="s">
        <v>333</v>
      </c>
      <c r="AO185">
        <v>2</v>
      </c>
      <c r="AP185">
        <v>3.661402542122002E-3</v>
      </c>
      <c r="AQ185" t="s">
        <v>14135</v>
      </c>
      <c r="AR185">
        <v>1</v>
      </c>
      <c r="AS185">
        <v>4.3824630070274364E-3</v>
      </c>
      <c r="AW185" t="s">
        <v>433</v>
      </c>
      <c r="AX185">
        <v>1</v>
      </c>
      <c r="AY185">
        <v>8.3276025401592835E-3</v>
      </c>
      <c r="AZ185" t="s">
        <v>437</v>
      </c>
      <c r="BA185">
        <v>1</v>
      </c>
      <c r="BB185">
        <v>7.0778724118622394E-3</v>
      </c>
      <c r="BC185" t="s">
        <v>6764</v>
      </c>
      <c r="BD185">
        <v>2</v>
      </c>
      <c r="BE185">
        <v>3.4455765185123065E-3</v>
      </c>
      <c r="BF185" t="s">
        <v>288</v>
      </c>
      <c r="BG185">
        <v>1</v>
      </c>
      <c r="BH185">
        <v>7.5983612708150402E-3</v>
      </c>
      <c r="BO185" t="s">
        <v>109</v>
      </c>
      <c r="BP185">
        <v>1</v>
      </c>
      <c r="BQ185">
        <v>6.7253554444177844E-3</v>
      </c>
      <c r="BU185" t="s">
        <v>4723</v>
      </c>
      <c r="BV185">
        <v>3</v>
      </c>
      <c r="BW185">
        <v>3.0553242724181279E-3</v>
      </c>
      <c r="CY185" t="s">
        <v>887</v>
      </c>
      <c r="CZ185">
        <v>2</v>
      </c>
      <c r="DA185">
        <v>3.6349422259470991E-3</v>
      </c>
      <c r="DW185" t="s">
        <v>9485</v>
      </c>
      <c r="DX185">
        <v>1</v>
      </c>
      <c r="DY185">
        <v>4.590724510193908E-3</v>
      </c>
      <c r="EC185" t="s">
        <v>933</v>
      </c>
      <c r="ED185">
        <v>2</v>
      </c>
      <c r="EE185">
        <v>3.8954600951311997E-3</v>
      </c>
      <c r="FD185" t="s">
        <v>574</v>
      </c>
      <c r="FE185">
        <v>1</v>
      </c>
      <c r="FF185">
        <v>7.1330131598143541E-3</v>
      </c>
      <c r="FY185" t="s">
        <v>585</v>
      </c>
      <c r="FZ185">
        <v>1</v>
      </c>
      <c r="GA185">
        <v>7.3613095121708352E-3</v>
      </c>
    </row>
    <row r="186" spans="1:183" x14ac:dyDescent="0.15">
      <c r="A186" t="s">
        <v>624</v>
      </c>
      <c r="B186">
        <v>19</v>
      </c>
      <c r="C186">
        <v>2.4192402975671797E-3</v>
      </c>
      <c r="D186" t="s">
        <v>5936</v>
      </c>
      <c r="E186">
        <v>1</v>
      </c>
      <c r="F186">
        <v>5.2366983000300066E-3</v>
      </c>
      <c r="G186" t="s">
        <v>9716</v>
      </c>
      <c r="H186">
        <v>4</v>
      </c>
      <c r="I186">
        <v>2.7149531330416107E-3</v>
      </c>
      <c r="J186" t="s">
        <v>4272</v>
      </c>
      <c r="K186">
        <v>1</v>
      </c>
      <c r="L186">
        <v>7.4095140278411294E-3</v>
      </c>
      <c r="M186" t="s">
        <v>4183</v>
      </c>
      <c r="N186">
        <v>3</v>
      </c>
      <c r="O186">
        <v>2.9424322684366106E-3</v>
      </c>
      <c r="P186" t="s">
        <v>1075</v>
      </c>
      <c r="Q186">
        <v>1</v>
      </c>
      <c r="R186">
        <v>6.6853949250891614E-3</v>
      </c>
      <c r="V186" t="s">
        <v>4623</v>
      </c>
      <c r="W186">
        <v>18</v>
      </c>
      <c r="X186">
        <v>2.4708302348561942E-3</v>
      </c>
      <c r="AK186" t="s">
        <v>869</v>
      </c>
      <c r="AL186">
        <v>14</v>
      </c>
      <c r="AM186">
        <v>2.3139304756959003E-3</v>
      </c>
      <c r="AN186" t="s">
        <v>4911</v>
      </c>
      <c r="AO186">
        <v>2</v>
      </c>
      <c r="AP186">
        <v>3.661402542122002E-3</v>
      </c>
      <c r="AQ186" t="s">
        <v>14136</v>
      </c>
      <c r="AR186">
        <v>1</v>
      </c>
      <c r="AS186">
        <v>4.3824630070274364E-3</v>
      </c>
      <c r="AW186" t="s">
        <v>462</v>
      </c>
      <c r="AX186">
        <v>1</v>
      </c>
      <c r="AY186">
        <v>8.1617521681645721E-3</v>
      </c>
      <c r="AZ186" t="s">
        <v>5549</v>
      </c>
      <c r="BA186">
        <v>1</v>
      </c>
      <c r="BB186">
        <v>7.0778724118622394E-3</v>
      </c>
      <c r="BC186" t="s">
        <v>574</v>
      </c>
      <c r="BD186">
        <v>2</v>
      </c>
      <c r="BE186">
        <v>3.4455765185123065E-3</v>
      </c>
      <c r="BF186" t="s">
        <v>323</v>
      </c>
      <c r="BG186">
        <v>1</v>
      </c>
      <c r="BH186">
        <v>7.5983612708150402E-3</v>
      </c>
      <c r="BO186" t="s">
        <v>438</v>
      </c>
      <c r="BP186">
        <v>1</v>
      </c>
      <c r="BQ186">
        <v>6.7253554444177844E-3</v>
      </c>
      <c r="BU186" t="s">
        <v>4736</v>
      </c>
      <c r="BV186">
        <v>3</v>
      </c>
      <c r="BW186">
        <v>3.0553242724181279E-3</v>
      </c>
      <c r="CY186" t="s">
        <v>4810</v>
      </c>
      <c r="CZ186">
        <v>2</v>
      </c>
      <c r="DA186">
        <v>3.6349422259470991E-3</v>
      </c>
      <c r="DW186" t="s">
        <v>5897</v>
      </c>
      <c r="DX186">
        <v>1</v>
      </c>
      <c r="DY186">
        <v>4.590724510193908E-3</v>
      </c>
      <c r="EC186" t="s">
        <v>4368</v>
      </c>
      <c r="ED186">
        <v>2</v>
      </c>
      <c r="EE186">
        <v>3.7955316211317784E-3</v>
      </c>
      <c r="FD186" t="s">
        <v>4274</v>
      </c>
      <c r="FE186">
        <v>1</v>
      </c>
      <c r="FF186">
        <v>7.1330131598143541E-3</v>
      </c>
      <c r="FY186" t="s">
        <v>539</v>
      </c>
      <c r="FZ186">
        <v>1</v>
      </c>
      <c r="GA186">
        <v>7.3613095121708352E-3</v>
      </c>
    </row>
    <row r="187" spans="1:183" x14ac:dyDescent="0.15">
      <c r="A187" t="s">
        <v>279</v>
      </c>
      <c r="B187">
        <v>24</v>
      </c>
      <c r="C187">
        <v>2.3858602265540677E-3</v>
      </c>
      <c r="D187" t="s">
        <v>6779</v>
      </c>
      <c r="E187">
        <v>1</v>
      </c>
      <c r="F187">
        <v>5.2366983000300066E-3</v>
      </c>
      <c r="G187" t="s">
        <v>2132</v>
      </c>
      <c r="H187">
        <v>4</v>
      </c>
      <c r="I187">
        <v>2.7149531330416107E-3</v>
      </c>
      <c r="J187" t="s">
        <v>631</v>
      </c>
      <c r="K187">
        <v>1</v>
      </c>
      <c r="L187">
        <v>7.4095140278411294E-3</v>
      </c>
      <c r="M187" t="s">
        <v>326</v>
      </c>
      <c r="N187">
        <v>3</v>
      </c>
      <c r="O187">
        <v>2.9424322684366106E-3</v>
      </c>
      <c r="P187" t="s">
        <v>1084</v>
      </c>
      <c r="Q187">
        <v>1</v>
      </c>
      <c r="R187">
        <v>6.6853949250891614E-3</v>
      </c>
      <c r="V187" t="s">
        <v>4168</v>
      </c>
      <c r="W187">
        <v>18</v>
      </c>
      <c r="X187">
        <v>2.4708302348561942E-3</v>
      </c>
      <c r="AK187" t="s">
        <v>4233</v>
      </c>
      <c r="AL187">
        <v>12</v>
      </c>
      <c r="AM187">
        <v>2.312464763445475E-3</v>
      </c>
      <c r="AN187" t="s">
        <v>6810</v>
      </c>
      <c r="AO187">
        <v>2</v>
      </c>
      <c r="AP187">
        <v>3.5557371543123296E-3</v>
      </c>
      <c r="AQ187" t="s">
        <v>14137</v>
      </c>
      <c r="AR187">
        <v>1</v>
      </c>
      <c r="AS187">
        <v>4.3824630070274364E-3</v>
      </c>
      <c r="AW187" t="s">
        <v>249</v>
      </c>
      <c r="AX187">
        <v>1</v>
      </c>
      <c r="AY187">
        <v>8.1617521681645721E-3</v>
      </c>
      <c r="AZ187" t="s">
        <v>4433</v>
      </c>
      <c r="BA187">
        <v>1</v>
      </c>
      <c r="BB187">
        <v>7.0778724118622394E-3</v>
      </c>
      <c r="BC187" t="s">
        <v>4698</v>
      </c>
      <c r="BD187">
        <v>2</v>
      </c>
      <c r="BE187">
        <v>3.3461397112047168E-3</v>
      </c>
      <c r="BF187" t="s">
        <v>504</v>
      </c>
      <c r="BG187">
        <v>1</v>
      </c>
      <c r="BH187">
        <v>7.4603196813939933E-3</v>
      </c>
      <c r="BO187" t="s">
        <v>155</v>
      </c>
      <c r="BP187">
        <v>1</v>
      </c>
      <c r="BQ187">
        <v>6.5996075986202787E-3</v>
      </c>
      <c r="BU187" t="s">
        <v>533</v>
      </c>
      <c r="BV187">
        <v>4</v>
      </c>
      <c r="BW187">
        <v>3.0223194301051224E-3</v>
      </c>
      <c r="CY187" t="s">
        <v>353</v>
      </c>
      <c r="CZ187">
        <v>3</v>
      </c>
      <c r="DA187">
        <v>3.6168824012163705E-3</v>
      </c>
      <c r="DW187" t="s">
        <v>7259</v>
      </c>
      <c r="DX187">
        <v>1</v>
      </c>
      <c r="DY187">
        <v>4.590724510193908E-3</v>
      </c>
      <c r="EC187" t="s">
        <v>1060</v>
      </c>
      <c r="ED187">
        <v>2</v>
      </c>
      <c r="EE187">
        <v>3.7955316211317784E-3</v>
      </c>
      <c r="FD187" t="s">
        <v>1084</v>
      </c>
      <c r="FE187">
        <v>1</v>
      </c>
      <c r="FF187">
        <v>7.1330131598143541E-3</v>
      </c>
      <c r="FY187" t="s">
        <v>706</v>
      </c>
      <c r="FZ187">
        <v>1</v>
      </c>
      <c r="GA187">
        <v>7.3613095121708352E-3</v>
      </c>
    </row>
    <row r="188" spans="1:183" x14ac:dyDescent="0.15">
      <c r="A188" t="s">
        <v>3909</v>
      </c>
      <c r="B188">
        <v>15</v>
      </c>
      <c r="C188">
        <v>2.3643989304323932E-3</v>
      </c>
      <c r="D188" t="s">
        <v>10184</v>
      </c>
      <c r="E188">
        <v>1</v>
      </c>
      <c r="F188">
        <v>5.2366983000300066E-3</v>
      </c>
      <c r="G188" t="s">
        <v>7401</v>
      </c>
      <c r="H188">
        <v>4</v>
      </c>
      <c r="I188">
        <v>2.7149531330416107E-3</v>
      </c>
      <c r="J188" t="s">
        <v>83</v>
      </c>
      <c r="K188">
        <v>1</v>
      </c>
      <c r="L188">
        <v>7.0894036878053094E-3</v>
      </c>
      <c r="M188" t="s">
        <v>4328</v>
      </c>
      <c r="N188">
        <v>2</v>
      </c>
      <c r="O188">
        <v>2.9216591584959842E-3</v>
      </c>
      <c r="P188" t="s">
        <v>262</v>
      </c>
      <c r="Q188">
        <v>1</v>
      </c>
      <c r="R188">
        <v>6.6853949250891614E-3</v>
      </c>
      <c r="V188" t="s">
        <v>576</v>
      </c>
      <c r="W188">
        <v>20</v>
      </c>
      <c r="X188">
        <v>2.4246363909679524E-3</v>
      </c>
      <c r="AK188" t="s">
        <v>422</v>
      </c>
      <c r="AL188">
        <v>12</v>
      </c>
      <c r="AM188">
        <v>2.312464763445475E-3</v>
      </c>
      <c r="AN188" t="s">
        <v>855</v>
      </c>
      <c r="AO188">
        <v>2</v>
      </c>
      <c r="AP188">
        <v>3.4592722130821407E-3</v>
      </c>
      <c r="AQ188" t="s">
        <v>14139</v>
      </c>
      <c r="AR188">
        <v>1</v>
      </c>
      <c r="AS188">
        <v>4.3824630070274364E-3</v>
      </c>
      <c r="AW188" t="s">
        <v>391</v>
      </c>
      <c r="AX188">
        <v>1</v>
      </c>
      <c r="AY188">
        <v>8.1617521681645721E-3</v>
      </c>
      <c r="AZ188" t="s">
        <v>145</v>
      </c>
      <c r="BA188">
        <v>1</v>
      </c>
      <c r="BB188">
        <v>7.0778724118622394E-3</v>
      </c>
      <c r="BC188" t="s">
        <v>4623</v>
      </c>
      <c r="BD188">
        <v>2</v>
      </c>
      <c r="BE188">
        <v>3.3461397112047168E-3</v>
      </c>
      <c r="BF188" t="s">
        <v>4157</v>
      </c>
      <c r="BG188">
        <v>1</v>
      </c>
      <c r="BH188">
        <v>7.4603196813939933E-3</v>
      </c>
      <c r="BO188" t="s">
        <v>685</v>
      </c>
      <c r="BP188">
        <v>1</v>
      </c>
      <c r="BQ188">
        <v>6.5996075986202787E-3</v>
      </c>
      <c r="BU188" t="s">
        <v>627</v>
      </c>
      <c r="BV188">
        <v>4</v>
      </c>
      <c r="BW188">
        <v>3.0223194301051224E-3</v>
      </c>
      <c r="CY188" t="s">
        <v>88</v>
      </c>
      <c r="CZ188">
        <v>2</v>
      </c>
      <c r="DA188">
        <v>3.5503921383405407E-3</v>
      </c>
      <c r="DW188" t="s">
        <v>4182</v>
      </c>
      <c r="DX188">
        <v>1</v>
      </c>
      <c r="DY188">
        <v>4.590724510193908E-3</v>
      </c>
      <c r="EC188" t="s">
        <v>639</v>
      </c>
      <c r="ED188">
        <v>2</v>
      </c>
      <c r="EE188">
        <v>3.7955316211317784E-3</v>
      </c>
      <c r="FD188" t="s">
        <v>5529</v>
      </c>
      <c r="FE188">
        <v>1</v>
      </c>
      <c r="FF188">
        <v>7.1330131598143541E-3</v>
      </c>
      <c r="FY188" t="s">
        <v>197</v>
      </c>
      <c r="FZ188">
        <v>2</v>
      </c>
      <c r="GA188">
        <v>7.2363018005558366E-3</v>
      </c>
    </row>
    <row r="189" spans="1:183" x14ac:dyDescent="0.15">
      <c r="A189" t="s">
        <v>4853</v>
      </c>
      <c r="B189">
        <v>15</v>
      </c>
      <c r="C189">
        <v>2.3643989304323932E-3</v>
      </c>
      <c r="D189" t="s">
        <v>4445</v>
      </c>
      <c r="E189">
        <v>1</v>
      </c>
      <c r="F189">
        <v>5.2366983000300066E-3</v>
      </c>
      <c r="G189" t="s">
        <v>6431</v>
      </c>
      <c r="H189">
        <v>4</v>
      </c>
      <c r="I189">
        <v>2.7149531330416107E-3</v>
      </c>
      <c r="J189" t="s">
        <v>31</v>
      </c>
      <c r="K189">
        <v>1</v>
      </c>
      <c r="L189">
        <v>7.0894036878053094E-3</v>
      </c>
      <c r="M189" t="s">
        <v>1010</v>
      </c>
      <c r="N189">
        <v>2</v>
      </c>
      <c r="O189">
        <v>2.9216591584959842E-3</v>
      </c>
      <c r="P189" t="s">
        <v>617</v>
      </c>
      <c r="Q189">
        <v>1</v>
      </c>
      <c r="R189">
        <v>6.6853949250891614E-3</v>
      </c>
      <c r="V189" t="s">
        <v>493</v>
      </c>
      <c r="W189">
        <v>20</v>
      </c>
      <c r="X189">
        <v>2.4246363909679524E-3</v>
      </c>
      <c r="AK189" t="s">
        <v>243</v>
      </c>
      <c r="AL189">
        <v>12</v>
      </c>
      <c r="AM189">
        <v>2.312464763445475E-3</v>
      </c>
      <c r="AN189" t="s">
        <v>4635</v>
      </c>
      <c r="AO189">
        <v>2</v>
      </c>
      <c r="AP189">
        <v>3.4592722130821407E-3</v>
      </c>
      <c r="AQ189" t="s">
        <v>14140</v>
      </c>
      <c r="AR189">
        <v>1</v>
      </c>
      <c r="AS189">
        <v>4.3824630070274364E-3</v>
      </c>
      <c r="AW189" t="s">
        <v>109</v>
      </c>
      <c r="AX189">
        <v>1</v>
      </c>
      <c r="AY189">
        <v>8.0044107743377311E-3</v>
      </c>
      <c r="AZ189" t="s">
        <v>229</v>
      </c>
      <c r="BA189">
        <v>1</v>
      </c>
      <c r="BB189">
        <v>7.0778724118622394E-3</v>
      </c>
      <c r="BC189" t="s">
        <v>4195</v>
      </c>
      <c r="BD189">
        <v>2</v>
      </c>
      <c r="BE189">
        <v>3.3461397112047168E-3</v>
      </c>
      <c r="BF189" t="s">
        <v>747</v>
      </c>
      <c r="BG189">
        <v>1</v>
      </c>
      <c r="BH189">
        <v>7.3284153414211921E-3</v>
      </c>
      <c r="BO189" t="s">
        <v>797</v>
      </c>
      <c r="BP189">
        <v>1</v>
      </c>
      <c r="BQ189">
        <v>6.5996075986202787E-3</v>
      </c>
      <c r="BU189" t="s">
        <v>4197</v>
      </c>
      <c r="BV189">
        <v>4</v>
      </c>
      <c r="BW189">
        <v>3.0223194301051224E-3</v>
      </c>
      <c r="CY189" t="s">
        <v>4517</v>
      </c>
      <c r="CZ189">
        <v>2</v>
      </c>
      <c r="DA189">
        <v>3.5503921383405407E-3</v>
      </c>
      <c r="DW189" t="s">
        <v>6850</v>
      </c>
      <c r="DX189">
        <v>1</v>
      </c>
      <c r="DY189">
        <v>4.590724510193908E-3</v>
      </c>
      <c r="EC189" t="s">
        <v>585</v>
      </c>
      <c r="ED189">
        <v>2</v>
      </c>
      <c r="EE189">
        <v>3.7955316211317784E-3</v>
      </c>
      <c r="FD189" t="s">
        <v>1037</v>
      </c>
      <c r="FE189">
        <v>1</v>
      </c>
      <c r="FF189">
        <v>7.1330131598143541E-3</v>
      </c>
      <c r="FY189" t="s">
        <v>5172</v>
      </c>
      <c r="FZ189">
        <v>1</v>
      </c>
      <c r="GA189">
        <v>7.1818713229366421E-3</v>
      </c>
    </row>
    <row r="190" spans="1:183" x14ac:dyDescent="0.15">
      <c r="A190" t="s">
        <v>4380</v>
      </c>
      <c r="B190">
        <v>19</v>
      </c>
      <c r="C190">
        <v>2.3444467314360871E-3</v>
      </c>
      <c r="D190" t="s">
        <v>13045</v>
      </c>
      <c r="E190">
        <v>1</v>
      </c>
      <c r="F190">
        <v>5.2366983000300066E-3</v>
      </c>
      <c r="G190" t="s">
        <v>34</v>
      </c>
      <c r="H190">
        <v>6</v>
      </c>
      <c r="I190">
        <v>2.7118035061881951E-3</v>
      </c>
      <c r="J190" t="s">
        <v>4523</v>
      </c>
      <c r="K190">
        <v>1</v>
      </c>
      <c r="L190">
        <v>7.0894036878053094E-3</v>
      </c>
      <c r="M190" t="s">
        <v>6504</v>
      </c>
      <c r="N190">
        <v>2</v>
      </c>
      <c r="O190">
        <v>2.9216591584959842E-3</v>
      </c>
      <c r="P190" t="s">
        <v>1103</v>
      </c>
      <c r="Q190">
        <v>1</v>
      </c>
      <c r="R190">
        <v>6.6853949250891614E-3</v>
      </c>
      <c r="V190" t="s">
        <v>5172</v>
      </c>
      <c r="W190">
        <v>19</v>
      </c>
      <c r="X190">
        <v>2.4119899110243452E-3</v>
      </c>
      <c r="AK190" t="s">
        <v>1075</v>
      </c>
      <c r="AL190">
        <v>12</v>
      </c>
      <c r="AM190">
        <v>2.312464763445475E-3</v>
      </c>
      <c r="AN190" t="s">
        <v>781</v>
      </c>
      <c r="AO190">
        <v>2</v>
      </c>
      <c r="AP190">
        <v>3.4592722130821407E-3</v>
      </c>
      <c r="AQ190" t="s">
        <v>14141</v>
      </c>
      <c r="AR190">
        <v>1</v>
      </c>
      <c r="AS190">
        <v>4.3824630070274364E-3</v>
      </c>
      <c r="AW190" t="s">
        <v>211</v>
      </c>
      <c r="AX190">
        <v>1</v>
      </c>
      <c r="AY190">
        <v>8.0044107743377311E-3</v>
      </c>
      <c r="AZ190" t="s">
        <v>232</v>
      </c>
      <c r="BA190">
        <v>1</v>
      </c>
      <c r="BB190">
        <v>7.0778724118622394E-3</v>
      </c>
      <c r="BC190" t="s">
        <v>1058</v>
      </c>
      <c r="BD190">
        <v>2</v>
      </c>
      <c r="BE190">
        <v>3.3461397112047168E-3</v>
      </c>
      <c r="BF190" t="s">
        <v>174</v>
      </c>
      <c r="BG190">
        <v>1</v>
      </c>
      <c r="BH190">
        <v>7.3284153414211921E-3</v>
      </c>
      <c r="BO190" t="s">
        <v>271</v>
      </c>
      <c r="BP190">
        <v>1</v>
      </c>
      <c r="BQ190">
        <v>6.5996075986202787E-3</v>
      </c>
      <c r="BU190" t="s">
        <v>34</v>
      </c>
      <c r="BV190">
        <v>4</v>
      </c>
      <c r="BW190">
        <v>2.962127700330254E-3</v>
      </c>
      <c r="CY190" t="s">
        <v>168</v>
      </c>
      <c r="CZ190">
        <v>2</v>
      </c>
      <c r="DA190">
        <v>3.5503921383405407E-3</v>
      </c>
      <c r="DW190" t="s">
        <v>890</v>
      </c>
      <c r="DX190">
        <v>1</v>
      </c>
      <c r="DY190">
        <v>4.590724510193908E-3</v>
      </c>
      <c r="EC190" t="s">
        <v>7329</v>
      </c>
      <c r="ED190">
        <v>2</v>
      </c>
      <c r="EE190">
        <v>3.7955316211317784E-3</v>
      </c>
      <c r="FD190" t="s">
        <v>123</v>
      </c>
      <c r="FE190">
        <v>1</v>
      </c>
      <c r="FF190">
        <v>7.1330131598143541E-3</v>
      </c>
      <c r="FY190" t="s">
        <v>432</v>
      </c>
      <c r="FZ190">
        <v>1</v>
      </c>
      <c r="GA190">
        <v>7.1818713229366421E-3</v>
      </c>
    </row>
    <row r="191" spans="1:183" x14ac:dyDescent="0.15">
      <c r="A191" t="s">
        <v>255</v>
      </c>
      <c r="B191">
        <v>24</v>
      </c>
      <c r="C191">
        <v>2.339865865810514E-3</v>
      </c>
      <c r="D191" t="s">
        <v>5739</v>
      </c>
      <c r="E191">
        <v>1</v>
      </c>
      <c r="F191">
        <v>5.2366983000300066E-3</v>
      </c>
      <c r="G191" t="s">
        <v>501</v>
      </c>
      <c r="H191">
        <v>6</v>
      </c>
      <c r="I191">
        <v>2.6595256454228985E-3</v>
      </c>
      <c r="J191" t="s">
        <v>264</v>
      </c>
      <c r="K191">
        <v>1</v>
      </c>
      <c r="L191">
        <v>7.0894036878053094E-3</v>
      </c>
      <c r="M191" t="s">
        <v>3656</v>
      </c>
      <c r="N191">
        <v>2</v>
      </c>
      <c r="O191">
        <v>2.9216591584959842E-3</v>
      </c>
      <c r="P191" t="s">
        <v>1111</v>
      </c>
      <c r="Q191">
        <v>1</v>
      </c>
      <c r="R191">
        <v>6.6853949250891614E-3</v>
      </c>
      <c r="V191" t="s">
        <v>746</v>
      </c>
      <c r="W191">
        <v>19</v>
      </c>
      <c r="X191">
        <v>2.4119899110243452E-3</v>
      </c>
      <c r="AK191" t="s">
        <v>1047</v>
      </c>
      <c r="AL191">
        <v>16</v>
      </c>
      <c r="AM191">
        <v>2.3056841825734079E-3</v>
      </c>
      <c r="AN191" t="s">
        <v>5027</v>
      </c>
      <c r="AO191">
        <v>2</v>
      </c>
      <c r="AP191">
        <v>3.4592722130821407E-3</v>
      </c>
      <c r="AQ191" t="s">
        <v>14142</v>
      </c>
      <c r="AR191">
        <v>1</v>
      </c>
      <c r="AS191">
        <v>4.3824630070274364E-3</v>
      </c>
      <c r="AW191" t="s">
        <v>156</v>
      </c>
      <c r="AX191">
        <v>1</v>
      </c>
      <c r="AY191">
        <v>8.0044107743377311E-3</v>
      </c>
      <c r="AZ191" t="s">
        <v>5007</v>
      </c>
      <c r="BA191">
        <v>1</v>
      </c>
      <c r="BB191">
        <v>6.8195911882171292E-3</v>
      </c>
      <c r="BC191" t="s">
        <v>859</v>
      </c>
      <c r="BD191">
        <v>2</v>
      </c>
      <c r="BE191">
        <v>3.2553610184664484E-3</v>
      </c>
      <c r="BF191" t="s">
        <v>453</v>
      </c>
      <c r="BG191">
        <v>1</v>
      </c>
      <c r="BH191">
        <v>7.3284153414211921E-3</v>
      </c>
      <c r="BO191" t="s">
        <v>139</v>
      </c>
      <c r="BP191">
        <v>1</v>
      </c>
      <c r="BQ191">
        <v>6.4797106511076692E-3</v>
      </c>
      <c r="BU191" t="s">
        <v>5252</v>
      </c>
      <c r="BV191">
        <v>3</v>
      </c>
      <c r="BW191">
        <v>2.9438313200458575E-3</v>
      </c>
      <c r="CY191" t="s">
        <v>237</v>
      </c>
      <c r="CZ191">
        <v>2</v>
      </c>
      <c r="DA191">
        <v>3.4713008134170469E-3</v>
      </c>
      <c r="DW191" t="s">
        <v>10243</v>
      </c>
      <c r="DX191">
        <v>1</v>
      </c>
      <c r="DY191">
        <v>4.590724510193908E-3</v>
      </c>
      <c r="EC191" t="s">
        <v>542</v>
      </c>
      <c r="ED191">
        <v>2</v>
      </c>
      <c r="EE191">
        <v>3.7030123050846853E-3</v>
      </c>
      <c r="FD191" t="s">
        <v>1040</v>
      </c>
      <c r="FE191">
        <v>1</v>
      </c>
      <c r="FF191">
        <v>6.9271596397186205E-3</v>
      </c>
      <c r="FY191" t="s">
        <v>603</v>
      </c>
      <c r="FZ191">
        <v>1</v>
      </c>
      <c r="GA191">
        <v>7.1818713229366421E-3</v>
      </c>
    </row>
    <row r="192" spans="1:183" x14ac:dyDescent="0.15">
      <c r="A192" t="s">
        <v>157</v>
      </c>
      <c r="B192">
        <v>22</v>
      </c>
      <c r="C192">
        <v>2.3282941230137427E-3</v>
      </c>
      <c r="D192" t="s">
        <v>5276</v>
      </c>
      <c r="E192">
        <v>1</v>
      </c>
      <c r="F192">
        <v>5.2366983000300066E-3</v>
      </c>
      <c r="G192" t="s">
        <v>272</v>
      </c>
      <c r="H192">
        <v>5</v>
      </c>
      <c r="I192">
        <v>2.6501304027519035E-3</v>
      </c>
      <c r="J192" t="s">
        <v>284</v>
      </c>
      <c r="K192">
        <v>1</v>
      </c>
      <c r="L192">
        <v>7.0894036878053094E-3</v>
      </c>
      <c r="M192" t="s">
        <v>266</v>
      </c>
      <c r="N192">
        <v>3</v>
      </c>
      <c r="O192">
        <v>2.8200814696245774E-3</v>
      </c>
      <c r="P192" t="s">
        <v>1007</v>
      </c>
      <c r="Q192">
        <v>1</v>
      </c>
      <c r="R192">
        <v>6.4924593384407311E-3</v>
      </c>
      <c r="V192" t="s">
        <v>9474</v>
      </c>
      <c r="W192">
        <v>14</v>
      </c>
      <c r="X192">
        <v>2.3941901061312163E-3</v>
      </c>
      <c r="AK192" t="s">
        <v>283</v>
      </c>
      <c r="AL192">
        <v>17</v>
      </c>
      <c r="AM192">
        <v>2.2907379180606815E-3</v>
      </c>
      <c r="AN192" t="s">
        <v>1070</v>
      </c>
      <c r="AO192">
        <v>2</v>
      </c>
      <c r="AP192">
        <v>3.4592722130821407E-3</v>
      </c>
      <c r="AQ192" t="s">
        <v>14143</v>
      </c>
      <c r="AR192">
        <v>1</v>
      </c>
      <c r="AS192">
        <v>4.3824630070274364E-3</v>
      </c>
      <c r="AW192" t="s">
        <v>685</v>
      </c>
      <c r="AX192">
        <v>1</v>
      </c>
      <c r="AY192">
        <v>7.8547476940633992E-3</v>
      </c>
      <c r="AZ192" t="s">
        <v>1101</v>
      </c>
      <c r="BA192">
        <v>1</v>
      </c>
      <c r="BB192">
        <v>6.8195911882171292E-3</v>
      </c>
      <c r="BC192" t="s">
        <v>868</v>
      </c>
      <c r="BD192">
        <v>2</v>
      </c>
      <c r="BE192">
        <v>3.2553610184664484E-3</v>
      </c>
      <c r="BF192" t="s">
        <v>86</v>
      </c>
      <c r="BG192">
        <v>1</v>
      </c>
      <c r="BH192">
        <v>7.2021256843921239E-3</v>
      </c>
      <c r="BO192" t="s">
        <v>702</v>
      </c>
      <c r="BP192">
        <v>1</v>
      </c>
      <c r="BQ192">
        <v>6.4797106511076692E-3</v>
      </c>
      <c r="BU192" t="s">
        <v>5933</v>
      </c>
      <c r="BV192">
        <v>3</v>
      </c>
      <c r="BW192">
        <v>2.9438313200458575E-3</v>
      </c>
      <c r="CY192" t="s">
        <v>745</v>
      </c>
      <c r="CZ192">
        <v>2</v>
      </c>
      <c r="DA192">
        <v>3.4713008134170469E-3</v>
      </c>
      <c r="DW192" t="s">
        <v>5055</v>
      </c>
      <c r="DX192">
        <v>1</v>
      </c>
      <c r="DY192">
        <v>4.590724510193908E-3</v>
      </c>
      <c r="EC192" t="s">
        <v>554</v>
      </c>
      <c r="ED192">
        <v>2</v>
      </c>
      <c r="EE192">
        <v>3.7030123050846853E-3</v>
      </c>
      <c r="FD192" t="s">
        <v>4385</v>
      </c>
      <c r="FE192">
        <v>1</v>
      </c>
      <c r="FF192">
        <v>6.9271596397186205E-3</v>
      </c>
      <c r="FY192" t="s">
        <v>473</v>
      </c>
      <c r="FZ192">
        <v>1</v>
      </c>
      <c r="GA192">
        <v>7.1818713229366421E-3</v>
      </c>
    </row>
    <row r="193" spans="1:183" x14ac:dyDescent="0.15">
      <c r="A193" t="s">
        <v>4136</v>
      </c>
      <c r="B193">
        <v>11</v>
      </c>
      <c r="C193">
        <v>2.3036380364606394E-3</v>
      </c>
      <c r="D193" t="s">
        <v>12277</v>
      </c>
      <c r="E193">
        <v>1</v>
      </c>
      <c r="F193">
        <v>5.2366983000300066E-3</v>
      </c>
      <c r="G193" t="s">
        <v>1070</v>
      </c>
      <c r="H193">
        <v>5</v>
      </c>
      <c r="I193">
        <v>2.6501304027519035E-3</v>
      </c>
      <c r="J193" t="s">
        <v>1003</v>
      </c>
      <c r="K193">
        <v>1</v>
      </c>
      <c r="L193">
        <v>7.0894036878053094E-3</v>
      </c>
      <c r="M193" t="s">
        <v>167</v>
      </c>
      <c r="N193">
        <v>3</v>
      </c>
      <c r="O193">
        <v>2.8200814696245774E-3</v>
      </c>
      <c r="P193" t="s">
        <v>82</v>
      </c>
      <c r="Q193">
        <v>1</v>
      </c>
      <c r="R193">
        <v>6.4924593384407311E-3</v>
      </c>
      <c r="V193" t="s">
        <v>25</v>
      </c>
      <c r="W193">
        <v>23</v>
      </c>
      <c r="X193">
        <v>2.3892007780750416E-3</v>
      </c>
      <c r="AK193" t="s">
        <v>1003</v>
      </c>
      <c r="AL193">
        <v>14</v>
      </c>
      <c r="AM193">
        <v>2.2644063360395764E-3</v>
      </c>
      <c r="AN193" t="s">
        <v>668</v>
      </c>
      <c r="AO193">
        <v>2</v>
      </c>
      <c r="AP193">
        <v>3.4592722130821407E-3</v>
      </c>
      <c r="AQ193" t="s">
        <v>14144</v>
      </c>
      <c r="AR193">
        <v>1</v>
      </c>
      <c r="AS193">
        <v>4.3824630070274364E-3</v>
      </c>
      <c r="AW193" t="s">
        <v>499</v>
      </c>
      <c r="AX193">
        <v>1</v>
      </c>
      <c r="AY193">
        <v>7.8547476940633992E-3</v>
      </c>
      <c r="AZ193" t="s">
        <v>4453</v>
      </c>
      <c r="BA193">
        <v>1</v>
      </c>
      <c r="BB193">
        <v>6.8195911882171292E-3</v>
      </c>
      <c r="BC193" t="s">
        <v>729</v>
      </c>
      <c r="BD193">
        <v>2</v>
      </c>
      <c r="BE193">
        <v>3.2553610184664484E-3</v>
      </c>
      <c r="BF193" t="s">
        <v>347</v>
      </c>
      <c r="BG193">
        <v>1</v>
      </c>
      <c r="BH193">
        <v>7.2021256843921239E-3</v>
      </c>
      <c r="BO193" t="s">
        <v>110</v>
      </c>
      <c r="BP193">
        <v>1</v>
      </c>
      <c r="BQ193">
        <v>6.4797106511076692E-3</v>
      </c>
      <c r="BU193" t="s">
        <v>4638</v>
      </c>
      <c r="BV193">
        <v>3</v>
      </c>
      <c r="BW193">
        <v>2.9438313200458575E-3</v>
      </c>
      <c r="CY193">
        <v>1</v>
      </c>
      <c r="CZ193">
        <v>2</v>
      </c>
      <c r="DA193">
        <v>3.4713008134170469E-3</v>
      </c>
      <c r="DW193" t="s">
        <v>10422</v>
      </c>
      <c r="DX193">
        <v>1</v>
      </c>
      <c r="DY193">
        <v>4.590724510193908E-3</v>
      </c>
      <c r="EC193" t="s">
        <v>327</v>
      </c>
      <c r="ED193">
        <v>2</v>
      </c>
      <c r="EE193">
        <v>3.7030123050846853E-3</v>
      </c>
      <c r="FD193" t="s">
        <v>4785</v>
      </c>
      <c r="FE193">
        <v>1</v>
      </c>
      <c r="FF193">
        <v>6.9271596397186205E-3</v>
      </c>
      <c r="FY193" t="s">
        <v>253</v>
      </c>
      <c r="FZ193">
        <v>1</v>
      </c>
      <c r="GA193">
        <v>7.1818713229366421E-3</v>
      </c>
    </row>
    <row r="194" spans="1:183" x14ac:dyDescent="0.15">
      <c r="A194" t="s">
        <v>462</v>
      </c>
      <c r="B194">
        <v>23</v>
      </c>
      <c r="C194">
        <v>2.2864493837809812E-3</v>
      </c>
      <c r="D194" t="s">
        <v>5717</v>
      </c>
      <c r="E194">
        <v>1</v>
      </c>
      <c r="F194">
        <v>5.2366983000300066E-3</v>
      </c>
      <c r="G194" t="s">
        <v>490</v>
      </c>
      <c r="H194">
        <v>6</v>
      </c>
      <c r="I194">
        <v>2.6097989620499423E-3</v>
      </c>
      <c r="J194" t="s">
        <v>167</v>
      </c>
      <c r="K194">
        <v>1</v>
      </c>
      <c r="L194">
        <v>6.9432184861686107E-3</v>
      </c>
      <c r="M194" t="s">
        <v>338</v>
      </c>
      <c r="N194">
        <v>3</v>
      </c>
      <c r="O194">
        <v>2.8200814696245774E-3</v>
      </c>
      <c r="P194" t="s">
        <v>449</v>
      </c>
      <c r="Q194">
        <v>1</v>
      </c>
      <c r="R194">
        <v>6.4924593384407311E-3</v>
      </c>
      <c r="V194" t="s">
        <v>126</v>
      </c>
      <c r="W194">
        <v>24</v>
      </c>
      <c r="X194">
        <v>2.3347389779374839E-3</v>
      </c>
      <c r="AK194" t="s">
        <v>64</v>
      </c>
      <c r="AL194">
        <v>14</v>
      </c>
      <c r="AM194">
        <v>2.2644063360395764E-3</v>
      </c>
      <c r="AN194" t="s">
        <v>1066</v>
      </c>
      <c r="AO194">
        <v>2</v>
      </c>
      <c r="AP194">
        <v>3.4592722130821407E-3</v>
      </c>
      <c r="AQ194" t="s">
        <v>14145</v>
      </c>
      <c r="AR194">
        <v>1</v>
      </c>
      <c r="AS194">
        <v>4.3824630070274364E-3</v>
      </c>
      <c r="AW194" t="s">
        <v>288</v>
      </c>
      <c r="AX194">
        <v>1</v>
      </c>
      <c r="AY194">
        <v>7.8547476940633992E-3</v>
      </c>
      <c r="AZ194" t="s">
        <v>565</v>
      </c>
      <c r="BA194">
        <v>1</v>
      </c>
      <c r="BB194">
        <v>6.8195911882171292E-3</v>
      </c>
      <c r="BC194" t="s">
        <v>4442</v>
      </c>
      <c r="BD194">
        <v>2</v>
      </c>
      <c r="BE194">
        <v>3.2553610184664484E-3</v>
      </c>
      <c r="BF194" t="s">
        <v>468</v>
      </c>
      <c r="BG194">
        <v>1</v>
      </c>
      <c r="BH194">
        <v>7.2021256843921239E-3</v>
      </c>
      <c r="BO194" t="s">
        <v>504</v>
      </c>
      <c r="BP194">
        <v>1</v>
      </c>
      <c r="BQ194">
        <v>6.4797106511076692E-3</v>
      </c>
      <c r="BU194" t="s">
        <v>431</v>
      </c>
      <c r="BV194">
        <v>4</v>
      </c>
      <c r="BW194">
        <v>2.9050241162639581E-3</v>
      </c>
      <c r="CY194" t="s">
        <v>541</v>
      </c>
      <c r="CZ194">
        <v>2</v>
      </c>
      <c r="DA194">
        <v>3.4713008134170469E-3</v>
      </c>
      <c r="DW194" t="s">
        <v>4961</v>
      </c>
      <c r="DX194">
        <v>1</v>
      </c>
      <c r="DY194">
        <v>4.590724510193908E-3</v>
      </c>
      <c r="EC194" t="s">
        <v>572</v>
      </c>
      <c r="ED194">
        <v>2</v>
      </c>
      <c r="EE194">
        <v>3.7030123050846853E-3</v>
      </c>
      <c r="FD194" t="s">
        <v>5780</v>
      </c>
      <c r="FE194">
        <v>1</v>
      </c>
      <c r="FF194">
        <v>6.9271596397186205E-3</v>
      </c>
      <c r="FY194" t="s">
        <v>223</v>
      </c>
      <c r="FZ194">
        <v>1</v>
      </c>
      <c r="GA194">
        <v>7.1818713229366421E-3</v>
      </c>
    </row>
    <row r="195" spans="1:183" x14ac:dyDescent="0.15">
      <c r="A195" t="s">
        <v>132</v>
      </c>
      <c r="B195">
        <v>23</v>
      </c>
      <c r="C195">
        <v>2.2864493837809812E-3</v>
      </c>
      <c r="D195" t="s">
        <v>364</v>
      </c>
      <c r="E195">
        <v>2</v>
      </c>
      <c r="F195">
        <v>5.175088178337197E-3</v>
      </c>
      <c r="G195" t="s">
        <v>162</v>
      </c>
      <c r="H195">
        <v>6</v>
      </c>
      <c r="I195">
        <v>2.6097989620499423E-3</v>
      </c>
      <c r="J195" t="s">
        <v>627</v>
      </c>
      <c r="K195">
        <v>1</v>
      </c>
      <c r="L195">
        <v>6.9432184861686107E-3</v>
      </c>
      <c r="M195" t="s">
        <v>4364</v>
      </c>
      <c r="N195">
        <v>2</v>
      </c>
      <c r="O195">
        <v>2.7671276132645367E-3</v>
      </c>
      <c r="P195" t="s">
        <v>1058</v>
      </c>
      <c r="Q195">
        <v>1</v>
      </c>
      <c r="R195">
        <v>6.4924593384407311E-3</v>
      </c>
      <c r="V195" t="s">
        <v>421</v>
      </c>
      <c r="W195">
        <v>24</v>
      </c>
      <c r="X195">
        <v>2.3347389779374839E-3</v>
      </c>
      <c r="AK195" t="s">
        <v>4523</v>
      </c>
      <c r="AL195">
        <v>14</v>
      </c>
      <c r="AM195">
        <v>2.2644063360395764E-3</v>
      </c>
      <c r="AN195" t="s">
        <v>5248</v>
      </c>
      <c r="AO195">
        <v>2</v>
      </c>
      <c r="AP195">
        <v>3.4592722130821407E-3</v>
      </c>
      <c r="AQ195" t="s">
        <v>14146</v>
      </c>
      <c r="AR195">
        <v>1</v>
      </c>
      <c r="AS195">
        <v>4.3824630070274364E-3</v>
      </c>
      <c r="AW195" t="s">
        <v>155</v>
      </c>
      <c r="AX195">
        <v>1</v>
      </c>
      <c r="AY195">
        <v>7.8547476940633992E-3</v>
      </c>
      <c r="AZ195" t="s">
        <v>4305</v>
      </c>
      <c r="BA195">
        <v>1</v>
      </c>
      <c r="BB195">
        <v>6.8195911882171292E-3</v>
      </c>
      <c r="BC195" t="s">
        <v>331</v>
      </c>
      <c r="BD195">
        <v>2</v>
      </c>
      <c r="BE195">
        <v>3.2553610184664484E-3</v>
      </c>
      <c r="BF195" t="s">
        <v>774</v>
      </c>
      <c r="BG195">
        <v>1</v>
      </c>
      <c r="BH195">
        <v>7.0809921694952255E-3</v>
      </c>
      <c r="BO195" t="s">
        <v>334</v>
      </c>
      <c r="BP195">
        <v>1</v>
      </c>
      <c r="BQ195">
        <v>6.3651442527292313E-3</v>
      </c>
      <c r="BU195" t="s">
        <v>349</v>
      </c>
      <c r="BV195">
        <v>4</v>
      </c>
      <c r="BW195">
        <v>2.9050241162639581E-3</v>
      </c>
      <c r="CY195" t="s">
        <v>157</v>
      </c>
      <c r="CZ195">
        <v>2</v>
      </c>
      <c r="DA195">
        <v>3.4713008134170469E-3</v>
      </c>
      <c r="DW195" t="s">
        <v>12541</v>
      </c>
      <c r="DX195">
        <v>1</v>
      </c>
      <c r="DY195">
        <v>4.590724510193908E-3</v>
      </c>
      <c r="EC195" t="s">
        <v>4272</v>
      </c>
      <c r="ED195">
        <v>2</v>
      </c>
      <c r="EE195">
        <v>3.6168788825042212E-3</v>
      </c>
      <c r="FD195" t="s">
        <v>484</v>
      </c>
      <c r="FE195">
        <v>1</v>
      </c>
      <c r="FF195">
        <v>6.9271596397186205E-3</v>
      </c>
      <c r="FY195" t="s">
        <v>4810</v>
      </c>
      <c r="FZ195">
        <v>1</v>
      </c>
      <c r="GA195">
        <v>7.1818713229366421E-3</v>
      </c>
    </row>
    <row r="196" spans="1:183" x14ac:dyDescent="0.15">
      <c r="A196" t="s">
        <v>246</v>
      </c>
      <c r="B196">
        <v>19</v>
      </c>
      <c r="C196">
        <v>2.276787720926759E-3</v>
      </c>
      <c r="D196" t="s">
        <v>25</v>
      </c>
      <c r="E196">
        <v>2</v>
      </c>
      <c r="F196">
        <v>5.175088178337197E-3</v>
      </c>
      <c r="G196" t="s">
        <v>797</v>
      </c>
      <c r="H196">
        <v>6</v>
      </c>
      <c r="I196">
        <v>2.6097989620499423E-3</v>
      </c>
      <c r="J196" t="s">
        <v>249</v>
      </c>
      <c r="K196">
        <v>1</v>
      </c>
      <c r="L196">
        <v>6.80493914788146E-3</v>
      </c>
      <c r="M196" t="s">
        <v>4545</v>
      </c>
      <c r="N196">
        <v>2</v>
      </c>
      <c r="O196">
        <v>2.7671276132645367E-3</v>
      </c>
      <c r="P196" t="s">
        <v>588</v>
      </c>
      <c r="Q196">
        <v>1</v>
      </c>
      <c r="R196">
        <v>6.4924593384407311E-3</v>
      </c>
      <c r="V196" t="s">
        <v>614</v>
      </c>
      <c r="W196">
        <v>17</v>
      </c>
      <c r="X196">
        <v>2.3335618884752947E-3</v>
      </c>
      <c r="AK196" t="s">
        <v>4585</v>
      </c>
      <c r="AL196">
        <v>11</v>
      </c>
      <c r="AM196">
        <v>2.2629837254866851E-3</v>
      </c>
      <c r="AN196" t="s">
        <v>114</v>
      </c>
      <c r="AO196">
        <v>3</v>
      </c>
      <c r="AP196">
        <v>3.4570005455187309E-3</v>
      </c>
      <c r="AQ196" t="s">
        <v>14147</v>
      </c>
      <c r="AR196">
        <v>1</v>
      </c>
      <c r="AS196">
        <v>4.3824630070274364E-3</v>
      </c>
      <c r="AW196" t="s">
        <v>526</v>
      </c>
      <c r="AX196">
        <v>1</v>
      </c>
      <c r="AY196">
        <v>7.8547476940633992E-3</v>
      </c>
      <c r="AZ196" t="s">
        <v>768</v>
      </c>
      <c r="BA196">
        <v>1</v>
      </c>
      <c r="BB196">
        <v>6.8195911882171292E-3</v>
      </c>
      <c r="BC196" t="s">
        <v>121</v>
      </c>
      <c r="BD196">
        <v>2</v>
      </c>
      <c r="BE196">
        <v>3.1718527162509697E-3</v>
      </c>
      <c r="BF196" t="s">
        <v>543</v>
      </c>
      <c r="BG196">
        <v>1</v>
      </c>
      <c r="BH196">
        <v>7.0809921694952255E-3</v>
      </c>
      <c r="BO196" t="s">
        <v>364</v>
      </c>
      <c r="BP196">
        <v>1</v>
      </c>
      <c r="BQ196">
        <v>6.255454524845736E-3</v>
      </c>
      <c r="BU196" t="s">
        <v>323</v>
      </c>
      <c r="BV196">
        <v>4</v>
      </c>
      <c r="BW196">
        <v>2.8507072065289932E-3</v>
      </c>
      <c r="CY196" t="s">
        <v>15387</v>
      </c>
      <c r="CZ196">
        <v>1</v>
      </c>
      <c r="DA196">
        <v>3.4345405551397621E-3</v>
      </c>
      <c r="DW196" t="s">
        <v>5234</v>
      </c>
      <c r="DX196">
        <v>1</v>
      </c>
      <c r="DY196">
        <v>4.590724510193908E-3</v>
      </c>
      <c r="EC196" t="s">
        <v>4334</v>
      </c>
      <c r="ED196">
        <v>2</v>
      </c>
      <c r="EE196">
        <v>3.6168788825042212E-3</v>
      </c>
      <c r="FD196" t="s">
        <v>912</v>
      </c>
      <c r="FE196">
        <v>1</v>
      </c>
      <c r="FF196">
        <v>6.9271596397186205E-3</v>
      </c>
      <c r="FY196" t="s">
        <v>166</v>
      </c>
      <c r="FZ196">
        <v>1</v>
      </c>
      <c r="GA196">
        <v>7.1818713229366421E-3</v>
      </c>
    </row>
    <row r="197" spans="1:183" x14ac:dyDescent="0.15">
      <c r="A197" t="s">
        <v>68</v>
      </c>
      <c r="B197">
        <v>21</v>
      </c>
      <c r="C197">
        <v>2.2730999320980201E-3</v>
      </c>
      <c r="D197" t="s">
        <v>543</v>
      </c>
      <c r="E197">
        <v>2</v>
      </c>
      <c r="F197">
        <v>5.0880476782940104E-3</v>
      </c>
      <c r="G197" t="s">
        <v>4483</v>
      </c>
      <c r="H197">
        <v>4</v>
      </c>
      <c r="I197">
        <v>2.5910723402480288E-3</v>
      </c>
      <c r="J197" t="s">
        <v>501</v>
      </c>
      <c r="K197">
        <v>1</v>
      </c>
      <c r="L197">
        <v>6.6737542517496182E-3</v>
      </c>
      <c r="M197" t="s">
        <v>4283</v>
      </c>
      <c r="N197">
        <v>2</v>
      </c>
      <c r="O197">
        <v>2.7671276132645367E-3</v>
      </c>
      <c r="P197" t="s">
        <v>853</v>
      </c>
      <c r="Q197">
        <v>1</v>
      </c>
      <c r="R197">
        <v>6.4924593384407311E-3</v>
      </c>
      <c r="V197" t="s">
        <v>205</v>
      </c>
      <c r="W197">
        <v>19</v>
      </c>
      <c r="X197">
        <v>2.3034045714195547E-3</v>
      </c>
      <c r="AK197" t="s">
        <v>484</v>
      </c>
      <c r="AL197">
        <v>12</v>
      </c>
      <c r="AM197">
        <v>2.245728729039366E-3</v>
      </c>
      <c r="AN197" t="s">
        <v>329</v>
      </c>
      <c r="AO197">
        <v>2</v>
      </c>
      <c r="AP197">
        <v>3.3705330693199055E-3</v>
      </c>
      <c r="AQ197" t="s">
        <v>14148</v>
      </c>
      <c r="AR197">
        <v>1</v>
      </c>
      <c r="AS197">
        <v>4.3824630070274364E-3</v>
      </c>
      <c r="AW197" t="s">
        <v>355</v>
      </c>
      <c r="AX197">
        <v>1</v>
      </c>
      <c r="AY197">
        <v>7.8547476940633992E-3</v>
      </c>
      <c r="AZ197" t="s">
        <v>4921</v>
      </c>
      <c r="BA197">
        <v>1</v>
      </c>
      <c r="BB197">
        <v>6.8195911882171292E-3</v>
      </c>
      <c r="BC197" t="s">
        <v>455</v>
      </c>
      <c r="BD197">
        <v>2</v>
      </c>
      <c r="BE197">
        <v>3.1718527162509697E-3</v>
      </c>
      <c r="BF197" t="s">
        <v>517</v>
      </c>
      <c r="BG197">
        <v>1</v>
      </c>
      <c r="BH197">
        <v>7.0809921694952255E-3</v>
      </c>
      <c r="BO197" t="s">
        <v>347</v>
      </c>
      <c r="BP197">
        <v>1</v>
      </c>
      <c r="BQ197">
        <v>6.255454524845736E-3</v>
      </c>
      <c r="BU197" t="s">
        <v>355</v>
      </c>
      <c r="BV197">
        <v>4</v>
      </c>
      <c r="BW197">
        <v>2.8507072065289932E-3</v>
      </c>
      <c r="CY197" t="s">
        <v>15388</v>
      </c>
      <c r="CZ197">
        <v>1</v>
      </c>
      <c r="DA197">
        <v>3.4345405551397621E-3</v>
      </c>
      <c r="DW197" t="s">
        <v>10753</v>
      </c>
      <c r="DX197">
        <v>1</v>
      </c>
      <c r="DY197">
        <v>4.590724510193908E-3</v>
      </c>
      <c r="EC197" t="s">
        <v>80</v>
      </c>
      <c r="ED197">
        <v>2</v>
      </c>
      <c r="EE197">
        <v>3.6168788825042212E-3</v>
      </c>
      <c r="FD197" t="s">
        <v>158</v>
      </c>
      <c r="FE197">
        <v>1</v>
      </c>
      <c r="FF197">
        <v>6.9271596397186205E-3</v>
      </c>
      <c r="FY197" t="s">
        <v>562</v>
      </c>
      <c r="FZ197">
        <v>1</v>
      </c>
      <c r="GA197">
        <v>7.1818713229366421E-3</v>
      </c>
    </row>
    <row r="198" spans="1:183" x14ac:dyDescent="0.15">
      <c r="A198" t="s">
        <v>606</v>
      </c>
      <c r="B198">
        <v>20</v>
      </c>
      <c r="C198">
        <v>2.2717884016637806E-3</v>
      </c>
      <c r="D198" t="s">
        <v>388</v>
      </c>
      <c r="E198">
        <v>2</v>
      </c>
      <c r="F198">
        <v>4.9239516417564225E-3</v>
      </c>
      <c r="G198" t="s">
        <v>1044</v>
      </c>
      <c r="H198">
        <v>4</v>
      </c>
      <c r="I198">
        <v>2.5910723402480288E-3</v>
      </c>
      <c r="J198" t="s">
        <v>438</v>
      </c>
      <c r="K198">
        <v>1</v>
      </c>
      <c r="L198">
        <v>6.6737542517496182E-3</v>
      </c>
      <c r="M198" t="s">
        <v>4284</v>
      </c>
      <c r="N198">
        <v>2</v>
      </c>
      <c r="O198">
        <v>2.7671276132645367E-3</v>
      </c>
      <c r="P198" t="s">
        <v>1108</v>
      </c>
      <c r="Q198">
        <v>1</v>
      </c>
      <c r="R198">
        <v>6.4924593384407311E-3</v>
      </c>
      <c r="V198" t="s">
        <v>938</v>
      </c>
      <c r="W198">
        <v>17</v>
      </c>
      <c r="X198">
        <v>2.2702538033555122E-3</v>
      </c>
      <c r="AK198" t="s">
        <v>4702</v>
      </c>
      <c r="AL198">
        <v>12</v>
      </c>
      <c r="AM198">
        <v>2.245728729039366E-3</v>
      </c>
      <c r="AN198" t="s">
        <v>4994</v>
      </c>
      <c r="AO198">
        <v>2</v>
      </c>
      <c r="AP198">
        <v>3.3705330693199055E-3</v>
      </c>
      <c r="AQ198" t="s">
        <v>14151</v>
      </c>
      <c r="AR198">
        <v>1</v>
      </c>
      <c r="AS198">
        <v>4.3824630070274364E-3</v>
      </c>
      <c r="AW198" t="s">
        <v>381</v>
      </c>
      <c r="AX198">
        <v>1</v>
      </c>
      <c r="AY198">
        <v>7.712048259600539E-3</v>
      </c>
      <c r="AZ198" t="s">
        <v>931</v>
      </c>
      <c r="BA198">
        <v>1</v>
      </c>
      <c r="BB198">
        <v>6.8195911882171292E-3</v>
      </c>
      <c r="BC198" t="s">
        <v>410</v>
      </c>
      <c r="BD198">
        <v>2</v>
      </c>
      <c r="BE198">
        <v>3.1718527162509697E-3</v>
      </c>
      <c r="BF198" t="s">
        <v>561</v>
      </c>
      <c r="BG198">
        <v>1</v>
      </c>
      <c r="BH198">
        <v>7.0809921694952255E-3</v>
      </c>
      <c r="BO198" t="s">
        <v>190</v>
      </c>
      <c r="BP198">
        <v>1</v>
      </c>
      <c r="BQ198">
        <v>6.150243198762605E-3</v>
      </c>
      <c r="BU198" t="s">
        <v>624</v>
      </c>
      <c r="BV198">
        <v>3</v>
      </c>
      <c r="BW198">
        <v>2.8454875663667173E-3</v>
      </c>
      <c r="CY198" t="s">
        <v>15389</v>
      </c>
      <c r="CZ198">
        <v>1</v>
      </c>
      <c r="DA198">
        <v>3.4345405551397621E-3</v>
      </c>
      <c r="DW198" t="s">
        <v>4206</v>
      </c>
      <c r="DX198">
        <v>1</v>
      </c>
      <c r="DY198">
        <v>4.590724510193908E-3</v>
      </c>
      <c r="EC198" t="s">
        <v>875</v>
      </c>
      <c r="ED198">
        <v>2</v>
      </c>
      <c r="EE198">
        <v>3.6168788825042212E-3</v>
      </c>
      <c r="FD198" t="s">
        <v>2</v>
      </c>
      <c r="FE198">
        <v>2</v>
      </c>
      <c r="FF198">
        <v>6.8242699578960784E-3</v>
      </c>
      <c r="FY198" t="s">
        <v>68</v>
      </c>
      <c r="FZ198">
        <v>1</v>
      </c>
      <c r="GA198">
        <v>7.0148183653411175E-3</v>
      </c>
    </row>
    <row r="199" spans="1:183" x14ac:dyDescent="0.15">
      <c r="A199" t="s">
        <v>364</v>
      </c>
      <c r="B199">
        <v>25</v>
      </c>
      <c r="C199">
        <v>2.2670617930507617E-3</v>
      </c>
      <c r="D199" t="s">
        <v>74</v>
      </c>
      <c r="E199">
        <v>2</v>
      </c>
      <c r="F199">
        <v>4.9239516417564225E-3</v>
      </c>
      <c r="G199" t="s">
        <v>992</v>
      </c>
      <c r="H199">
        <v>4</v>
      </c>
      <c r="I199">
        <v>2.5910723402480288E-3</v>
      </c>
      <c r="J199" t="s">
        <v>3</v>
      </c>
      <c r="K199">
        <v>1</v>
      </c>
      <c r="L199">
        <v>6.6737542517496182E-3</v>
      </c>
      <c r="M199" t="s">
        <v>5013</v>
      </c>
      <c r="N199">
        <v>2</v>
      </c>
      <c r="O199">
        <v>2.7671276132645367E-3</v>
      </c>
      <c r="P199" t="s">
        <v>814</v>
      </c>
      <c r="Q199">
        <v>1</v>
      </c>
      <c r="R199">
        <v>6.316322947773464E-3</v>
      </c>
      <c r="V199" t="s">
        <v>112</v>
      </c>
      <c r="W199">
        <v>15</v>
      </c>
      <c r="X199">
        <v>2.2634679933500462E-3</v>
      </c>
      <c r="AK199" t="s">
        <v>547</v>
      </c>
      <c r="AL199">
        <v>12</v>
      </c>
      <c r="AM199">
        <v>2.245728729039366E-3</v>
      </c>
      <c r="AN199" t="s">
        <v>6095</v>
      </c>
      <c r="AO199">
        <v>2</v>
      </c>
      <c r="AP199">
        <v>3.3705330693199055E-3</v>
      </c>
      <c r="AQ199" t="s">
        <v>14152</v>
      </c>
      <c r="AR199">
        <v>1</v>
      </c>
      <c r="AS199">
        <v>4.3824630070274364E-3</v>
      </c>
      <c r="AW199" t="s">
        <v>110</v>
      </c>
      <c r="AX199">
        <v>1</v>
      </c>
      <c r="AY199">
        <v>7.712048259600539E-3</v>
      </c>
      <c r="AZ199" t="s">
        <v>9681</v>
      </c>
      <c r="BA199">
        <v>1</v>
      </c>
      <c r="BB199">
        <v>6.8195911882171292E-3</v>
      </c>
      <c r="BC199" t="s">
        <v>4312</v>
      </c>
      <c r="BD199">
        <v>2</v>
      </c>
      <c r="BE199">
        <v>3.1718527162509697E-3</v>
      </c>
      <c r="BF199" t="s">
        <v>456</v>
      </c>
      <c r="BG199">
        <v>1</v>
      </c>
      <c r="BH199">
        <v>7.0809921694952255E-3</v>
      </c>
      <c r="BO199" t="s">
        <v>517</v>
      </c>
      <c r="BP199">
        <v>1</v>
      </c>
      <c r="BQ199">
        <v>6.150243198762605E-3</v>
      </c>
      <c r="BU199" t="s">
        <v>4369</v>
      </c>
      <c r="BV199">
        <v>3</v>
      </c>
      <c r="BW199">
        <v>2.8454875663667173E-3</v>
      </c>
      <c r="CY199" t="s">
        <v>15390</v>
      </c>
      <c r="CZ199">
        <v>1</v>
      </c>
      <c r="DA199">
        <v>3.4345405551397621E-3</v>
      </c>
      <c r="DW199" t="s">
        <v>9693</v>
      </c>
      <c r="DX199">
        <v>1</v>
      </c>
      <c r="DY199">
        <v>4.590724510193908E-3</v>
      </c>
      <c r="EC199" t="s">
        <v>209</v>
      </c>
      <c r="ED199">
        <v>2</v>
      </c>
      <c r="EE199">
        <v>3.6168788825042212E-3</v>
      </c>
      <c r="FD199" t="s">
        <v>316</v>
      </c>
      <c r="FE199">
        <v>1</v>
      </c>
      <c r="FF199">
        <v>6.7392300997842144E-3</v>
      </c>
      <c r="FY199" t="s">
        <v>4634</v>
      </c>
      <c r="FZ199">
        <v>1</v>
      </c>
      <c r="GA199">
        <v>7.0148183653411175E-3</v>
      </c>
    </row>
    <row r="200" spans="1:183" x14ac:dyDescent="0.15">
      <c r="A200" t="s">
        <v>592</v>
      </c>
      <c r="B200">
        <v>27</v>
      </c>
      <c r="C200">
        <v>2.25752316876681E-3</v>
      </c>
      <c r="D200" t="s">
        <v>14118</v>
      </c>
      <c r="E200">
        <v>1</v>
      </c>
      <c r="F200">
        <v>4.8044327263539249E-3</v>
      </c>
      <c r="G200" t="s">
        <v>572</v>
      </c>
      <c r="H200">
        <v>5</v>
      </c>
      <c r="I200">
        <v>2.5192057553701658E-3</v>
      </c>
      <c r="J200" t="s">
        <v>211</v>
      </c>
      <c r="K200">
        <v>1</v>
      </c>
      <c r="L200">
        <v>6.6737542517496182E-3</v>
      </c>
      <c r="M200" t="s">
        <v>4975</v>
      </c>
      <c r="N200">
        <v>2</v>
      </c>
      <c r="O200">
        <v>2.7671276132645367E-3</v>
      </c>
      <c r="P200" t="s">
        <v>286</v>
      </c>
      <c r="Q200">
        <v>1</v>
      </c>
      <c r="R200">
        <v>6.316322947773464E-3</v>
      </c>
      <c r="V200" t="s">
        <v>5222</v>
      </c>
      <c r="W200">
        <v>16</v>
      </c>
      <c r="X200">
        <v>2.2615605173509409E-3</v>
      </c>
      <c r="AK200" t="s">
        <v>281</v>
      </c>
      <c r="AL200">
        <v>15</v>
      </c>
      <c r="AM200">
        <v>2.2412017869045411E-3</v>
      </c>
      <c r="AN200" t="s">
        <v>4732</v>
      </c>
      <c r="AO200">
        <v>2</v>
      </c>
      <c r="AP200">
        <v>3.3705330693199055E-3</v>
      </c>
      <c r="AQ200" t="s">
        <v>14153</v>
      </c>
      <c r="AR200">
        <v>1</v>
      </c>
      <c r="AS200">
        <v>4.3824630070274364E-3</v>
      </c>
      <c r="AW200" t="s">
        <v>198</v>
      </c>
      <c r="AX200">
        <v>1</v>
      </c>
      <c r="AY200">
        <v>7.712048259600539E-3</v>
      </c>
      <c r="AZ200" t="s">
        <v>925</v>
      </c>
      <c r="BA200">
        <v>1</v>
      </c>
      <c r="BB200">
        <v>6.8195911882171292E-3</v>
      </c>
      <c r="BC200" t="s">
        <v>321</v>
      </c>
      <c r="BD200">
        <v>2</v>
      </c>
      <c r="BE200">
        <v>3.1718527162509697E-3</v>
      </c>
      <c r="BF200" t="s">
        <v>6</v>
      </c>
      <c r="BG200">
        <v>1</v>
      </c>
      <c r="BH200">
        <v>7.0809921694952255E-3</v>
      </c>
      <c r="BO200" t="s">
        <v>442</v>
      </c>
      <c r="BP200">
        <v>1</v>
      </c>
      <c r="BQ200">
        <v>6.150243198762605E-3</v>
      </c>
      <c r="BU200" t="s">
        <v>1078</v>
      </c>
      <c r="BV200">
        <v>3</v>
      </c>
      <c r="BW200">
        <v>2.8454875663667173E-3</v>
      </c>
      <c r="CY200" t="s">
        <v>15391</v>
      </c>
      <c r="CZ200">
        <v>1</v>
      </c>
      <c r="DA200">
        <v>3.4345405551397621E-3</v>
      </c>
      <c r="DW200" t="s">
        <v>12560</v>
      </c>
      <c r="DX200">
        <v>1</v>
      </c>
      <c r="DY200">
        <v>4.590724510193908E-3</v>
      </c>
      <c r="EC200" t="s">
        <v>5296</v>
      </c>
      <c r="ED200">
        <v>2</v>
      </c>
      <c r="EE200">
        <v>3.6168788825042212E-3</v>
      </c>
      <c r="FD200" t="s">
        <v>30</v>
      </c>
      <c r="FE200">
        <v>1</v>
      </c>
      <c r="FF200">
        <v>6.7392300997842144E-3</v>
      </c>
      <c r="FY200" t="s">
        <v>376</v>
      </c>
      <c r="FZ200">
        <v>1</v>
      </c>
      <c r="GA200">
        <v>7.0148183653411175E-3</v>
      </c>
    </row>
    <row r="201" spans="1:183" x14ac:dyDescent="0.15">
      <c r="A201" t="s">
        <v>702</v>
      </c>
      <c r="B201">
        <v>24</v>
      </c>
      <c r="C201">
        <v>2.2544018525355734E-3</v>
      </c>
      <c r="D201" t="s">
        <v>9851</v>
      </c>
      <c r="E201">
        <v>1</v>
      </c>
      <c r="F201">
        <v>4.8044327263539249E-3</v>
      </c>
      <c r="G201" t="s">
        <v>756</v>
      </c>
      <c r="H201">
        <v>5</v>
      </c>
      <c r="I201">
        <v>2.5192057553701658E-3</v>
      </c>
      <c r="J201" t="s">
        <v>255</v>
      </c>
      <c r="K201">
        <v>1</v>
      </c>
      <c r="L201">
        <v>6.6737542517496182E-3</v>
      </c>
      <c r="M201" t="s">
        <v>7258</v>
      </c>
      <c r="N201">
        <v>2</v>
      </c>
      <c r="O201">
        <v>2.7671276132645367E-3</v>
      </c>
      <c r="P201" t="s">
        <v>272</v>
      </c>
      <c r="Q201">
        <v>1</v>
      </c>
      <c r="R201">
        <v>6.316322947773464E-3</v>
      </c>
      <c r="V201" t="s">
        <v>4613</v>
      </c>
      <c r="W201">
        <v>16</v>
      </c>
      <c r="X201">
        <v>2.2615605173509409E-3</v>
      </c>
      <c r="AK201" t="s">
        <v>4460</v>
      </c>
      <c r="AL201">
        <v>10</v>
      </c>
      <c r="AM201">
        <v>2.2251200354533995E-3</v>
      </c>
      <c r="AN201" t="s">
        <v>4210</v>
      </c>
      <c r="AO201">
        <v>2</v>
      </c>
      <c r="AP201">
        <v>3.3705330693199055E-3</v>
      </c>
      <c r="AQ201" t="s">
        <v>14155</v>
      </c>
      <c r="AR201">
        <v>1</v>
      </c>
      <c r="AS201">
        <v>4.3824630070274364E-3</v>
      </c>
      <c r="AW201" t="s">
        <v>453</v>
      </c>
      <c r="AX201">
        <v>1</v>
      </c>
      <c r="AY201">
        <v>7.5756931596900057E-3</v>
      </c>
      <c r="AZ201" t="s">
        <v>4585</v>
      </c>
      <c r="BA201">
        <v>1</v>
      </c>
      <c r="BB201">
        <v>6.8195911882171292E-3</v>
      </c>
      <c r="BC201" t="s">
        <v>2614</v>
      </c>
      <c r="BD201">
        <v>2</v>
      </c>
      <c r="BE201">
        <v>3.1718527162509697E-3</v>
      </c>
      <c r="BF201" t="s">
        <v>384</v>
      </c>
      <c r="BG201">
        <v>1</v>
      </c>
      <c r="BH201">
        <v>7.0809921694952255E-3</v>
      </c>
      <c r="BO201" t="s">
        <v>409</v>
      </c>
      <c r="BP201">
        <v>1</v>
      </c>
      <c r="BQ201">
        <v>6.150243198762605E-3</v>
      </c>
      <c r="BU201" t="s">
        <v>259</v>
      </c>
      <c r="BV201">
        <v>3</v>
      </c>
      <c r="BW201">
        <v>2.8454875663667173E-3</v>
      </c>
      <c r="CY201" t="s">
        <v>15392</v>
      </c>
      <c r="CZ201">
        <v>1</v>
      </c>
      <c r="DA201">
        <v>3.4345405551397621E-3</v>
      </c>
      <c r="DW201" t="s">
        <v>9829</v>
      </c>
      <c r="DX201">
        <v>1</v>
      </c>
      <c r="DY201">
        <v>4.590724510193908E-3</v>
      </c>
      <c r="EC201" t="s">
        <v>541</v>
      </c>
      <c r="ED201">
        <v>2</v>
      </c>
      <c r="EE201">
        <v>3.5363064466271041E-3</v>
      </c>
      <c r="FD201" t="s">
        <v>4193</v>
      </c>
      <c r="FE201">
        <v>1</v>
      </c>
      <c r="FF201">
        <v>6.7392300997842144E-3</v>
      </c>
      <c r="FY201" t="s">
        <v>4517</v>
      </c>
      <c r="FZ201">
        <v>1</v>
      </c>
      <c r="GA201">
        <v>7.0148183653411175E-3</v>
      </c>
    </row>
    <row r="202" spans="1:183" x14ac:dyDescent="0.15">
      <c r="A202" t="s">
        <v>4341</v>
      </c>
      <c r="B202">
        <v>17</v>
      </c>
      <c r="C202">
        <v>2.2393942444700297E-3</v>
      </c>
      <c r="D202" t="s">
        <v>5674</v>
      </c>
      <c r="E202">
        <v>1</v>
      </c>
      <c r="F202">
        <v>4.8044327263539249E-3</v>
      </c>
      <c r="G202" t="s">
        <v>4251</v>
      </c>
      <c r="H202">
        <v>5</v>
      </c>
      <c r="I202">
        <v>2.5192057553701658E-3</v>
      </c>
      <c r="J202" t="s">
        <v>122</v>
      </c>
      <c r="K202">
        <v>1</v>
      </c>
      <c r="L202">
        <v>6.6737542517496182E-3</v>
      </c>
      <c r="M202" t="s">
        <v>7290</v>
      </c>
      <c r="N202">
        <v>2</v>
      </c>
      <c r="O202">
        <v>2.7671276132645367E-3</v>
      </c>
      <c r="P202" t="s">
        <v>344</v>
      </c>
      <c r="Q202">
        <v>1</v>
      </c>
      <c r="R202">
        <v>6.316322947773464E-3</v>
      </c>
      <c r="V202" t="s">
        <v>88</v>
      </c>
      <c r="W202">
        <v>18</v>
      </c>
      <c r="X202">
        <v>2.231892134729119E-3</v>
      </c>
      <c r="AK202" t="s">
        <v>533</v>
      </c>
      <c r="AL202">
        <v>14</v>
      </c>
      <c r="AM202">
        <v>2.2177137351667036E-3</v>
      </c>
      <c r="AN202" t="s">
        <v>223</v>
      </c>
      <c r="AO202">
        <v>2</v>
      </c>
      <c r="AP202">
        <v>3.2883734549587948E-3</v>
      </c>
      <c r="AQ202" t="s">
        <v>14156</v>
      </c>
      <c r="AR202">
        <v>1</v>
      </c>
      <c r="AS202">
        <v>4.3824630070274364E-3</v>
      </c>
      <c r="AW202" t="s">
        <v>334</v>
      </c>
      <c r="AX202">
        <v>1</v>
      </c>
      <c r="AY202">
        <v>7.5756931596900057E-3</v>
      </c>
      <c r="AZ202" t="s">
        <v>4209</v>
      </c>
      <c r="BA202">
        <v>1</v>
      </c>
      <c r="BB202">
        <v>6.8195911882171292E-3</v>
      </c>
      <c r="BC202" t="s">
        <v>585</v>
      </c>
      <c r="BD202">
        <v>2</v>
      </c>
      <c r="BE202">
        <v>3.1718527162509697E-3</v>
      </c>
      <c r="BF202" t="s">
        <v>116</v>
      </c>
      <c r="BG202">
        <v>1</v>
      </c>
      <c r="BH202">
        <v>7.0809921694952255E-3</v>
      </c>
      <c r="BO202" t="s">
        <v>384</v>
      </c>
      <c r="BP202">
        <v>1</v>
      </c>
      <c r="BQ202">
        <v>6.150243198762605E-3</v>
      </c>
      <c r="BU202" t="s">
        <v>9488</v>
      </c>
      <c r="BV202">
        <v>3</v>
      </c>
      <c r="BW202">
        <v>2.8454875663667173E-3</v>
      </c>
      <c r="CY202" t="s">
        <v>15393</v>
      </c>
      <c r="CZ202">
        <v>1</v>
      </c>
      <c r="DA202">
        <v>3.4345405551397621E-3</v>
      </c>
      <c r="DW202" t="s">
        <v>10554</v>
      </c>
      <c r="DX202">
        <v>1</v>
      </c>
      <c r="DY202">
        <v>4.590724510193908E-3</v>
      </c>
      <c r="EC202" t="s">
        <v>634</v>
      </c>
      <c r="ED202">
        <v>2</v>
      </c>
      <c r="EE202">
        <v>3.5363064466271041E-3</v>
      </c>
      <c r="FD202" t="s">
        <v>329</v>
      </c>
      <c r="FE202">
        <v>1</v>
      </c>
      <c r="FF202">
        <v>6.5663516814828396E-3</v>
      </c>
      <c r="FY202" t="s">
        <v>5555</v>
      </c>
      <c r="FZ202">
        <v>1</v>
      </c>
      <c r="GA202">
        <v>7.0148183653411175E-3</v>
      </c>
    </row>
    <row r="203" spans="1:183" x14ac:dyDescent="0.15">
      <c r="A203" t="s">
        <v>627</v>
      </c>
      <c r="B203">
        <v>22</v>
      </c>
      <c r="C203">
        <v>2.2314801202324821E-3</v>
      </c>
      <c r="D203" t="s">
        <v>5079</v>
      </c>
      <c r="E203">
        <v>1</v>
      </c>
      <c r="F203">
        <v>4.8044327263539249E-3</v>
      </c>
      <c r="G203" t="s">
        <v>562</v>
      </c>
      <c r="H203">
        <v>5</v>
      </c>
      <c r="I203">
        <v>2.5192057553701658E-3</v>
      </c>
      <c r="J203" t="s">
        <v>526</v>
      </c>
      <c r="K203">
        <v>1</v>
      </c>
      <c r="L203">
        <v>6.5489712231832954E-3</v>
      </c>
      <c r="M203" t="s">
        <v>5615</v>
      </c>
      <c r="N203">
        <v>2</v>
      </c>
      <c r="O203">
        <v>2.7671276132645367E-3</v>
      </c>
      <c r="P203" t="s">
        <v>1066</v>
      </c>
      <c r="Q203">
        <v>1</v>
      </c>
      <c r="R203">
        <v>6.316322947773464E-3</v>
      </c>
      <c r="V203" t="s">
        <v>740</v>
      </c>
      <c r="W203">
        <v>18</v>
      </c>
      <c r="X203">
        <v>2.231892134729119E-3</v>
      </c>
      <c r="AK203" t="s">
        <v>433</v>
      </c>
      <c r="AL203">
        <v>14</v>
      </c>
      <c r="AM203">
        <v>2.2177137351667036E-3</v>
      </c>
      <c r="AN203" t="s">
        <v>1096</v>
      </c>
      <c r="AO203">
        <v>2</v>
      </c>
      <c r="AP203">
        <v>3.2883734549587948E-3</v>
      </c>
      <c r="AQ203" t="s">
        <v>14157</v>
      </c>
      <c r="AR203">
        <v>1</v>
      </c>
      <c r="AS203">
        <v>4.3824630070274364E-3</v>
      </c>
      <c r="AW203" t="s">
        <v>747</v>
      </c>
      <c r="AX203">
        <v>1</v>
      </c>
      <c r="AY203">
        <v>7.5756931596900057E-3</v>
      </c>
      <c r="AZ203" t="s">
        <v>4327</v>
      </c>
      <c r="BA203">
        <v>1</v>
      </c>
      <c r="BB203">
        <v>6.8195911882171292E-3</v>
      </c>
      <c r="BC203" t="s">
        <v>100</v>
      </c>
      <c r="BD203">
        <v>3</v>
      </c>
      <c r="BE203">
        <v>3.1637734703160894E-3</v>
      </c>
      <c r="BF203" t="s">
        <v>414</v>
      </c>
      <c r="BG203">
        <v>1</v>
      </c>
      <c r="BH203">
        <v>6.9646102313549235E-3</v>
      </c>
      <c r="BO203" t="s">
        <v>74</v>
      </c>
      <c r="BP203">
        <v>1</v>
      </c>
      <c r="BQ203">
        <v>5.9518899999581503E-3</v>
      </c>
      <c r="BU203" t="s">
        <v>4335</v>
      </c>
      <c r="BV203">
        <v>3</v>
      </c>
      <c r="BW203">
        <v>2.8454875663667173E-3</v>
      </c>
      <c r="CY203" t="s">
        <v>15394</v>
      </c>
      <c r="CZ203">
        <v>1</v>
      </c>
      <c r="DA203">
        <v>3.4345405551397621E-3</v>
      </c>
      <c r="DW203" t="s">
        <v>10341</v>
      </c>
      <c r="DX203">
        <v>1</v>
      </c>
      <c r="DY203">
        <v>4.590724510193908E-3</v>
      </c>
      <c r="EC203" t="s">
        <v>237</v>
      </c>
      <c r="ED203">
        <v>2</v>
      </c>
      <c r="EE203">
        <v>3.5363064466271041E-3</v>
      </c>
      <c r="FD203">
        <v>2</v>
      </c>
      <c r="FE203">
        <v>1</v>
      </c>
      <c r="FF203">
        <v>6.5663516814828396E-3</v>
      </c>
      <c r="FY203" t="s">
        <v>690</v>
      </c>
      <c r="FZ203">
        <v>1</v>
      </c>
      <c r="GA203">
        <v>6.8585507596811389E-3</v>
      </c>
    </row>
    <row r="204" spans="1:183" x14ac:dyDescent="0.15">
      <c r="A204" t="s">
        <v>116</v>
      </c>
      <c r="B204">
        <v>25</v>
      </c>
      <c r="C204">
        <v>2.2289317776199241E-3</v>
      </c>
      <c r="D204" t="s">
        <v>1017</v>
      </c>
      <c r="E204">
        <v>1</v>
      </c>
      <c r="F204">
        <v>4.8044327263539249E-3</v>
      </c>
      <c r="G204" t="s">
        <v>234</v>
      </c>
      <c r="H204">
        <v>5</v>
      </c>
      <c r="I204">
        <v>2.5192057553701658E-3</v>
      </c>
      <c r="J204" t="s">
        <v>281</v>
      </c>
      <c r="K204">
        <v>1</v>
      </c>
      <c r="L204">
        <v>6.5489712231832954E-3</v>
      </c>
      <c r="M204" t="s">
        <v>989</v>
      </c>
      <c r="N204">
        <v>2</v>
      </c>
      <c r="O204">
        <v>2.7671276132645367E-3</v>
      </c>
      <c r="P204" t="s">
        <v>1070</v>
      </c>
      <c r="Q204">
        <v>1</v>
      </c>
      <c r="R204">
        <v>6.316322947773464E-3</v>
      </c>
      <c r="V204" t="s">
        <v>115</v>
      </c>
      <c r="W204">
        <v>17</v>
      </c>
      <c r="X204">
        <v>2.2120160104836905E-3</v>
      </c>
      <c r="AK204" t="s">
        <v>686</v>
      </c>
      <c r="AL204">
        <v>13</v>
      </c>
      <c r="AM204">
        <v>2.1976053100429722E-3</v>
      </c>
      <c r="AN204" t="s">
        <v>483</v>
      </c>
      <c r="AO204">
        <v>2</v>
      </c>
      <c r="AP204">
        <v>3.2883734549587948E-3</v>
      </c>
      <c r="AQ204" t="s">
        <v>14158</v>
      </c>
      <c r="AR204">
        <v>1</v>
      </c>
      <c r="AS204">
        <v>4.3824630070274364E-3</v>
      </c>
      <c r="AW204" t="s">
        <v>26</v>
      </c>
      <c r="AX204">
        <v>1</v>
      </c>
      <c r="AY204">
        <v>7.5756931596900057E-3</v>
      </c>
      <c r="AZ204" t="s">
        <v>4883</v>
      </c>
      <c r="BA204">
        <v>1</v>
      </c>
      <c r="BB204">
        <v>6.5917710031951097E-3</v>
      </c>
      <c r="BC204" t="s">
        <v>432</v>
      </c>
      <c r="BD204">
        <v>2</v>
      </c>
      <c r="BE204">
        <v>3.0945361047186571E-3</v>
      </c>
      <c r="BF204" t="s">
        <v>141</v>
      </c>
      <c r="BG204">
        <v>1</v>
      </c>
      <c r="BH204">
        <v>6.7447052694744438E-3</v>
      </c>
      <c r="BO204" t="s">
        <v>283</v>
      </c>
      <c r="BP204">
        <v>1</v>
      </c>
      <c r="BQ204">
        <v>5.9518899999581503E-3</v>
      </c>
      <c r="BU204" t="s">
        <v>118</v>
      </c>
      <c r="BV204">
        <v>5</v>
      </c>
      <c r="BW204">
        <v>2.8133192979849443E-3</v>
      </c>
      <c r="CY204" t="s">
        <v>15395</v>
      </c>
      <c r="CZ204">
        <v>1</v>
      </c>
      <c r="DA204">
        <v>3.4345405551397621E-3</v>
      </c>
      <c r="DW204" t="s">
        <v>73</v>
      </c>
      <c r="DX204">
        <v>2</v>
      </c>
      <c r="DY204">
        <v>4.5890372677292951E-3</v>
      </c>
      <c r="EC204" t="s">
        <v>798</v>
      </c>
      <c r="ED204">
        <v>2</v>
      </c>
      <c r="EE204">
        <v>3.5363064466271041E-3</v>
      </c>
      <c r="FD204" t="s">
        <v>460</v>
      </c>
      <c r="FE204">
        <v>1</v>
      </c>
      <c r="FF204">
        <v>6.5663516814828396E-3</v>
      </c>
      <c r="FY204" t="s">
        <v>623</v>
      </c>
      <c r="FZ204">
        <v>1</v>
      </c>
      <c r="GA204">
        <v>6.8585507596811389E-3</v>
      </c>
    </row>
    <row r="205" spans="1:183" x14ac:dyDescent="0.15">
      <c r="A205" t="s">
        <v>798</v>
      </c>
      <c r="B205">
        <v>21</v>
      </c>
      <c r="C205">
        <v>2.2224625719676635E-3</v>
      </c>
      <c r="D205" t="s">
        <v>6741</v>
      </c>
      <c r="E205">
        <v>1</v>
      </c>
      <c r="F205">
        <v>4.8044327263539249E-3</v>
      </c>
      <c r="G205" t="s">
        <v>1047</v>
      </c>
      <c r="H205">
        <v>6</v>
      </c>
      <c r="I205">
        <v>2.5170809954736966E-3</v>
      </c>
      <c r="J205" t="s">
        <v>797</v>
      </c>
      <c r="K205">
        <v>1</v>
      </c>
      <c r="L205">
        <v>6.5489712231832954E-3</v>
      </c>
      <c r="M205" t="s">
        <v>5799</v>
      </c>
      <c r="N205">
        <v>2</v>
      </c>
      <c r="O205">
        <v>2.7671276132645367E-3</v>
      </c>
      <c r="P205" t="s">
        <v>196</v>
      </c>
      <c r="Q205">
        <v>1</v>
      </c>
      <c r="R205">
        <v>6.316322947773464E-3</v>
      </c>
      <c r="V205" t="s">
        <v>2614</v>
      </c>
      <c r="W205">
        <v>17</v>
      </c>
      <c r="X205">
        <v>2.2120160104836905E-3</v>
      </c>
      <c r="AK205" t="s">
        <v>4272</v>
      </c>
      <c r="AL205">
        <v>13</v>
      </c>
      <c r="AM205">
        <v>2.1976053100429722E-3</v>
      </c>
      <c r="AN205" t="s">
        <v>432</v>
      </c>
      <c r="AO205">
        <v>2</v>
      </c>
      <c r="AP205">
        <v>3.2883734549587948E-3</v>
      </c>
      <c r="AQ205" t="s">
        <v>14159</v>
      </c>
      <c r="AR205">
        <v>1</v>
      </c>
      <c r="AS205">
        <v>4.3824630070274364E-3</v>
      </c>
      <c r="AW205" t="s">
        <v>347</v>
      </c>
      <c r="AX205">
        <v>1</v>
      </c>
      <c r="AY205">
        <v>7.4451421952151705E-3</v>
      </c>
      <c r="AZ205" t="s">
        <v>4199</v>
      </c>
      <c r="BA205">
        <v>1</v>
      </c>
      <c r="BB205">
        <v>6.5917710031951097E-3</v>
      </c>
      <c r="BC205" t="s">
        <v>181</v>
      </c>
      <c r="BD205">
        <v>2</v>
      </c>
      <c r="BE205">
        <v>3.0945361047186571E-3</v>
      </c>
      <c r="BF205" t="s">
        <v>579</v>
      </c>
      <c r="BG205">
        <v>1</v>
      </c>
      <c r="BH205">
        <v>6.6405767240404071E-3</v>
      </c>
      <c r="BO205" t="s">
        <v>354</v>
      </c>
      <c r="BP205">
        <v>1</v>
      </c>
      <c r="BQ205">
        <v>5.9518899999581503E-3</v>
      </c>
      <c r="BU205" t="s">
        <v>4562</v>
      </c>
      <c r="BV205">
        <v>3</v>
      </c>
      <c r="BW205">
        <v>2.7575160809858441E-3</v>
      </c>
      <c r="CY205" t="s">
        <v>15396</v>
      </c>
      <c r="CZ205">
        <v>1</v>
      </c>
      <c r="DA205">
        <v>3.4345405551397621E-3</v>
      </c>
      <c r="DW205" t="s">
        <v>135</v>
      </c>
      <c r="DX205">
        <v>2</v>
      </c>
      <c r="DY205">
        <v>4.4609839488545765E-3</v>
      </c>
      <c r="EC205" t="s">
        <v>536</v>
      </c>
      <c r="ED205">
        <v>2</v>
      </c>
      <c r="EE205">
        <v>3.5363064466271041E-3</v>
      </c>
      <c r="FD205" t="s">
        <v>115</v>
      </c>
      <c r="FE205">
        <v>1</v>
      </c>
      <c r="FF205">
        <v>6.5663516814828396E-3</v>
      </c>
      <c r="FY205" t="s">
        <v>489</v>
      </c>
      <c r="FZ205">
        <v>1</v>
      </c>
      <c r="GA205">
        <v>6.7117599078253647E-3</v>
      </c>
    </row>
    <row r="206" spans="1:183" x14ac:dyDescent="0.15">
      <c r="A206" t="s">
        <v>333</v>
      </c>
      <c r="B206">
        <v>18</v>
      </c>
      <c r="C206">
        <v>2.2210547982026087E-3</v>
      </c>
      <c r="D206" t="s">
        <v>5978</v>
      </c>
      <c r="E206">
        <v>1</v>
      </c>
      <c r="F206">
        <v>4.8044327263539249E-3</v>
      </c>
      <c r="G206" t="s">
        <v>9599</v>
      </c>
      <c r="H206">
        <v>3</v>
      </c>
      <c r="I206">
        <v>2.5031542409180295E-3</v>
      </c>
      <c r="J206" t="s">
        <v>139</v>
      </c>
      <c r="K206">
        <v>1</v>
      </c>
      <c r="L206">
        <v>6.4299942010991708E-3</v>
      </c>
      <c r="M206" t="s">
        <v>4534</v>
      </c>
      <c r="N206">
        <v>2</v>
      </c>
      <c r="O206">
        <v>2.7671276132645367E-3</v>
      </c>
      <c r="P206" t="s">
        <v>316</v>
      </c>
      <c r="Q206">
        <v>1</v>
      </c>
      <c r="R206">
        <v>6.316322947773464E-3</v>
      </c>
      <c r="V206" t="s">
        <v>365</v>
      </c>
      <c r="W206">
        <v>17</v>
      </c>
      <c r="X206">
        <v>2.2120160104836905E-3</v>
      </c>
      <c r="AK206" t="s">
        <v>476</v>
      </c>
      <c r="AL206">
        <v>11</v>
      </c>
      <c r="AM206">
        <v>2.1873848579280304E-3</v>
      </c>
      <c r="AN206" t="s">
        <v>318</v>
      </c>
      <c r="AO206">
        <v>2</v>
      </c>
      <c r="AP206">
        <v>3.2883734549587948E-3</v>
      </c>
      <c r="AQ206" t="s">
        <v>89</v>
      </c>
      <c r="AR206">
        <v>3</v>
      </c>
      <c r="AS206">
        <v>4.3803766247960665E-3</v>
      </c>
      <c r="AW206" t="s">
        <v>76</v>
      </c>
      <c r="AX206">
        <v>1</v>
      </c>
      <c r="AY206">
        <v>7.3199213531284996E-3</v>
      </c>
      <c r="AZ206" t="s">
        <v>6022</v>
      </c>
      <c r="BA206">
        <v>1</v>
      </c>
      <c r="BB206">
        <v>6.5917710031951097E-3</v>
      </c>
      <c r="BC206" t="s">
        <v>483</v>
      </c>
      <c r="BD206">
        <v>2</v>
      </c>
      <c r="BE206">
        <v>3.0945361047186571E-3</v>
      </c>
      <c r="BF206" t="s">
        <v>129</v>
      </c>
      <c r="BG206">
        <v>1</v>
      </c>
      <c r="BH206">
        <v>6.6405767240404071E-3</v>
      </c>
      <c r="BO206" t="s">
        <v>140</v>
      </c>
      <c r="BP206">
        <v>1</v>
      </c>
      <c r="BQ206">
        <v>5.9518899999581503E-3</v>
      </c>
      <c r="BU206" t="s">
        <v>1111</v>
      </c>
      <c r="BV206">
        <v>3</v>
      </c>
      <c r="BW206">
        <v>2.7575160809858441E-3</v>
      </c>
      <c r="CY206" t="s">
        <v>15397</v>
      </c>
      <c r="CZ206">
        <v>1</v>
      </c>
      <c r="DA206">
        <v>3.4345405551397621E-3</v>
      </c>
      <c r="DW206" t="s">
        <v>118</v>
      </c>
      <c r="DX206">
        <v>2</v>
      </c>
      <c r="DY206">
        <v>4.3996762731925597E-3</v>
      </c>
      <c r="EC206" t="s">
        <v>4183</v>
      </c>
      <c r="ED206">
        <v>2</v>
      </c>
      <c r="EE206">
        <v>3.5363064466271041E-3</v>
      </c>
      <c r="FD206" t="s">
        <v>848</v>
      </c>
      <c r="FE206">
        <v>1</v>
      </c>
      <c r="FF206">
        <v>6.5663516814828396E-3</v>
      </c>
      <c r="FY206" t="s">
        <v>1003</v>
      </c>
      <c r="FZ206">
        <v>1</v>
      </c>
      <c r="GA206">
        <v>6.7117599078253647E-3</v>
      </c>
    </row>
    <row r="207" spans="1:183" x14ac:dyDescent="0.15">
      <c r="A207" t="s">
        <v>97</v>
      </c>
      <c r="B207">
        <v>19</v>
      </c>
      <c r="C207">
        <v>2.2150198837213421E-3</v>
      </c>
      <c r="D207" t="s">
        <v>6079</v>
      </c>
      <c r="E207">
        <v>1</v>
      </c>
      <c r="F207">
        <v>4.8044327263539249E-3</v>
      </c>
      <c r="G207" t="s">
        <v>4618</v>
      </c>
      <c r="H207">
        <v>4</v>
      </c>
      <c r="I207">
        <v>2.4863326223426383E-3</v>
      </c>
      <c r="J207" t="s">
        <v>477</v>
      </c>
      <c r="K207">
        <v>1</v>
      </c>
      <c r="L207">
        <v>6.4299942010991708E-3</v>
      </c>
      <c r="M207" t="s">
        <v>462</v>
      </c>
      <c r="N207">
        <v>3</v>
      </c>
      <c r="O207">
        <v>2.7639174586097481E-3</v>
      </c>
      <c r="P207" t="s">
        <v>539</v>
      </c>
      <c r="Q207">
        <v>1</v>
      </c>
      <c r="R207">
        <v>6.1542931751549686E-3</v>
      </c>
      <c r="V207" t="s">
        <v>1108</v>
      </c>
      <c r="W207">
        <v>16</v>
      </c>
      <c r="X207">
        <v>2.1962935420943952E-3</v>
      </c>
      <c r="AK207" t="s">
        <v>4335</v>
      </c>
      <c r="AL207">
        <v>11</v>
      </c>
      <c r="AM207">
        <v>2.1873848579280304E-3</v>
      </c>
      <c r="AN207" t="s">
        <v>906</v>
      </c>
      <c r="AO207">
        <v>2</v>
      </c>
      <c r="AP207">
        <v>3.2883734549587948E-3</v>
      </c>
      <c r="AQ207" t="s">
        <v>857</v>
      </c>
      <c r="AR207">
        <v>2</v>
      </c>
      <c r="AS207">
        <v>4.3345689475087967E-3</v>
      </c>
      <c r="AW207" t="s">
        <v>543</v>
      </c>
      <c r="AX207">
        <v>1</v>
      </c>
      <c r="AY207">
        <v>7.3199213531284996E-3</v>
      </c>
      <c r="AZ207" t="s">
        <v>4204</v>
      </c>
      <c r="BA207">
        <v>1</v>
      </c>
      <c r="BB207">
        <v>6.5917710031951097E-3</v>
      </c>
      <c r="BC207" t="s">
        <v>327</v>
      </c>
      <c r="BD207">
        <v>2</v>
      </c>
      <c r="BE207">
        <v>3.0945361047186571E-3</v>
      </c>
      <c r="BF207" t="s">
        <v>521</v>
      </c>
      <c r="BG207">
        <v>1</v>
      </c>
      <c r="BH207">
        <v>6.6405767240404071E-3</v>
      </c>
      <c r="BO207" t="s">
        <v>351</v>
      </c>
      <c r="BP207">
        <v>1</v>
      </c>
      <c r="BQ207">
        <v>5.8581589582806376E-3</v>
      </c>
      <c r="BU207" t="s">
        <v>6110</v>
      </c>
      <c r="BV207">
        <v>3</v>
      </c>
      <c r="BW207">
        <v>2.7575160809858441E-3</v>
      </c>
      <c r="CY207" t="s">
        <v>15398</v>
      </c>
      <c r="CZ207">
        <v>1</v>
      </c>
      <c r="DA207">
        <v>3.4345405551397621E-3</v>
      </c>
      <c r="DW207" t="s">
        <v>203</v>
      </c>
      <c r="DX207">
        <v>1</v>
      </c>
      <c r="DY207">
        <v>4.3479132465222966E-3</v>
      </c>
      <c r="EC207">
        <v>0</v>
      </c>
      <c r="ED207">
        <v>2</v>
      </c>
      <c r="EE207">
        <v>3.5363064466271041E-3</v>
      </c>
      <c r="FD207" t="s">
        <v>603</v>
      </c>
      <c r="FE207">
        <v>1</v>
      </c>
      <c r="FF207">
        <v>6.4062912664640025E-3</v>
      </c>
      <c r="FY207" t="s">
        <v>4523</v>
      </c>
      <c r="FZ207">
        <v>1</v>
      </c>
      <c r="GA207">
        <v>6.7117599078253647E-3</v>
      </c>
    </row>
    <row r="208" spans="1:183" x14ac:dyDescent="0.15">
      <c r="A208" t="s">
        <v>560</v>
      </c>
      <c r="B208">
        <v>19</v>
      </c>
      <c r="C208">
        <v>2.2150198837213421E-3</v>
      </c>
      <c r="D208" t="s">
        <v>10558</v>
      </c>
      <c r="E208">
        <v>1</v>
      </c>
      <c r="F208">
        <v>4.8044327263539249E-3</v>
      </c>
      <c r="G208" t="s">
        <v>6484</v>
      </c>
      <c r="H208">
        <v>4</v>
      </c>
      <c r="I208">
        <v>2.4863326223426383E-3</v>
      </c>
      <c r="J208" t="s">
        <v>198</v>
      </c>
      <c r="K208">
        <v>1</v>
      </c>
      <c r="L208">
        <v>6.4299942010991708E-3</v>
      </c>
      <c r="M208" t="s">
        <v>279</v>
      </c>
      <c r="N208">
        <v>3</v>
      </c>
      <c r="O208">
        <v>2.7639174586097481E-3</v>
      </c>
      <c r="P208" t="s">
        <v>455</v>
      </c>
      <c r="Q208">
        <v>1</v>
      </c>
      <c r="R208">
        <v>6.1542931751549686E-3</v>
      </c>
      <c r="V208" t="s">
        <v>4723</v>
      </c>
      <c r="W208">
        <v>14</v>
      </c>
      <c r="X208">
        <v>2.1925803773618184E-3</v>
      </c>
      <c r="AK208" t="s">
        <v>4369</v>
      </c>
      <c r="AL208">
        <v>11</v>
      </c>
      <c r="AM208">
        <v>2.1873848579280304E-3</v>
      </c>
      <c r="AN208" t="s">
        <v>4576</v>
      </c>
      <c r="AO208">
        <v>2</v>
      </c>
      <c r="AP208">
        <v>3.2883734549587948E-3</v>
      </c>
      <c r="AQ208" t="s">
        <v>820</v>
      </c>
      <c r="AR208">
        <v>2</v>
      </c>
      <c r="AS208">
        <v>4.3345689475087967E-3</v>
      </c>
      <c r="AW208" t="s">
        <v>456</v>
      </c>
      <c r="AX208">
        <v>1</v>
      </c>
      <c r="AY208">
        <v>7.3199213531284996E-3</v>
      </c>
      <c r="AZ208" t="s">
        <v>885</v>
      </c>
      <c r="BA208">
        <v>1</v>
      </c>
      <c r="BB208">
        <v>6.5917710031951097E-3</v>
      </c>
      <c r="BC208" t="s">
        <v>562</v>
      </c>
      <c r="BD208">
        <v>2</v>
      </c>
      <c r="BE208">
        <v>3.0945361047186571E-3</v>
      </c>
      <c r="BF208" t="s">
        <v>149</v>
      </c>
      <c r="BG208">
        <v>1</v>
      </c>
      <c r="BH208">
        <v>6.4426794703351491E-3</v>
      </c>
      <c r="BO208" t="s">
        <v>592</v>
      </c>
      <c r="BP208">
        <v>1</v>
      </c>
      <c r="BQ208">
        <v>5.7677174123753018E-3</v>
      </c>
      <c r="BU208" t="s">
        <v>4643</v>
      </c>
      <c r="BV208">
        <v>3</v>
      </c>
      <c r="BW208">
        <v>2.7575160809858441E-3</v>
      </c>
      <c r="CY208" t="s">
        <v>15399</v>
      </c>
      <c r="CZ208">
        <v>1</v>
      </c>
      <c r="DA208">
        <v>3.4345405551397621E-3</v>
      </c>
      <c r="DW208" t="s">
        <v>4956</v>
      </c>
      <c r="DX208">
        <v>1</v>
      </c>
      <c r="DY208">
        <v>4.3479132465222966E-3</v>
      </c>
      <c r="EC208" t="s">
        <v>15797</v>
      </c>
      <c r="ED208">
        <v>1</v>
      </c>
      <c r="EE208">
        <v>3.4988577940000573E-3</v>
      </c>
      <c r="FD208" t="s">
        <v>234</v>
      </c>
      <c r="FE208">
        <v>1</v>
      </c>
      <c r="FF208">
        <v>6.4062912664640025E-3</v>
      </c>
      <c r="FY208" t="s">
        <v>173</v>
      </c>
      <c r="FZ208">
        <v>1</v>
      </c>
      <c r="GA208">
        <v>6.7117599078253647E-3</v>
      </c>
    </row>
    <row r="209" spans="1:183" x14ac:dyDescent="0.15">
      <c r="A209" t="s">
        <v>281</v>
      </c>
      <c r="B209">
        <v>23</v>
      </c>
      <c r="C209">
        <v>2.2004445436236641E-3</v>
      </c>
      <c r="D209" t="s">
        <v>5708</v>
      </c>
      <c r="E209">
        <v>1</v>
      </c>
      <c r="F209">
        <v>4.8044327263539249E-3</v>
      </c>
      <c r="G209" t="s">
        <v>4469</v>
      </c>
      <c r="H209">
        <v>4</v>
      </c>
      <c r="I209">
        <v>2.4863326223426383E-3</v>
      </c>
      <c r="J209" t="s">
        <v>1047</v>
      </c>
      <c r="K209">
        <v>1</v>
      </c>
      <c r="L209">
        <v>6.3163068287952475E-3</v>
      </c>
      <c r="M209" t="s">
        <v>255</v>
      </c>
      <c r="N209">
        <v>3</v>
      </c>
      <c r="O209">
        <v>2.7106349505894396E-3</v>
      </c>
      <c r="P209" t="s">
        <v>1060</v>
      </c>
      <c r="Q209">
        <v>1</v>
      </c>
      <c r="R209">
        <v>6.1542931751549686E-3</v>
      </c>
      <c r="V209" t="s">
        <v>4461</v>
      </c>
      <c r="W209">
        <v>14</v>
      </c>
      <c r="X209">
        <v>2.1925803773618184E-3</v>
      </c>
      <c r="AK209" t="s">
        <v>4204</v>
      </c>
      <c r="AL209">
        <v>11</v>
      </c>
      <c r="AM209">
        <v>2.1873848579280304E-3</v>
      </c>
      <c r="AN209" t="s">
        <v>554</v>
      </c>
      <c r="AO209">
        <v>2</v>
      </c>
      <c r="AP209">
        <v>3.2883734549587948E-3</v>
      </c>
      <c r="AQ209" t="s">
        <v>4363</v>
      </c>
      <c r="AR209">
        <v>2</v>
      </c>
      <c r="AS209">
        <v>4.3345689475087967E-3</v>
      </c>
      <c r="AW209" t="s">
        <v>774</v>
      </c>
      <c r="AX209">
        <v>1</v>
      </c>
      <c r="AY209">
        <v>7.3199213531284996E-3</v>
      </c>
      <c r="AZ209" t="s">
        <v>247</v>
      </c>
      <c r="BA209">
        <v>1</v>
      </c>
      <c r="BB209">
        <v>6.5917710031951097E-3</v>
      </c>
      <c r="BC209" t="s">
        <v>5172</v>
      </c>
      <c r="BD209">
        <v>2</v>
      </c>
      <c r="BE209">
        <v>3.0945361047186571E-3</v>
      </c>
      <c r="BF209" t="s">
        <v>251</v>
      </c>
      <c r="BG209">
        <v>1</v>
      </c>
      <c r="BH209">
        <v>6.3484696830515275E-3</v>
      </c>
      <c r="BO209" t="s">
        <v>579</v>
      </c>
      <c r="BP209">
        <v>1</v>
      </c>
      <c r="BQ209">
        <v>5.7677174123753018E-3</v>
      </c>
      <c r="BU209" t="s">
        <v>1084</v>
      </c>
      <c r="BV209">
        <v>3</v>
      </c>
      <c r="BW209">
        <v>2.7575160809858441E-3</v>
      </c>
      <c r="CY209" t="s">
        <v>8432</v>
      </c>
      <c r="CZ209">
        <v>1</v>
      </c>
      <c r="DA209">
        <v>3.4345405551397621E-3</v>
      </c>
      <c r="DW209" t="s">
        <v>1088</v>
      </c>
      <c r="DX209">
        <v>1</v>
      </c>
      <c r="DY209">
        <v>4.3479132465222966E-3</v>
      </c>
      <c r="EC209" t="s">
        <v>15798</v>
      </c>
      <c r="ED209">
        <v>1</v>
      </c>
      <c r="EE209">
        <v>3.4988577940000573E-3</v>
      </c>
      <c r="FD209" t="s">
        <v>432</v>
      </c>
      <c r="FE209">
        <v>1</v>
      </c>
      <c r="FF209">
        <v>6.4062912664640025E-3</v>
      </c>
      <c r="FY209" t="s">
        <v>4363</v>
      </c>
      <c r="FZ209">
        <v>1</v>
      </c>
      <c r="GA209">
        <v>6.7117599078253647E-3</v>
      </c>
    </row>
    <row r="210" spans="1:183" x14ac:dyDescent="0.15">
      <c r="A210" t="s">
        <v>468</v>
      </c>
      <c r="B210">
        <v>24</v>
      </c>
      <c r="C210">
        <v>2.1763793213287314E-3</v>
      </c>
      <c r="D210" t="s">
        <v>531</v>
      </c>
      <c r="E210">
        <v>1</v>
      </c>
      <c r="F210">
        <v>4.8044327263539249E-3</v>
      </c>
      <c r="G210" t="s">
        <v>6871</v>
      </c>
      <c r="H210">
        <v>4</v>
      </c>
      <c r="I210">
        <v>2.4863326223426383E-3</v>
      </c>
      <c r="J210" t="s">
        <v>98</v>
      </c>
      <c r="K210">
        <v>1</v>
      </c>
      <c r="L210">
        <v>6.3163068287952475E-3</v>
      </c>
      <c r="M210" t="s">
        <v>557</v>
      </c>
      <c r="N210">
        <v>3</v>
      </c>
      <c r="O210">
        <v>2.7106349505894396E-3</v>
      </c>
      <c r="P210" t="s">
        <v>525</v>
      </c>
      <c r="Q210">
        <v>1</v>
      </c>
      <c r="R210">
        <v>6.1542931751549686E-3</v>
      </c>
      <c r="V210" t="s">
        <v>4204</v>
      </c>
      <c r="W210">
        <v>15</v>
      </c>
      <c r="X210">
        <v>2.1878529479896457E-3</v>
      </c>
      <c r="AK210" t="s">
        <v>471</v>
      </c>
      <c r="AL210">
        <v>12</v>
      </c>
      <c r="AM210">
        <v>2.1848035029992468E-3</v>
      </c>
      <c r="AN210" t="s">
        <v>473</v>
      </c>
      <c r="AO210">
        <v>2</v>
      </c>
      <c r="AP210">
        <v>3.2883734549587948E-3</v>
      </c>
      <c r="AQ210" t="s">
        <v>31</v>
      </c>
      <c r="AR210">
        <v>2</v>
      </c>
      <c r="AS210">
        <v>4.3345689475087967E-3</v>
      </c>
      <c r="AW210" t="s">
        <v>442</v>
      </c>
      <c r="AX210">
        <v>1</v>
      </c>
      <c r="AY210">
        <v>7.3199213531284996E-3</v>
      </c>
      <c r="AZ210" t="s">
        <v>5144</v>
      </c>
      <c r="BA210">
        <v>1</v>
      </c>
      <c r="BB210">
        <v>6.5917710031951097E-3</v>
      </c>
      <c r="BC210" t="s">
        <v>902</v>
      </c>
      <c r="BD210">
        <v>2</v>
      </c>
      <c r="BE210">
        <v>3.0945361047186571E-3</v>
      </c>
      <c r="BF210" t="s">
        <v>105</v>
      </c>
      <c r="BG210">
        <v>1</v>
      </c>
      <c r="BH210">
        <v>6.1685746628247192E-3</v>
      </c>
      <c r="BO210" t="s">
        <v>73</v>
      </c>
      <c r="BP210">
        <v>1</v>
      </c>
      <c r="BQ210">
        <v>5.4346974858804405E-3</v>
      </c>
      <c r="BU210" t="s">
        <v>4394</v>
      </c>
      <c r="BV210">
        <v>3</v>
      </c>
      <c r="BW210">
        <v>2.7575160809858441E-3</v>
      </c>
      <c r="CY210" t="s">
        <v>15400</v>
      </c>
      <c r="CZ210">
        <v>1</v>
      </c>
      <c r="DA210">
        <v>3.4345405551397621E-3</v>
      </c>
      <c r="DW210" t="s">
        <v>394</v>
      </c>
      <c r="DX210">
        <v>1</v>
      </c>
      <c r="DY210">
        <v>4.3479132465222966E-3</v>
      </c>
      <c r="EC210" t="s">
        <v>15799</v>
      </c>
      <c r="ED210">
        <v>1</v>
      </c>
      <c r="EE210">
        <v>3.4988577940000573E-3</v>
      </c>
      <c r="FD210" t="s">
        <v>327</v>
      </c>
      <c r="FE210">
        <v>1</v>
      </c>
      <c r="FF210">
        <v>6.4062912664640025E-3</v>
      </c>
      <c r="FY210" t="s">
        <v>338</v>
      </c>
      <c r="FZ210">
        <v>1</v>
      </c>
      <c r="GA210">
        <v>6.5733618113605966E-3</v>
      </c>
    </row>
    <row r="211" spans="1:183" x14ac:dyDescent="0.15">
      <c r="A211" t="s">
        <v>168</v>
      </c>
      <c r="B211">
        <v>20</v>
      </c>
      <c r="C211">
        <v>2.1648570781885907E-3</v>
      </c>
      <c r="D211" t="s">
        <v>14255</v>
      </c>
      <c r="E211">
        <v>1</v>
      </c>
      <c r="F211">
        <v>4.8044327263539249E-3</v>
      </c>
      <c r="G211" t="s">
        <v>86</v>
      </c>
      <c r="H211">
        <v>6</v>
      </c>
      <c r="I211">
        <v>2.473704456232525E-3</v>
      </c>
      <c r="J211" t="s">
        <v>116</v>
      </c>
      <c r="K211">
        <v>1</v>
      </c>
      <c r="L211">
        <v>6.103054632020182E-3</v>
      </c>
      <c r="M211" t="s">
        <v>162</v>
      </c>
      <c r="N211">
        <v>3</v>
      </c>
      <c r="O211">
        <v>2.6599526470893371E-3</v>
      </c>
      <c r="P211" t="s">
        <v>663</v>
      </c>
      <c r="Q211">
        <v>1</v>
      </c>
      <c r="R211">
        <v>6.1542931751549686E-3</v>
      </c>
      <c r="V211" t="s">
        <v>634</v>
      </c>
      <c r="W211">
        <v>18</v>
      </c>
      <c r="X211">
        <v>2.1821727518711569E-3</v>
      </c>
      <c r="AK211" t="s">
        <v>495</v>
      </c>
      <c r="AL211">
        <v>16</v>
      </c>
      <c r="AM211">
        <v>2.1559886287629941E-3</v>
      </c>
      <c r="AN211" t="s">
        <v>4212</v>
      </c>
      <c r="AO211">
        <v>2</v>
      </c>
      <c r="AP211">
        <v>3.2118846839089593E-3</v>
      </c>
      <c r="AQ211" t="s">
        <v>4794</v>
      </c>
      <c r="AR211">
        <v>2</v>
      </c>
      <c r="AS211">
        <v>4.3345689475087967E-3</v>
      </c>
      <c r="AW211" t="s">
        <v>354</v>
      </c>
      <c r="AX211">
        <v>1</v>
      </c>
      <c r="AY211">
        <v>7.0838445398274915E-3</v>
      </c>
      <c r="AZ211" t="s">
        <v>5169</v>
      </c>
      <c r="BA211">
        <v>1</v>
      </c>
      <c r="BB211">
        <v>6.5917710031951097E-3</v>
      </c>
      <c r="BC211" t="s">
        <v>231</v>
      </c>
      <c r="BD211">
        <v>2</v>
      </c>
      <c r="BE211">
        <v>3.0945361047186571E-3</v>
      </c>
      <c r="BF211" t="s">
        <v>136</v>
      </c>
      <c r="BG211">
        <v>1</v>
      </c>
      <c r="BH211">
        <v>6.0825582329337626E-3</v>
      </c>
      <c r="BO211" t="s">
        <v>372</v>
      </c>
      <c r="BP211">
        <v>1</v>
      </c>
      <c r="BQ211">
        <v>5.4346974858804405E-3</v>
      </c>
      <c r="BU211" t="s">
        <v>937</v>
      </c>
      <c r="BV211">
        <v>3</v>
      </c>
      <c r="BW211">
        <v>2.7575160809858441E-3</v>
      </c>
      <c r="CY211" t="s">
        <v>15401</v>
      </c>
      <c r="CZ211">
        <v>1</v>
      </c>
      <c r="DA211">
        <v>3.4345405551397621E-3</v>
      </c>
      <c r="DW211" t="s">
        <v>6696</v>
      </c>
      <c r="DX211">
        <v>1</v>
      </c>
      <c r="DY211">
        <v>4.3479132465222966E-3</v>
      </c>
      <c r="EC211" t="s">
        <v>15800</v>
      </c>
      <c r="ED211">
        <v>1</v>
      </c>
      <c r="EE211">
        <v>3.4988577940000573E-3</v>
      </c>
      <c r="FD211" t="s">
        <v>483</v>
      </c>
      <c r="FE211">
        <v>1</v>
      </c>
      <c r="FF211">
        <v>6.4062912664640025E-3</v>
      </c>
      <c r="FY211" t="s">
        <v>860</v>
      </c>
      <c r="FZ211">
        <v>1</v>
      </c>
      <c r="GA211">
        <v>6.4424484426674356E-3</v>
      </c>
    </row>
    <row r="212" spans="1:183" x14ac:dyDescent="0.15">
      <c r="A212" t="s">
        <v>71</v>
      </c>
      <c r="B212">
        <v>19</v>
      </c>
      <c r="C212">
        <v>2.1581989815805916E-3</v>
      </c>
      <c r="D212" t="s">
        <v>4730</v>
      </c>
      <c r="E212">
        <v>1</v>
      </c>
      <c r="F212">
        <v>4.8044327263539249E-3</v>
      </c>
      <c r="G212" t="s">
        <v>364</v>
      </c>
      <c r="H212">
        <v>6</v>
      </c>
      <c r="I212">
        <v>2.473704456232525E-3</v>
      </c>
      <c r="J212" t="s">
        <v>561</v>
      </c>
      <c r="K212">
        <v>1</v>
      </c>
      <c r="L212">
        <v>6.103054632020182E-3</v>
      </c>
      <c r="M212" t="s">
        <v>32</v>
      </c>
      <c r="N212">
        <v>2</v>
      </c>
      <c r="O212">
        <v>2.6408661473407455E-3</v>
      </c>
      <c r="P212" t="s">
        <v>71</v>
      </c>
      <c r="Q212">
        <v>1</v>
      </c>
      <c r="R212">
        <v>6.1542931751549686E-3</v>
      </c>
      <c r="V212" t="s">
        <v>75</v>
      </c>
      <c r="W212">
        <v>18</v>
      </c>
      <c r="X212">
        <v>2.1821727518711569E-3</v>
      </c>
      <c r="AK212" t="s">
        <v>634</v>
      </c>
      <c r="AL212">
        <v>13</v>
      </c>
      <c r="AM212">
        <v>2.1486497274319076E-3</v>
      </c>
      <c r="AN212" t="s">
        <v>4517</v>
      </c>
      <c r="AO212">
        <v>2</v>
      </c>
      <c r="AP212">
        <v>3.2118846839089593E-3</v>
      </c>
      <c r="AQ212" t="s">
        <v>173</v>
      </c>
      <c r="AR212">
        <v>2</v>
      </c>
      <c r="AS212">
        <v>4.3345689475087967E-3</v>
      </c>
      <c r="AW212" t="s">
        <v>388</v>
      </c>
      <c r="AX212">
        <v>1</v>
      </c>
      <c r="AY212">
        <v>7.0838445398274915E-3</v>
      </c>
      <c r="AZ212" t="s">
        <v>5329</v>
      </c>
      <c r="BA212">
        <v>1</v>
      </c>
      <c r="BB212">
        <v>6.5917710031951097E-3</v>
      </c>
      <c r="BC212" t="s">
        <v>1096</v>
      </c>
      <c r="BD212">
        <v>2</v>
      </c>
      <c r="BE212">
        <v>3.0945361047186571E-3</v>
      </c>
      <c r="BF212" t="s">
        <v>135</v>
      </c>
      <c r="BG212">
        <v>1</v>
      </c>
      <c r="BH212">
        <v>6.0825582329337626E-3</v>
      </c>
      <c r="BO212" t="s">
        <v>114</v>
      </c>
      <c r="BP212">
        <v>1</v>
      </c>
      <c r="BQ212">
        <v>5.3577568592060058E-3</v>
      </c>
      <c r="BU212" t="s">
        <v>367</v>
      </c>
      <c r="BV212">
        <v>3</v>
      </c>
      <c r="BW212">
        <v>2.7575160809858441E-3</v>
      </c>
      <c r="CY212" t="s">
        <v>15403</v>
      </c>
      <c r="CZ212">
        <v>1</v>
      </c>
      <c r="DA212">
        <v>3.4345405551397621E-3</v>
      </c>
      <c r="DW212" t="s">
        <v>5378</v>
      </c>
      <c r="DX212">
        <v>1</v>
      </c>
      <c r="DY212">
        <v>4.3479132465222966E-3</v>
      </c>
      <c r="EC212" t="s">
        <v>15801</v>
      </c>
      <c r="ED212">
        <v>1</v>
      </c>
      <c r="EE212">
        <v>3.4988577940000573E-3</v>
      </c>
      <c r="FD212" t="s">
        <v>746</v>
      </c>
      <c r="FE212">
        <v>1</v>
      </c>
      <c r="FF212">
        <v>6.4062912664640025E-3</v>
      </c>
      <c r="FY212" t="s">
        <v>462</v>
      </c>
      <c r="FZ212">
        <v>1</v>
      </c>
      <c r="GA212">
        <v>6.4424484426674356E-3</v>
      </c>
    </row>
    <row r="213" spans="1:183" x14ac:dyDescent="0.15">
      <c r="A213" t="s">
        <v>585</v>
      </c>
      <c r="B213">
        <v>19</v>
      </c>
      <c r="C213">
        <v>2.1581989815805916E-3</v>
      </c>
      <c r="D213" t="s">
        <v>10128</v>
      </c>
      <c r="E213">
        <v>1</v>
      </c>
      <c r="F213">
        <v>4.8044327263539249E-3</v>
      </c>
      <c r="G213" t="s">
        <v>168</v>
      </c>
      <c r="H213">
        <v>5</v>
      </c>
      <c r="I213">
        <v>2.4606081067486676E-3</v>
      </c>
      <c r="J213" t="s">
        <v>498</v>
      </c>
      <c r="K213">
        <v>1</v>
      </c>
      <c r="L213">
        <v>6.103054632020182E-3</v>
      </c>
      <c r="M213" t="s">
        <v>5458</v>
      </c>
      <c r="N213">
        <v>2</v>
      </c>
      <c r="O213">
        <v>2.6408661473407455E-3</v>
      </c>
      <c r="P213" t="s">
        <v>223</v>
      </c>
      <c r="Q213">
        <v>1</v>
      </c>
      <c r="R213">
        <v>6.0042770371919697E-3</v>
      </c>
      <c r="V213" t="s">
        <v>364</v>
      </c>
      <c r="W213">
        <v>21</v>
      </c>
      <c r="X213">
        <v>2.1814441886772117E-3</v>
      </c>
      <c r="AK213" t="s">
        <v>587</v>
      </c>
      <c r="AL213">
        <v>13</v>
      </c>
      <c r="AM213">
        <v>2.1486497274319076E-3</v>
      </c>
      <c r="AN213" t="s">
        <v>5555</v>
      </c>
      <c r="AO213">
        <v>2</v>
      </c>
      <c r="AP213">
        <v>3.2118846839089593E-3</v>
      </c>
      <c r="AQ213" t="s">
        <v>338</v>
      </c>
      <c r="AR213">
        <v>2</v>
      </c>
      <c r="AS213">
        <v>4.245189097876351E-3</v>
      </c>
      <c r="AW213" t="s">
        <v>495</v>
      </c>
      <c r="AX213">
        <v>1</v>
      </c>
      <c r="AY213">
        <v>7.0838445398274915E-3</v>
      </c>
      <c r="AZ213" t="s">
        <v>809</v>
      </c>
      <c r="BA213">
        <v>1</v>
      </c>
      <c r="BB213">
        <v>6.5917710031951097E-3</v>
      </c>
      <c r="BC213" t="s">
        <v>4576</v>
      </c>
      <c r="BD213">
        <v>2</v>
      </c>
      <c r="BE213">
        <v>3.0945361047186571E-3</v>
      </c>
      <c r="BF213" t="s">
        <v>520</v>
      </c>
      <c r="BG213">
        <v>1</v>
      </c>
      <c r="BH213">
        <v>6.0825582329337626E-3</v>
      </c>
      <c r="BO213" t="s">
        <v>118</v>
      </c>
      <c r="BP213">
        <v>1</v>
      </c>
      <c r="BQ213">
        <v>5.2104413596185074E-3</v>
      </c>
      <c r="BU213" t="s">
        <v>174</v>
      </c>
      <c r="BV213">
        <v>4</v>
      </c>
      <c r="BW213">
        <v>2.7494305260884404E-3</v>
      </c>
      <c r="CY213" t="s">
        <v>15404</v>
      </c>
      <c r="CZ213">
        <v>1</v>
      </c>
      <c r="DA213">
        <v>3.4345405551397621E-3</v>
      </c>
      <c r="DW213" t="s">
        <v>4918</v>
      </c>
      <c r="DX213">
        <v>1</v>
      </c>
      <c r="DY213">
        <v>4.3479132465222966E-3</v>
      </c>
      <c r="EC213" t="s">
        <v>15802</v>
      </c>
      <c r="ED213">
        <v>1</v>
      </c>
      <c r="EE213">
        <v>3.4988577940000573E-3</v>
      </c>
      <c r="FD213" t="s">
        <v>181</v>
      </c>
      <c r="FE213">
        <v>1</v>
      </c>
      <c r="FF213">
        <v>6.4062912664640025E-3</v>
      </c>
      <c r="FY213" t="s">
        <v>356</v>
      </c>
      <c r="FZ213">
        <v>1</v>
      </c>
      <c r="GA213">
        <v>6.4424484426674356E-3</v>
      </c>
    </row>
    <row r="214" spans="1:183" x14ac:dyDescent="0.15">
      <c r="A214" t="s">
        <v>4332</v>
      </c>
      <c r="B214">
        <v>15</v>
      </c>
      <c r="C214">
        <v>2.1371627405716623E-3</v>
      </c>
      <c r="D214" t="s">
        <v>5047</v>
      </c>
      <c r="E214">
        <v>1</v>
      </c>
      <c r="F214">
        <v>4.8044327263539249E-3</v>
      </c>
      <c r="G214" t="s">
        <v>686</v>
      </c>
      <c r="H214">
        <v>5</v>
      </c>
      <c r="I214">
        <v>2.4606081067486676E-3</v>
      </c>
      <c r="J214" t="s">
        <v>283</v>
      </c>
      <c r="K214">
        <v>1</v>
      </c>
      <c r="L214">
        <v>5.9062233247666558E-3</v>
      </c>
      <c r="M214" t="s">
        <v>4232</v>
      </c>
      <c r="N214">
        <v>2</v>
      </c>
      <c r="O214">
        <v>2.6408661473407455E-3</v>
      </c>
      <c r="P214" t="s">
        <v>572</v>
      </c>
      <c r="Q214">
        <v>1</v>
      </c>
      <c r="R214">
        <v>6.0042770371919697E-3</v>
      </c>
      <c r="V214" t="s">
        <v>283</v>
      </c>
      <c r="W214">
        <v>22</v>
      </c>
      <c r="X214">
        <v>2.1744204168475398E-3</v>
      </c>
      <c r="AK214" t="s">
        <v>4723</v>
      </c>
      <c r="AL214">
        <v>10</v>
      </c>
      <c r="AM214">
        <v>2.1351733206516382E-3</v>
      </c>
      <c r="AN214" t="s">
        <v>363</v>
      </c>
      <c r="AO214">
        <v>2</v>
      </c>
      <c r="AP214">
        <v>3.1403342170158652E-3</v>
      </c>
      <c r="AQ214" t="s">
        <v>533</v>
      </c>
      <c r="AR214">
        <v>2</v>
      </c>
      <c r="AS214">
        <v>4.245189097876351E-3</v>
      </c>
      <c r="AW214" t="s">
        <v>351</v>
      </c>
      <c r="AX214">
        <v>1</v>
      </c>
      <c r="AY214">
        <v>6.9722873491192871E-3</v>
      </c>
      <c r="AZ214" t="s">
        <v>6191</v>
      </c>
      <c r="BA214">
        <v>1</v>
      </c>
      <c r="BB214">
        <v>6.5917710031951097E-3</v>
      </c>
      <c r="BC214" t="s">
        <v>686</v>
      </c>
      <c r="BD214">
        <v>2</v>
      </c>
      <c r="BE214">
        <v>3.0225560614354522E-3</v>
      </c>
      <c r="BF214" t="s">
        <v>118</v>
      </c>
      <c r="BG214">
        <v>1</v>
      </c>
      <c r="BH214">
        <v>5.9989651262076591E-3</v>
      </c>
      <c r="BO214" t="s">
        <v>1</v>
      </c>
      <c r="BP214">
        <v>1</v>
      </c>
      <c r="BQ214">
        <v>5.2104413596185074E-3</v>
      </c>
      <c r="BU214" t="s">
        <v>98</v>
      </c>
      <c r="BV214">
        <v>4</v>
      </c>
      <c r="BW214">
        <v>2.7494305260884404E-3</v>
      </c>
      <c r="CY214" t="s">
        <v>15405</v>
      </c>
      <c r="CZ214">
        <v>1</v>
      </c>
      <c r="DA214">
        <v>3.4345405551397621E-3</v>
      </c>
      <c r="DW214" t="s">
        <v>4253</v>
      </c>
      <c r="DX214">
        <v>1</v>
      </c>
      <c r="DY214">
        <v>4.3479132465222966E-3</v>
      </c>
      <c r="EC214" t="s">
        <v>15804</v>
      </c>
      <c r="ED214">
        <v>1</v>
      </c>
      <c r="EE214">
        <v>3.4988577940000573E-3</v>
      </c>
      <c r="FD214" t="s">
        <v>740</v>
      </c>
      <c r="FE214">
        <v>1</v>
      </c>
      <c r="FF214">
        <v>6.2572785850666989E-3</v>
      </c>
      <c r="FY214" t="s">
        <v>871</v>
      </c>
      <c r="FZ214">
        <v>1</v>
      </c>
      <c r="GA214">
        <v>6.3182516039566603E-3</v>
      </c>
    </row>
    <row r="215" spans="1:183" x14ac:dyDescent="0.15">
      <c r="A215" t="s">
        <v>266</v>
      </c>
      <c r="B215">
        <v>21</v>
      </c>
      <c r="C215">
        <v>2.13004920567646E-3</v>
      </c>
      <c r="D215" t="s">
        <v>6081</v>
      </c>
      <c r="E215">
        <v>1</v>
      </c>
      <c r="F215">
        <v>4.8044327263539249E-3</v>
      </c>
      <c r="G215" t="s">
        <v>68</v>
      </c>
      <c r="H215">
        <v>5</v>
      </c>
      <c r="I215">
        <v>2.4606081067486676E-3</v>
      </c>
      <c r="J215" t="s">
        <v>354</v>
      </c>
      <c r="K215">
        <v>1</v>
      </c>
      <c r="L215">
        <v>5.9062233247666558E-3</v>
      </c>
      <c r="M215" t="s">
        <v>4155</v>
      </c>
      <c r="N215">
        <v>2</v>
      </c>
      <c r="O215">
        <v>2.6408661473407455E-3</v>
      </c>
      <c r="P215" t="s">
        <v>1096</v>
      </c>
      <c r="Q215">
        <v>1</v>
      </c>
      <c r="R215">
        <v>6.0042770371919697E-3</v>
      </c>
      <c r="V215" t="s">
        <v>815</v>
      </c>
      <c r="W215">
        <v>19</v>
      </c>
      <c r="X215">
        <v>2.163659016888995E-3</v>
      </c>
      <c r="AK215" t="s">
        <v>7237</v>
      </c>
      <c r="AL215">
        <v>10</v>
      </c>
      <c r="AM215">
        <v>2.1351733206516382E-3</v>
      </c>
      <c r="AN215" t="s">
        <v>576</v>
      </c>
      <c r="AO215">
        <v>2</v>
      </c>
      <c r="AP215">
        <v>3.1403342170158652E-3</v>
      </c>
      <c r="AQ215" t="s">
        <v>228</v>
      </c>
      <c r="AR215">
        <v>2</v>
      </c>
      <c r="AS215">
        <v>4.245189097876351E-3</v>
      </c>
      <c r="AW215" t="s">
        <v>79</v>
      </c>
      <c r="AX215">
        <v>1</v>
      </c>
      <c r="AY215">
        <v>6.8646452638086415E-3</v>
      </c>
      <c r="AZ215" t="s">
        <v>9575</v>
      </c>
      <c r="BA215">
        <v>1</v>
      </c>
      <c r="BB215">
        <v>6.5917710031951097E-3</v>
      </c>
      <c r="BC215" t="s">
        <v>740</v>
      </c>
      <c r="BD215">
        <v>2</v>
      </c>
      <c r="BE215">
        <v>3.0225560614354522E-3</v>
      </c>
      <c r="BF215" t="s">
        <v>89</v>
      </c>
      <c r="BG215">
        <v>1</v>
      </c>
      <c r="BH215">
        <v>5.541544711289979E-3</v>
      </c>
      <c r="BO215" t="s">
        <v>242</v>
      </c>
      <c r="BP215">
        <v>1</v>
      </c>
      <c r="BQ215">
        <v>4.9388936388509155E-3</v>
      </c>
      <c r="BU215" t="s">
        <v>15034</v>
      </c>
      <c r="BV215">
        <v>2</v>
      </c>
      <c r="BW215">
        <v>2.7342182050810724E-3</v>
      </c>
      <c r="CY215" t="s">
        <v>15406</v>
      </c>
      <c r="CZ215">
        <v>1</v>
      </c>
      <c r="DA215">
        <v>3.4345405551397621E-3</v>
      </c>
      <c r="DW215" t="s">
        <v>5018</v>
      </c>
      <c r="DX215">
        <v>1</v>
      </c>
      <c r="DY215">
        <v>4.3479132465222966E-3</v>
      </c>
      <c r="EC215" t="s">
        <v>15805</v>
      </c>
      <c r="ED215">
        <v>1</v>
      </c>
      <c r="EE215">
        <v>3.4988577940000573E-3</v>
      </c>
      <c r="FD215" t="s">
        <v>675</v>
      </c>
      <c r="FE215">
        <v>1</v>
      </c>
      <c r="FF215">
        <v>6.2572785850666989E-3</v>
      </c>
      <c r="FY215" t="s">
        <v>109</v>
      </c>
      <c r="FZ215">
        <v>1</v>
      </c>
      <c r="GA215">
        <v>6.3182516039566603E-3</v>
      </c>
    </row>
    <row r="216" spans="1:183" x14ac:dyDescent="0.15">
      <c r="A216" t="s">
        <v>1047</v>
      </c>
      <c r="B216">
        <v>23</v>
      </c>
      <c r="C216">
        <v>2.1222696548236749E-3</v>
      </c>
      <c r="D216" t="s">
        <v>6156</v>
      </c>
      <c r="E216">
        <v>1</v>
      </c>
      <c r="F216">
        <v>4.8044327263539249E-3</v>
      </c>
      <c r="G216" t="s">
        <v>500</v>
      </c>
      <c r="H216">
        <v>5</v>
      </c>
      <c r="I216">
        <v>2.4606081067486676E-3</v>
      </c>
      <c r="J216" t="s">
        <v>141</v>
      </c>
      <c r="K216">
        <v>1</v>
      </c>
      <c r="L216">
        <v>5.8132114470917842E-3</v>
      </c>
      <c r="M216" t="s">
        <v>6651</v>
      </c>
      <c r="N216">
        <v>2</v>
      </c>
      <c r="O216">
        <v>2.6408661473407455E-3</v>
      </c>
      <c r="P216" t="s">
        <v>373</v>
      </c>
      <c r="Q216">
        <v>1</v>
      </c>
      <c r="R216">
        <v>5.8646153540200027E-3</v>
      </c>
      <c r="V216" t="s">
        <v>462</v>
      </c>
      <c r="W216">
        <v>19</v>
      </c>
      <c r="X216">
        <v>2.163659016888995E-3</v>
      </c>
      <c r="AK216" t="s">
        <v>539</v>
      </c>
      <c r="AL216">
        <v>12</v>
      </c>
      <c r="AM216">
        <v>2.1287577279915188E-3</v>
      </c>
      <c r="AN216" t="s">
        <v>157</v>
      </c>
      <c r="AO216">
        <v>2</v>
      </c>
      <c r="AP216">
        <v>3.1403342170158652E-3</v>
      </c>
      <c r="AQ216" t="s">
        <v>34</v>
      </c>
      <c r="AR216">
        <v>2</v>
      </c>
      <c r="AS216">
        <v>4.1606430130127449E-3</v>
      </c>
      <c r="AW216" t="s">
        <v>579</v>
      </c>
      <c r="AX216">
        <v>1</v>
      </c>
      <c r="AY216">
        <v>6.8646452638086415E-3</v>
      </c>
      <c r="AZ216" t="s">
        <v>10163</v>
      </c>
      <c r="BA216">
        <v>1</v>
      </c>
      <c r="BB216">
        <v>6.5917710031951097E-3</v>
      </c>
      <c r="BC216" t="s">
        <v>373</v>
      </c>
      <c r="BD216">
        <v>2</v>
      </c>
      <c r="BE216">
        <v>3.0225560614354522E-3</v>
      </c>
      <c r="BF216" t="s">
        <v>111</v>
      </c>
      <c r="BG216">
        <v>1</v>
      </c>
      <c r="BH216">
        <v>5.403503121868933E-3</v>
      </c>
      <c r="BO216" t="s">
        <v>65</v>
      </c>
      <c r="BP216">
        <v>1</v>
      </c>
      <c r="BQ216">
        <v>4.8131457930534098E-3</v>
      </c>
      <c r="BU216" t="s">
        <v>4995</v>
      </c>
      <c r="BV216">
        <v>2</v>
      </c>
      <c r="BW216">
        <v>2.7342182050810724E-3</v>
      </c>
      <c r="CY216" t="s">
        <v>15407</v>
      </c>
      <c r="CZ216">
        <v>1</v>
      </c>
      <c r="DA216">
        <v>3.4345405551397621E-3</v>
      </c>
      <c r="DW216" t="s">
        <v>4848</v>
      </c>
      <c r="DX216">
        <v>1</v>
      </c>
      <c r="DY216">
        <v>4.3479132465222966E-3</v>
      </c>
      <c r="EC216" t="s">
        <v>15806</v>
      </c>
      <c r="ED216">
        <v>1</v>
      </c>
      <c r="EE216">
        <v>3.4988577940000573E-3</v>
      </c>
      <c r="FD216" t="s">
        <v>168</v>
      </c>
      <c r="FE216">
        <v>1</v>
      </c>
      <c r="FF216">
        <v>6.2572785850666989E-3</v>
      </c>
      <c r="FY216" t="s">
        <v>255</v>
      </c>
      <c r="FZ216">
        <v>1</v>
      </c>
      <c r="GA216">
        <v>6.3182516039566603E-3</v>
      </c>
    </row>
    <row r="217" spans="1:183" x14ac:dyDescent="0.15">
      <c r="A217" t="s">
        <v>26</v>
      </c>
      <c r="B217">
        <v>23</v>
      </c>
      <c r="C217">
        <v>2.1222696548236749E-3</v>
      </c>
      <c r="D217" t="s">
        <v>10432</v>
      </c>
      <c r="E217">
        <v>1</v>
      </c>
      <c r="F217">
        <v>4.8044327263539249E-3</v>
      </c>
      <c r="G217" t="s">
        <v>740</v>
      </c>
      <c r="H217">
        <v>5</v>
      </c>
      <c r="I217">
        <v>2.4606081067486676E-3</v>
      </c>
      <c r="J217" t="s">
        <v>126</v>
      </c>
      <c r="K217">
        <v>1</v>
      </c>
      <c r="L217">
        <v>5.8132114470917842E-3</v>
      </c>
      <c r="M217" t="s">
        <v>4157</v>
      </c>
      <c r="N217">
        <v>3</v>
      </c>
      <c r="O217">
        <v>2.6116285311251135E-3</v>
      </c>
      <c r="P217" t="s">
        <v>500</v>
      </c>
      <c r="Q217">
        <v>1</v>
      </c>
      <c r="R217">
        <v>5.8646153540200027E-3</v>
      </c>
      <c r="V217" t="s">
        <v>603</v>
      </c>
      <c r="W217">
        <v>17</v>
      </c>
      <c r="X217">
        <v>2.1580962361796774E-3</v>
      </c>
      <c r="AK217" t="s">
        <v>639</v>
      </c>
      <c r="AL217">
        <v>12</v>
      </c>
      <c r="AM217">
        <v>2.1287577279915188E-3</v>
      </c>
      <c r="AN217" t="s">
        <v>4183</v>
      </c>
      <c r="AO217">
        <v>2</v>
      </c>
      <c r="AP217">
        <v>3.1403342170158652E-3</v>
      </c>
      <c r="AQ217" t="s">
        <v>156</v>
      </c>
      <c r="AR217">
        <v>2</v>
      </c>
      <c r="AS217">
        <v>4.0804345776921042E-3</v>
      </c>
      <c r="AW217" t="s">
        <v>282</v>
      </c>
      <c r="AX217">
        <v>1</v>
      </c>
      <c r="AY217">
        <v>6.8646452638086415E-3</v>
      </c>
      <c r="AZ217" t="s">
        <v>6223</v>
      </c>
      <c r="BA217">
        <v>1</v>
      </c>
      <c r="BB217">
        <v>6.5917710031951097E-3</v>
      </c>
      <c r="BC217" t="s">
        <v>68</v>
      </c>
      <c r="BD217">
        <v>2</v>
      </c>
      <c r="BE217">
        <v>3.0225560614354522E-3</v>
      </c>
      <c r="BF217" t="s">
        <v>103</v>
      </c>
      <c r="BG217">
        <v>1</v>
      </c>
      <c r="BH217">
        <v>5.3368180896669788E-3</v>
      </c>
      <c r="BO217" t="s">
        <v>70</v>
      </c>
      <c r="BP217">
        <v>1</v>
      </c>
      <c r="BQ217">
        <v>4.6932488455407994E-3</v>
      </c>
      <c r="BU217" t="s">
        <v>9571</v>
      </c>
      <c r="BV217">
        <v>2</v>
      </c>
      <c r="BW217">
        <v>2.7342182050810724E-3</v>
      </c>
      <c r="CY217" t="s">
        <v>15408</v>
      </c>
      <c r="CZ217">
        <v>1</v>
      </c>
      <c r="DA217">
        <v>3.4345405551397621E-3</v>
      </c>
      <c r="DW217" t="s">
        <v>1087</v>
      </c>
      <c r="DX217">
        <v>1</v>
      </c>
      <c r="DY217">
        <v>4.3479132465222966E-3</v>
      </c>
      <c r="EC217" t="s">
        <v>15807</v>
      </c>
      <c r="ED217">
        <v>1</v>
      </c>
      <c r="EE217">
        <v>3.4988577940000573E-3</v>
      </c>
      <c r="FD217" t="s">
        <v>4334</v>
      </c>
      <c r="FE217">
        <v>1</v>
      </c>
      <c r="FF217">
        <v>6.2572785850666989E-3</v>
      </c>
      <c r="FY217" t="s">
        <v>490</v>
      </c>
      <c r="FZ217">
        <v>1</v>
      </c>
      <c r="GA217">
        <v>6.2001156132316425E-3</v>
      </c>
    </row>
    <row r="218" spans="1:183" x14ac:dyDescent="0.15">
      <c r="A218" t="s">
        <v>4404</v>
      </c>
      <c r="B218">
        <v>16</v>
      </c>
      <c r="C218">
        <v>2.1076651712659106E-3</v>
      </c>
      <c r="D218" t="s">
        <v>4286</v>
      </c>
      <c r="E218">
        <v>1</v>
      </c>
      <c r="F218">
        <v>4.8044327263539249E-3</v>
      </c>
      <c r="G218" t="s">
        <v>517</v>
      </c>
      <c r="H218">
        <v>6</v>
      </c>
      <c r="I218">
        <v>2.4320988902190158E-3</v>
      </c>
      <c r="J218" t="s">
        <v>188</v>
      </c>
      <c r="K218">
        <v>1</v>
      </c>
      <c r="L218">
        <v>5.7234638260910929E-3</v>
      </c>
      <c r="M218" t="s">
        <v>477</v>
      </c>
      <c r="N218">
        <v>3</v>
      </c>
      <c r="O218">
        <v>2.6116285311251135E-3</v>
      </c>
      <c r="P218" t="s">
        <v>1083</v>
      </c>
      <c r="Q218">
        <v>1</v>
      </c>
      <c r="R218">
        <v>5.8646153540200027E-3</v>
      </c>
      <c r="V218" t="s">
        <v>344</v>
      </c>
      <c r="W218">
        <v>16</v>
      </c>
      <c r="X218">
        <v>2.1367094619816587E-3</v>
      </c>
      <c r="AK218" t="s">
        <v>1</v>
      </c>
      <c r="AL218">
        <v>18</v>
      </c>
      <c r="AM218">
        <v>2.12333542161137E-3</v>
      </c>
      <c r="AN218">
        <v>1</v>
      </c>
      <c r="AO218">
        <v>2</v>
      </c>
      <c r="AP218">
        <v>3.1403342170158652E-3</v>
      </c>
      <c r="AQ218" t="s">
        <v>211</v>
      </c>
      <c r="AR218">
        <v>2</v>
      </c>
      <c r="AS218">
        <v>4.0804345776921042E-3</v>
      </c>
      <c r="AW218" t="s">
        <v>521</v>
      </c>
      <c r="AX218">
        <v>1</v>
      </c>
      <c r="AY218">
        <v>6.8646452638086415E-3</v>
      </c>
      <c r="AZ218" t="s">
        <v>102</v>
      </c>
      <c r="BA218">
        <v>2</v>
      </c>
      <c r="BB218">
        <v>6.5498923812763845E-3</v>
      </c>
      <c r="BC218" t="s">
        <v>242</v>
      </c>
      <c r="BD218">
        <v>3</v>
      </c>
      <c r="BE218">
        <v>2.9988900342318545E-3</v>
      </c>
      <c r="BF218" t="s">
        <v>267</v>
      </c>
      <c r="BG218">
        <v>1</v>
      </c>
      <c r="BH218">
        <v>5.2077821491929759E-3</v>
      </c>
      <c r="BO218" t="s">
        <v>103</v>
      </c>
      <c r="BP218">
        <v>1</v>
      </c>
      <c r="BQ218">
        <v>4.6353291139633289E-3</v>
      </c>
      <c r="BU218" t="s">
        <v>13320</v>
      </c>
      <c r="BV218">
        <v>2</v>
      </c>
      <c r="BW218">
        <v>2.7342182050810724E-3</v>
      </c>
      <c r="CY218" t="s">
        <v>15409</v>
      </c>
      <c r="CZ218">
        <v>1</v>
      </c>
      <c r="DA218">
        <v>3.4345405551397621E-3</v>
      </c>
      <c r="DW218" t="s">
        <v>4555</v>
      </c>
      <c r="DX218">
        <v>1</v>
      </c>
      <c r="DY218">
        <v>4.3479132465222966E-3</v>
      </c>
      <c r="EC218" t="s">
        <v>15808</v>
      </c>
      <c r="ED218">
        <v>1</v>
      </c>
      <c r="EE218">
        <v>3.4988577940000573E-3</v>
      </c>
      <c r="FD218" t="s">
        <v>5296</v>
      </c>
      <c r="FE218">
        <v>1</v>
      </c>
      <c r="FF218">
        <v>6.2572785850666989E-3</v>
      </c>
      <c r="FY218" t="s">
        <v>1038</v>
      </c>
      <c r="FZ218">
        <v>1</v>
      </c>
      <c r="GA218">
        <v>6.2001156132316425E-3</v>
      </c>
    </row>
    <row r="219" spans="1:183" x14ac:dyDescent="0.15">
      <c r="A219" t="s">
        <v>4638</v>
      </c>
      <c r="B219">
        <v>16</v>
      </c>
      <c r="C219">
        <v>2.1076651712659106E-3</v>
      </c>
      <c r="D219" t="s">
        <v>1048</v>
      </c>
      <c r="E219">
        <v>1</v>
      </c>
      <c r="F219">
        <v>4.8044327263539249E-3</v>
      </c>
      <c r="G219" t="s">
        <v>384</v>
      </c>
      <c r="H219">
        <v>6</v>
      </c>
      <c r="I219">
        <v>2.4320988902190158E-3</v>
      </c>
      <c r="J219" t="s">
        <v>592</v>
      </c>
      <c r="K219">
        <v>1</v>
      </c>
      <c r="L219">
        <v>5.7234638260910929E-3</v>
      </c>
      <c r="M219" t="s">
        <v>504</v>
      </c>
      <c r="N219">
        <v>3</v>
      </c>
      <c r="O219">
        <v>2.6116285311251135E-3</v>
      </c>
      <c r="P219" t="s">
        <v>740</v>
      </c>
      <c r="Q219">
        <v>1</v>
      </c>
      <c r="R219">
        <v>5.8646153540200027E-3</v>
      </c>
      <c r="V219" t="s">
        <v>5474</v>
      </c>
      <c r="W219">
        <v>13</v>
      </c>
      <c r="X219">
        <v>2.1217350446343024E-3</v>
      </c>
      <c r="AK219" t="s">
        <v>126</v>
      </c>
      <c r="AL219">
        <v>16</v>
      </c>
      <c r="AM219">
        <v>2.1220358742564012E-3</v>
      </c>
      <c r="AN219" t="s">
        <v>690</v>
      </c>
      <c r="AO219">
        <v>2</v>
      </c>
      <c r="AP219">
        <v>3.1403342170158652E-3</v>
      </c>
      <c r="AQ219" t="s">
        <v>109</v>
      </c>
      <c r="AR219">
        <v>2</v>
      </c>
      <c r="AS219">
        <v>4.0804345776921042E-3</v>
      </c>
      <c r="AW219" t="s">
        <v>149</v>
      </c>
      <c r="AX219">
        <v>1</v>
      </c>
      <c r="AY219">
        <v>6.6600704954078074E-3</v>
      </c>
      <c r="AZ219" t="s">
        <v>193</v>
      </c>
      <c r="BA219">
        <v>1</v>
      </c>
      <c r="BB219">
        <v>6.3879789032766842E-3</v>
      </c>
      <c r="BC219" t="s">
        <v>488</v>
      </c>
      <c r="BD219">
        <v>2</v>
      </c>
      <c r="BE219">
        <v>2.9552232276977676E-3</v>
      </c>
      <c r="BF219" t="s">
        <v>197</v>
      </c>
      <c r="BG219">
        <v>1</v>
      </c>
      <c r="BH219">
        <v>4.434113714583918E-3</v>
      </c>
      <c r="BO219" t="s">
        <v>69</v>
      </c>
      <c r="BP219">
        <v>1</v>
      </c>
      <c r="BQ219">
        <v>4.5786824471623615E-3</v>
      </c>
      <c r="BU219" t="s">
        <v>6178</v>
      </c>
      <c r="BV219">
        <v>2</v>
      </c>
      <c r="BW219">
        <v>2.7342182050810724E-3</v>
      </c>
      <c r="CY219" t="s">
        <v>15410</v>
      </c>
      <c r="CZ219">
        <v>1</v>
      </c>
      <c r="DA219">
        <v>3.4345405551397621E-3</v>
      </c>
      <c r="DW219" t="s">
        <v>9716</v>
      </c>
      <c r="DX219">
        <v>1</v>
      </c>
      <c r="DY219">
        <v>4.3479132465222966E-3</v>
      </c>
      <c r="EC219" t="s">
        <v>15809</v>
      </c>
      <c r="ED219">
        <v>1</v>
      </c>
      <c r="EE219">
        <v>3.4988577940000573E-3</v>
      </c>
      <c r="FD219" t="s">
        <v>570</v>
      </c>
      <c r="FE219">
        <v>1</v>
      </c>
      <c r="FF219">
        <v>6.2572785850666989E-3</v>
      </c>
      <c r="FY219" t="s">
        <v>499</v>
      </c>
      <c r="FZ219">
        <v>1</v>
      </c>
      <c r="GA219">
        <v>6.2001156132316425E-3</v>
      </c>
    </row>
    <row r="220" spans="1:183" x14ac:dyDescent="0.15">
      <c r="A220" t="s">
        <v>685</v>
      </c>
      <c r="B220">
        <v>22</v>
      </c>
      <c r="C220">
        <v>2.1047730417269833E-3</v>
      </c>
      <c r="D220" t="s">
        <v>5145</v>
      </c>
      <c r="E220">
        <v>1</v>
      </c>
      <c r="F220">
        <v>4.8044327263539249E-3</v>
      </c>
      <c r="G220" t="s">
        <v>363</v>
      </c>
      <c r="H220">
        <v>5</v>
      </c>
      <c r="I220">
        <v>2.4057936671889844E-3</v>
      </c>
      <c r="J220" t="s">
        <v>119</v>
      </c>
      <c r="K220">
        <v>1</v>
      </c>
      <c r="L220">
        <v>5.6367590903476624E-3</v>
      </c>
      <c r="M220" t="s">
        <v>309</v>
      </c>
      <c r="N220">
        <v>3</v>
      </c>
      <c r="O220">
        <v>2.5654528774850505E-3</v>
      </c>
      <c r="P220" t="s">
        <v>587</v>
      </c>
      <c r="Q220">
        <v>1</v>
      </c>
      <c r="R220">
        <v>5.7339705743892919E-3</v>
      </c>
      <c r="V220" t="s">
        <v>485</v>
      </c>
      <c r="W220">
        <v>13</v>
      </c>
      <c r="X220">
        <v>2.1217350446343024E-3</v>
      </c>
      <c r="AK220" t="s">
        <v>6764</v>
      </c>
      <c r="AL220">
        <v>11</v>
      </c>
      <c r="AM220">
        <v>2.1197593664916852E-3</v>
      </c>
      <c r="AN220" t="s">
        <v>488</v>
      </c>
      <c r="AO220">
        <v>2</v>
      </c>
      <c r="AP220">
        <v>3.1403342170158652E-3</v>
      </c>
      <c r="AQ220" t="s">
        <v>526</v>
      </c>
      <c r="AR220">
        <v>2</v>
      </c>
      <c r="AS220">
        <v>4.0041403413051888E-3</v>
      </c>
      <c r="AW220" t="s">
        <v>251</v>
      </c>
      <c r="AX220">
        <v>1</v>
      </c>
      <c r="AY220">
        <v>6.5626818502710575E-3</v>
      </c>
      <c r="AZ220" t="s">
        <v>4923</v>
      </c>
      <c r="BA220">
        <v>1</v>
      </c>
      <c r="BB220">
        <v>6.3879789032766842E-3</v>
      </c>
      <c r="BC220" t="s">
        <v>363</v>
      </c>
      <c r="BD220">
        <v>2</v>
      </c>
      <c r="BE220">
        <v>2.9552232276977676E-3</v>
      </c>
      <c r="BO220" t="s">
        <v>124</v>
      </c>
      <c r="BP220">
        <v>1</v>
      </c>
      <c r="BQ220">
        <v>3.8512791799350005E-3</v>
      </c>
      <c r="BU220" t="s">
        <v>13822</v>
      </c>
      <c r="BV220">
        <v>2</v>
      </c>
      <c r="BW220">
        <v>2.7342182050810724E-3</v>
      </c>
      <c r="CY220" t="s">
        <v>15411</v>
      </c>
      <c r="CZ220">
        <v>1</v>
      </c>
      <c r="DA220">
        <v>3.4345405551397621E-3</v>
      </c>
      <c r="DW220" t="s">
        <v>9791</v>
      </c>
      <c r="DX220">
        <v>1</v>
      </c>
      <c r="DY220">
        <v>4.3479132465222966E-3</v>
      </c>
      <c r="EC220" t="s">
        <v>15810</v>
      </c>
      <c r="ED220">
        <v>1</v>
      </c>
      <c r="EE220">
        <v>3.4988577940000573E-3</v>
      </c>
      <c r="FD220" t="s">
        <v>1019</v>
      </c>
      <c r="FE220">
        <v>1</v>
      </c>
      <c r="FF220">
        <v>6.1178865307738887E-3</v>
      </c>
      <c r="FY220" t="s">
        <v>162</v>
      </c>
      <c r="FZ220">
        <v>1</v>
      </c>
      <c r="GA220">
        <v>6.2001156132316425E-3</v>
      </c>
    </row>
    <row r="221" spans="1:183" x14ac:dyDescent="0.15">
      <c r="A221" t="s">
        <v>1038</v>
      </c>
      <c r="B221">
        <v>22</v>
      </c>
      <c r="C221">
        <v>2.1047730417269833E-3</v>
      </c>
      <c r="D221" t="s">
        <v>4307</v>
      </c>
      <c r="E221">
        <v>1</v>
      </c>
      <c r="F221">
        <v>4.8044327263539249E-3</v>
      </c>
      <c r="G221" t="s">
        <v>205</v>
      </c>
      <c r="H221">
        <v>5</v>
      </c>
      <c r="I221">
        <v>2.4057936671889844E-3</v>
      </c>
      <c r="J221" t="s">
        <v>169</v>
      </c>
      <c r="K221">
        <v>1</v>
      </c>
      <c r="L221">
        <v>5.4716989339855882E-3</v>
      </c>
      <c r="M221" t="s">
        <v>4170</v>
      </c>
      <c r="N221">
        <v>2</v>
      </c>
      <c r="O221">
        <v>2.5341135989839182E-3</v>
      </c>
      <c r="P221" t="s">
        <v>690</v>
      </c>
      <c r="Q221">
        <v>1</v>
      </c>
      <c r="R221">
        <v>5.7339705743892919E-3</v>
      </c>
      <c r="V221" t="s">
        <v>4233</v>
      </c>
      <c r="W221">
        <v>15</v>
      </c>
      <c r="X221">
        <v>2.120212985016507E-3</v>
      </c>
      <c r="AK221" t="s">
        <v>4617</v>
      </c>
      <c r="AL221">
        <v>11</v>
      </c>
      <c r="AM221">
        <v>2.1197593664916852E-3</v>
      </c>
      <c r="AN221" t="s">
        <v>13247</v>
      </c>
      <c r="AO221">
        <v>1</v>
      </c>
      <c r="AP221">
        <v>3.1070788170665699E-3</v>
      </c>
      <c r="AQ221" t="s">
        <v>110</v>
      </c>
      <c r="AR221">
        <v>2</v>
      </c>
      <c r="AS221">
        <v>3.9313959853475777E-3</v>
      </c>
      <c r="AW221" t="s">
        <v>105</v>
      </c>
      <c r="AX221">
        <v>1</v>
      </c>
      <c r="AY221">
        <v>6.3767167526746328E-3</v>
      </c>
      <c r="AZ221" t="s">
        <v>4696</v>
      </c>
      <c r="BA221">
        <v>1</v>
      </c>
      <c r="BB221">
        <v>6.3879789032766842E-3</v>
      </c>
      <c r="BC221" t="s">
        <v>869</v>
      </c>
      <c r="BD221">
        <v>2</v>
      </c>
      <c r="BE221">
        <v>2.9552232276977676E-3</v>
      </c>
      <c r="BU221" t="s">
        <v>9499</v>
      </c>
      <c r="BV221">
        <v>2</v>
      </c>
      <c r="BW221">
        <v>2.7342182050810724E-3</v>
      </c>
      <c r="CY221" t="s">
        <v>15412</v>
      </c>
      <c r="CZ221">
        <v>1</v>
      </c>
      <c r="DA221">
        <v>3.4345405551397621E-3</v>
      </c>
      <c r="DW221" t="s">
        <v>5619</v>
      </c>
      <c r="DX221">
        <v>1</v>
      </c>
      <c r="DY221">
        <v>4.3479132465222966E-3</v>
      </c>
      <c r="EC221" t="s">
        <v>15811</v>
      </c>
      <c r="ED221">
        <v>1</v>
      </c>
      <c r="EE221">
        <v>3.4988577940000573E-3</v>
      </c>
      <c r="FD221">
        <v>1</v>
      </c>
      <c r="FE221">
        <v>1</v>
      </c>
      <c r="FF221">
        <v>6.1178865307738887E-3</v>
      </c>
      <c r="FY221" t="s">
        <v>110</v>
      </c>
      <c r="FZ221">
        <v>1</v>
      </c>
      <c r="GA221">
        <v>6.0874763501931614E-3</v>
      </c>
    </row>
    <row r="222" spans="1:183" x14ac:dyDescent="0.15">
      <c r="A222" t="s">
        <v>526</v>
      </c>
      <c r="B222">
        <v>22</v>
      </c>
      <c r="C222">
        <v>2.1047730417269833E-3</v>
      </c>
      <c r="D222" t="s">
        <v>6548</v>
      </c>
      <c r="E222">
        <v>1</v>
      </c>
      <c r="F222">
        <v>4.8044327263539249E-3</v>
      </c>
      <c r="G222" t="s">
        <v>623</v>
      </c>
      <c r="H222">
        <v>5</v>
      </c>
      <c r="I222">
        <v>2.4057936671889844E-3</v>
      </c>
      <c r="J222" t="s">
        <v>358</v>
      </c>
      <c r="K222">
        <v>1</v>
      </c>
      <c r="L222">
        <v>5.3929990396972159E-3</v>
      </c>
      <c r="M222" t="s">
        <v>867</v>
      </c>
      <c r="N222">
        <v>2</v>
      </c>
      <c r="O222">
        <v>2.5341135989839182E-3</v>
      </c>
      <c r="P222" t="s">
        <v>869</v>
      </c>
      <c r="Q222">
        <v>1</v>
      </c>
      <c r="R222">
        <v>5.7339705743892919E-3</v>
      </c>
      <c r="V222" t="s">
        <v>5529</v>
      </c>
      <c r="W222">
        <v>15</v>
      </c>
      <c r="X222">
        <v>2.120212985016507E-3</v>
      </c>
      <c r="AK222" t="s">
        <v>567</v>
      </c>
      <c r="AL222">
        <v>9</v>
      </c>
      <c r="AM222">
        <v>2.098353977242731E-3</v>
      </c>
      <c r="AN222" t="s">
        <v>13249</v>
      </c>
      <c r="AO222">
        <v>1</v>
      </c>
      <c r="AP222">
        <v>3.1070788170665699E-3</v>
      </c>
      <c r="AQ222" t="s">
        <v>174</v>
      </c>
      <c r="AR222">
        <v>2</v>
      </c>
      <c r="AS222">
        <v>3.861885801499518E-3</v>
      </c>
      <c r="AW222" t="s">
        <v>85</v>
      </c>
      <c r="AX222">
        <v>1</v>
      </c>
      <c r="AY222">
        <v>6.3767167526746328E-3</v>
      </c>
      <c r="AZ222" t="s">
        <v>5280</v>
      </c>
      <c r="BA222">
        <v>1</v>
      </c>
      <c r="BB222">
        <v>6.3879789032766842E-3</v>
      </c>
      <c r="BC222" t="s">
        <v>576</v>
      </c>
      <c r="BD222">
        <v>2</v>
      </c>
      <c r="BE222">
        <v>2.9552232276977676E-3</v>
      </c>
      <c r="BU222" t="s">
        <v>5940</v>
      </c>
      <c r="BV222">
        <v>2</v>
      </c>
      <c r="BW222">
        <v>2.7342182050810724E-3</v>
      </c>
      <c r="CY222" t="s">
        <v>15413</v>
      </c>
      <c r="CZ222">
        <v>1</v>
      </c>
      <c r="DA222">
        <v>3.4345405551397621E-3</v>
      </c>
      <c r="DW222" t="s">
        <v>4382</v>
      </c>
      <c r="DX222">
        <v>1</v>
      </c>
      <c r="DY222">
        <v>4.3479132465222966E-3</v>
      </c>
      <c r="EC222" t="s">
        <v>15812</v>
      </c>
      <c r="ED222">
        <v>1</v>
      </c>
      <c r="EE222">
        <v>3.4988577940000573E-3</v>
      </c>
      <c r="FD222" t="s">
        <v>75</v>
      </c>
      <c r="FE222">
        <v>1</v>
      </c>
      <c r="FF222">
        <v>6.1178865307738887E-3</v>
      </c>
      <c r="FY222" t="s">
        <v>458</v>
      </c>
      <c r="FZ222">
        <v>1</v>
      </c>
      <c r="GA222">
        <v>6.0874763501931614E-3</v>
      </c>
    </row>
    <row r="223" spans="1:183" x14ac:dyDescent="0.15">
      <c r="A223" t="s">
        <v>849</v>
      </c>
      <c r="B223">
        <v>17</v>
      </c>
      <c r="C223">
        <v>2.0976628649691307E-3</v>
      </c>
      <c r="D223" t="s">
        <v>6723</v>
      </c>
      <c r="E223">
        <v>1</v>
      </c>
      <c r="F223">
        <v>4.8044327263539249E-3</v>
      </c>
      <c r="G223" t="s">
        <v>237</v>
      </c>
      <c r="H223">
        <v>5</v>
      </c>
      <c r="I223">
        <v>2.4057936671889844E-3</v>
      </c>
      <c r="J223" t="s">
        <v>135</v>
      </c>
      <c r="K223">
        <v>1</v>
      </c>
      <c r="L223">
        <v>5.2425118273623479E-3</v>
      </c>
      <c r="M223" t="s">
        <v>4677</v>
      </c>
      <c r="N223">
        <v>2</v>
      </c>
      <c r="O223">
        <v>2.5341135989839182E-3</v>
      </c>
      <c r="P223" t="s">
        <v>541</v>
      </c>
      <c r="Q223">
        <v>1</v>
      </c>
      <c r="R223">
        <v>5.7339705743892919E-3</v>
      </c>
      <c r="V223" t="s">
        <v>4163</v>
      </c>
      <c r="W223">
        <v>15</v>
      </c>
      <c r="X223">
        <v>2.120212985016507E-3</v>
      </c>
      <c r="AK223" t="s">
        <v>548</v>
      </c>
      <c r="AL223">
        <v>11</v>
      </c>
      <c r="AM223">
        <v>2.0585846682860853E-3</v>
      </c>
      <c r="AN223" t="s">
        <v>13250</v>
      </c>
      <c r="AO223">
        <v>1</v>
      </c>
      <c r="AP223">
        <v>3.1070788170665699E-3</v>
      </c>
      <c r="AQ223" t="s">
        <v>453</v>
      </c>
      <c r="AR223">
        <v>2</v>
      </c>
      <c r="AS223">
        <v>3.861885801499518E-3</v>
      </c>
      <c r="AW223" t="s">
        <v>520</v>
      </c>
      <c r="AX223">
        <v>1</v>
      </c>
      <c r="AY223">
        <v>6.2877979279100547E-3</v>
      </c>
      <c r="AZ223" t="s">
        <v>4643</v>
      </c>
      <c r="BA223">
        <v>1</v>
      </c>
      <c r="BB223">
        <v>6.3879789032766842E-3</v>
      </c>
      <c r="BC223" t="s">
        <v>157</v>
      </c>
      <c r="BD223">
        <v>2</v>
      </c>
      <c r="BE223">
        <v>2.9552232276977676E-3</v>
      </c>
      <c r="BU223" t="s">
        <v>364</v>
      </c>
      <c r="BV223">
        <v>4</v>
      </c>
      <c r="BW223">
        <v>2.7020499366992991E-3</v>
      </c>
      <c r="CY223" t="s">
        <v>15414</v>
      </c>
      <c r="CZ223">
        <v>1</v>
      </c>
      <c r="DA223">
        <v>3.4345405551397621E-3</v>
      </c>
      <c r="DW223" t="s">
        <v>9890</v>
      </c>
      <c r="DX223">
        <v>1</v>
      </c>
      <c r="DY223">
        <v>4.3479132465222966E-3</v>
      </c>
      <c r="EC223" t="s">
        <v>15813</v>
      </c>
      <c r="ED223">
        <v>1</v>
      </c>
      <c r="EE223">
        <v>3.4988577940000573E-3</v>
      </c>
      <c r="FD223" t="s">
        <v>493</v>
      </c>
      <c r="FE223">
        <v>1</v>
      </c>
      <c r="FF223">
        <v>6.1178865307738887E-3</v>
      </c>
      <c r="FY223" t="s">
        <v>4157</v>
      </c>
      <c r="FZ223">
        <v>1</v>
      </c>
      <c r="GA223">
        <v>6.0874763501931614E-3</v>
      </c>
    </row>
    <row r="224" spans="1:183" x14ac:dyDescent="0.15">
      <c r="A224" t="s">
        <v>4310</v>
      </c>
      <c r="B224">
        <v>17</v>
      </c>
      <c r="C224">
        <v>2.0976628649691307E-3</v>
      </c>
      <c r="D224" t="s">
        <v>2058</v>
      </c>
      <c r="E224">
        <v>1</v>
      </c>
      <c r="F224">
        <v>4.8044327263539249E-3</v>
      </c>
      <c r="G224" t="s">
        <v>4585</v>
      </c>
      <c r="H224">
        <v>4</v>
      </c>
      <c r="I224">
        <v>2.3956029517976933E-3</v>
      </c>
      <c r="J224" t="s">
        <v>100</v>
      </c>
      <c r="K224">
        <v>1</v>
      </c>
      <c r="L224">
        <v>5.1704635486751437E-3</v>
      </c>
      <c r="M224" t="s">
        <v>5633</v>
      </c>
      <c r="N224">
        <v>2</v>
      </c>
      <c r="O224">
        <v>2.5341135989839182E-3</v>
      </c>
      <c r="P224" t="s">
        <v>1019</v>
      </c>
      <c r="Q224">
        <v>1</v>
      </c>
      <c r="R224">
        <v>5.7339705743892919E-3</v>
      </c>
      <c r="V224" t="s">
        <v>4634</v>
      </c>
      <c r="W224">
        <v>17</v>
      </c>
      <c r="X224">
        <v>2.1078981272441679E-3</v>
      </c>
      <c r="AK224" t="s">
        <v>9603</v>
      </c>
      <c r="AL224">
        <v>11</v>
      </c>
      <c r="AM224">
        <v>2.0585846682860853E-3</v>
      </c>
      <c r="AN224" t="s">
        <v>13252</v>
      </c>
      <c r="AO224">
        <v>1</v>
      </c>
      <c r="AP224">
        <v>3.1070788170665699E-3</v>
      </c>
      <c r="AQ224" t="s">
        <v>13958</v>
      </c>
      <c r="AR224">
        <v>1</v>
      </c>
      <c r="AS224">
        <v>3.8405183779735312E-3</v>
      </c>
      <c r="AW224" t="s">
        <v>135</v>
      </c>
      <c r="AX224">
        <v>1</v>
      </c>
      <c r="AY224">
        <v>6.2877979279100547E-3</v>
      </c>
      <c r="AZ224" t="s">
        <v>4692</v>
      </c>
      <c r="BA224">
        <v>1</v>
      </c>
      <c r="BB224">
        <v>6.3879789032766842E-3</v>
      </c>
      <c r="BC224" t="s">
        <v>14545</v>
      </c>
      <c r="BD224">
        <v>1</v>
      </c>
      <c r="BE224">
        <v>2.923928109539954E-3</v>
      </c>
      <c r="BU224" t="s">
        <v>604</v>
      </c>
      <c r="BV224">
        <v>3</v>
      </c>
      <c r="BW224">
        <v>2.6779361924768059E-3</v>
      </c>
      <c r="CY224" t="s">
        <v>7928</v>
      </c>
      <c r="CZ224">
        <v>1</v>
      </c>
      <c r="DA224">
        <v>3.4345405551397621E-3</v>
      </c>
      <c r="DW224" t="s">
        <v>6359</v>
      </c>
      <c r="DX224">
        <v>1</v>
      </c>
      <c r="DY224">
        <v>4.3479132465222966E-3</v>
      </c>
      <c r="EC224" t="s">
        <v>15814</v>
      </c>
      <c r="ED224">
        <v>1</v>
      </c>
      <c r="EE224">
        <v>3.4988577940000573E-3</v>
      </c>
      <c r="FD224" t="s">
        <v>205</v>
      </c>
      <c r="FE224">
        <v>1</v>
      </c>
      <c r="FF224">
        <v>6.1178865307738887E-3</v>
      </c>
      <c r="FY224" t="s">
        <v>504</v>
      </c>
      <c r="FZ224">
        <v>1</v>
      </c>
      <c r="GA224">
        <v>6.0874763501931614E-3</v>
      </c>
    </row>
    <row r="225" spans="1:183" x14ac:dyDescent="0.15">
      <c r="A225" t="s">
        <v>370</v>
      </c>
      <c r="B225">
        <v>17</v>
      </c>
      <c r="C225">
        <v>2.0976628649691307E-3</v>
      </c>
      <c r="D225" t="s">
        <v>194</v>
      </c>
      <c r="E225">
        <v>1</v>
      </c>
      <c r="F225">
        <v>4.8044327263539249E-3</v>
      </c>
      <c r="G225" t="s">
        <v>12569</v>
      </c>
      <c r="H225">
        <v>4</v>
      </c>
      <c r="I225">
        <v>2.3956029517976933E-3</v>
      </c>
      <c r="J225" t="s">
        <v>65</v>
      </c>
      <c r="K225">
        <v>1</v>
      </c>
      <c r="L225">
        <v>4.7762162856898292E-3</v>
      </c>
      <c r="M225" t="s">
        <v>4624</v>
      </c>
      <c r="N225">
        <v>2</v>
      </c>
      <c r="O225">
        <v>2.5341135989839182E-3</v>
      </c>
      <c r="P225">
        <v>1</v>
      </c>
      <c r="Q225">
        <v>1</v>
      </c>
      <c r="R225">
        <v>5.7339705743892919E-3</v>
      </c>
      <c r="V225" t="s">
        <v>376</v>
      </c>
      <c r="W225">
        <v>17</v>
      </c>
      <c r="X225">
        <v>2.1078981272441679E-3</v>
      </c>
      <c r="AK225" t="s">
        <v>4195</v>
      </c>
      <c r="AL225">
        <v>11</v>
      </c>
      <c r="AM225">
        <v>2.0585846682860853E-3</v>
      </c>
      <c r="AN225" t="s">
        <v>13253</v>
      </c>
      <c r="AO225">
        <v>1</v>
      </c>
      <c r="AP225">
        <v>3.1070788170665699E-3</v>
      </c>
      <c r="AQ225" t="s">
        <v>12477</v>
      </c>
      <c r="AR225">
        <v>1</v>
      </c>
      <c r="AS225">
        <v>3.8405183779735312E-3</v>
      </c>
      <c r="AW225" t="s">
        <v>315</v>
      </c>
      <c r="AX225">
        <v>1</v>
      </c>
      <c r="AY225">
        <v>6.2877979279100547E-3</v>
      </c>
      <c r="AZ225" t="s">
        <v>4211</v>
      </c>
      <c r="BA225">
        <v>1</v>
      </c>
      <c r="BB225">
        <v>6.3879789032766842E-3</v>
      </c>
      <c r="BC225" t="s">
        <v>14546</v>
      </c>
      <c r="BD225">
        <v>1</v>
      </c>
      <c r="BE225">
        <v>2.923928109539954E-3</v>
      </c>
      <c r="BU225" t="s">
        <v>158</v>
      </c>
      <c r="BV225">
        <v>3</v>
      </c>
      <c r="BW225">
        <v>2.6779361924768059E-3</v>
      </c>
      <c r="CY225" t="s">
        <v>15415</v>
      </c>
      <c r="CZ225">
        <v>1</v>
      </c>
      <c r="DA225">
        <v>3.4345405551397621E-3</v>
      </c>
      <c r="DW225" t="s">
        <v>825</v>
      </c>
      <c r="DX225">
        <v>1</v>
      </c>
      <c r="DY225">
        <v>4.3479132465222966E-3</v>
      </c>
      <c r="EC225" t="s">
        <v>15815</v>
      </c>
      <c r="ED225">
        <v>1</v>
      </c>
      <c r="EE225">
        <v>3.4988577940000573E-3</v>
      </c>
      <c r="FD225" t="s">
        <v>4183</v>
      </c>
      <c r="FE225">
        <v>1</v>
      </c>
      <c r="FF225">
        <v>6.1178865307738887E-3</v>
      </c>
      <c r="FY225" t="s">
        <v>381</v>
      </c>
      <c r="FZ225">
        <v>1</v>
      </c>
      <c r="GA225">
        <v>6.0874763501931614E-3</v>
      </c>
    </row>
    <row r="226" spans="1:183" x14ac:dyDescent="0.15">
      <c r="A226" t="s">
        <v>4632</v>
      </c>
      <c r="B226">
        <v>17</v>
      </c>
      <c r="C226">
        <v>2.0976628649691307E-3</v>
      </c>
      <c r="D226" t="s">
        <v>195</v>
      </c>
      <c r="E226">
        <v>1</v>
      </c>
      <c r="F226">
        <v>4.8044327263539249E-3</v>
      </c>
      <c r="G226" t="s">
        <v>112</v>
      </c>
      <c r="H226">
        <v>4</v>
      </c>
      <c r="I226">
        <v>2.3956029517976933E-3</v>
      </c>
      <c r="J226" t="s">
        <v>267</v>
      </c>
      <c r="K226">
        <v>1</v>
      </c>
      <c r="L226">
        <v>4.4885488088952253E-3</v>
      </c>
      <c r="M226" t="s">
        <v>4680</v>
      </c>
      <c r="N226">
        <v>2</v>
      </c>
      <c r="O226">
        <v>2.5341135989839182E-3</v>
      </c>
      <c r="P226" t="s">
        <v>75</v>
      </c>
      <c r="Q226">
        <v>1</v>
      </c>
      <c r="R226">
        <v>5.7339705743892919E-3</v>
      </c>
      <c r="V226" t="s">
        <v>80</v>
      </c>
      <c r="W226">
        <v>17</v>
      </c>
      <c r="X226">
        <v>2.1078981272441679E-3</v>
      </c>
      <c r="AK226" t="s">
        <v>7303</v>
      </c>
      <c r="AL226">
        <v>11</v>
      </c>
      <c r="AM226">
        <v>2.0585846682860853E-3</v>
      </c>
      <c r="AN226" t="s">
        <v>13254</v>
      </c>
      <c r="AO226">
        <v>1</v>
      </c>
      <c r="AP226">
        <v>3.1070788170665699E-3</v>
      </c>
      <c r="AQ226" t="s">
        <v>14109</v>
      </c>
      <c r="AR226">
        <v>1</v>
      </c>
      <c r="AS226">
        <v>3.8405183779735312E-3</v>
      </c>
      <c r="AW226" t="s">
        <v>118</v>
      </c>
      <c r="AX226">
        <v>1</v>
      </c>
      <c r="AY226">
        <v>6.2013841948833776E-3</v>
      </c>
      <c r="AZ226" t="s">
        <v>994</v>
      </c>
      <c r="BA226">
        <v>1</v>
      </c>
      <c r="BB226">
        <v>6.3879789032766842E-3</v>
      </c>
      <c r="BC226" t="s">
        <v>14547</v>
      </c>
      <c r="BD226">
        <v>1</v>
      </c>
      <c r="BE226">
        <v>2.923928109539954E-3</v>
      </c>
      <c r="BU226" t="s">
        <v>484</v>
      </c>
      <c r="BV226">
        <v>3</v>
      </c>
      <c r="BW226">
        <v>2.6779361924768059E-3</v>
      </c>
      <c r="CY226" t="s">
        <v>15416</v>
      </c>
      <c r="CZ226">
        <v>1</v>
      </c>
      <c r="DA226">
        <v>3.4345405551397621E-3</v>
      </c>
      <c r="DW226" t="s">
        <v>828</v>
      </c>
      <c r="DX226">
        <v>1</v>
      </c>
      <c r="DY226">
        <v>4.3479132465222966E-3</v>
      </c>
      <c r="EC226" t="s">
        <v>15816</v>
      </c>
      <c r="ED226">
        <v>1</v>
      </c>
      <c r="EE226">
        <v>3.4988577940000573E-3</v>
      </c>
      <c r="FD226" t="s">
        <v>326</v>
      </c>
      <c r="FE226">
        <v>1</v>
      </c>
      <c r="FF226">
        <v>6.1178865307738887E-3</v>
      </c>
      <c r="FY226" t="s">
        <v>334</v>
      </c>
      <c r="FZ226">
        <v>1</v>
      </c>
      <c r="GA226">
        <v>5.9798449638231036E-3</v>
      </c>
    </row>
    <row r="227" spans="1:183" x14ac:dyDescent="0.15">
      <c r="A227" t="s">
        <v>4564</v>
      </c>
      <c r="B227">
        <v>10</v>
      </c>
      <c r="C227">
        <v>2.0942163967823993E-3</v>
      </c>
      <c r="D227" t="s">
        <v>119</v>
      </c>
      <c r="E227">
        <v>2</v>
      </c>
      <c r="F227">
        <v>4.6993023546395224E-3</v>
      </c>
      <c r="G227" t="s">
        <v>4443</v>
      </c>
      <c r="H227">
        <v>4</v>
      </c>
      <c r="I227">
        <v>2.3956029517976933E-3</v>
      </c>
      <c r="J227" t="s">
        <v>87</v>
      </c>
      <c r="K227">
        <v>1</v>
      </c>
      <c r="L227">
        <v>4.040456509598318E-3</v>
      </c>
      <c r="M227" t="s">
        <v>830</v>
      </c>
      <c r="N227">
        <v>2</v>
      </c>
      <c r="O227">
        <v>2.5341135989839182E-3</v>
      </c>
      <c r="P227" t="s">
        <v>1003</v>
      </c>
      <c r="Q227">
        <v>1</v>
      </c>
      <c r="R227">
        <v>5.611248667878291E-3</v>
      </c>
      <c r="V227" t="s">
        <v>155</v>
      </c>
      <c r="W227">
        <v>19</v>
      </c>
      <c r="X227">
        <v>2.0822729388841731E-3</v>
      </c>
      <c r="AK227" t="s">
        <v>5933</v>
      </c>
      <c r="AL227">
        <v>10</v>
      </c>
      <c r="AM227">
        <v>2.0572579322606227E-3</v>
      </c>
      <c r="AN227" t="s">
        <v>13256</v>
      </c>
      <c r="AO227">
        <v>1</v>
      </c>
      <c r="AP227">
        <v>3.1070788170665699E-3</v>
      </c>
      <c r="AQ227" t="s">
        <v>12317</v>
      </c>
      <c r="AR227">
        <v>1</v>
      </c>
      <c r="AS227">
        <v>3.8405183779735312E-3</v>
      </c>
      <c r="AW227" t="s">
        <v>353</v>
      </c>
      <c r="AX227">
        <v>1</v>
      </c>
      <c r="AY227">
        <v>6.0355338228886678E-3</v>
      </c>
      <c r="AZ227" t="s">
        <v>165</v>
      </c>
      <c r="BA227">
        <v>1</v>
      </c>
      <c r="BB227">
        <v>6.3879789032766842E-3</v>
      </c>
      <c r="BC227" t="s">
        <v>14548</v>
      </c>
      <c r="BD227">
        <v>1</v>
      </c>
      <c r="BE227">
        <v>2.923928109539954E-3</v>
      </c>
      <c r="BU227" t="s">
        <v>1040</v>
      </c>
      <c r="BV227">
        <v>3</v>
      </c>
      <c r="BW227">
        <v>2.6779361924768059E-3</v>
      </c>
      <c r="CY227" t="s">
        <v>15417</v>
      </c>
      <c r="CZ227">
        <v>1</v>
      </c>
      <c r="DA227">
        <v>3.4345405551397621E-3</v>
      </c>
      <c r="DW227" t="s">
        <v>7286</v>
      </c>
      <c r="DX227">
        <v>1</v>
      </c>
      <c r="DY227">
        <v>4.3479132465222966E-3</v>
      </c>
      <c r="EC227" t="s">
        <v>15817</v>
      </c>
      <c r="ED227">
        <v>1</v>
      </c>
      <c r="EE227">
        <v>3.4988577940000573E-3</v>
      </c>
      <c r="FD227" t="s">
        <v>690</v>
      </c>
      <c r="FE227">
        <v>1</v>
      </c>
      <c r="FF227">
        <v>6.1178865307738887E-3</v>
      </c>
      <c r="FY227" t="s">
        <v>98</v>
      </c>
      <c r="FZ227">
        <v>1</v>
      </c>
      <c r="GA227">
        <v>5.9798449638231036E-3</v>
      </c>
    </row>
    <row r="228" spans="1:183" x14ac:dyDescent="0.15">
      <c r="A228" t="s">
        <v>34</v>
      </c>
      <c r="B228">
        <v>21</v>
      </c>
      <c r="C228">
        <v>2.0876276982348088E-3</v>
      </c>
      <c r="D228" t="s">
        <v>5205</v>
      </c>
      <c r="E228">
        <v>1</v>
      </c>
      <c r="F228">
        <v>4.4977354209682309E-3</v>
      </c>
      <c r="G228" t="s">
        <v>4551</v>
      </c>
      <c r="H228">
        <v>4</v>
      </c>
      <c r="I228">
        <v>2.3956029517976933E-3</v>
      </c>
      <c r="M228" t="s">
        <v>468</v>
      </c>
      <c r="N228">
        <v>3</v>
      </c>
      <c r="O228">
        <v>2.5212427517037526E-3</v>
      </c>
      <c r="P228" t="s">
        <v>628</v>
      </c>
      <c r="Q228">
        <v>1</v>
      </c>
      <c r="R228">
        <v>5.611248667878291E-3</v>
      </c>
      <c r="V228" t="s">
        <v>4178</v>
      </c>
      <c r="W228">
        <v>16</v>
      </c>
      <c r="X228">
        <v>2.0818974216317088E-3</v>
      </c>
      <c r="AK228" t="s">
        <v>88</v>
      </c>
      <c r="AL228">
        <v>12</v>
      </c>
      <c r="AM228">
        <v>2.0285587477319742E-3</v>
      </c>
      <c r="AN228" t="s">
        <v>13257</v>
      </c>
      <c r="AO228">
        <v>1</v>
      </c>
      <c r="AP228">
        <v>3.1070788170665699E-3</v>
      </c>
      <c r="AQ228" t="s">
        <v>13927</v>
      </c>
      <c r="AR228">
        <v>1</v>
      </c>
      <c r="AS228">
        <v>3.8405183779735312E-3</v>
      </c>
      <c r="AW228" t="s">
        <v>202</v>
      </c>
      <c r="AX228">
        <v>1</v>
      </c>
      <c r="AY228">
        <v>5.878192429061826E-3</v>
      </c>
      <c r="AZ228" t="s">
        <v>4134</v>
      </c>
      <c r="BA228">
        <v>1</v>
      </c>
      <c r="BB228">
        <v>6.3879789032766842E-3</v>
      </c>
      <c r="BC228" t="s">
        <v>14549</v>
      </c>
      <c r="BD228">
        <v>1</v>
      </c>
      <c r="BE228">
        <v>2.923928109539954E-3</v>
      </c>
      <c r="BU228" t="s">
        <v>297</v>
      </c>
      <c r="BV228">
        <v>3</v>
      </c>
      <c r="BW228">
        <v>2.6779361924768059E-3</v>
      </c>
      <c r="CY228" t="s">
        <v>15418</v>
      </c>
      <c r="CZ228">
        <v>1</v>
      </c>
      <c r="DA228">
        <v>3.4345405551397621E-3</v>
      </c>
      <c r="DW228" t="s">
        <v>6207</v>
      </c>
      <c r="DX228">
        <v>1</v>
      </c>
      <c r="DY228">
        <v>4.3479132465222966E-3</v>
      </c>
      <c r="EC228" t="s">
        <v>15818</v>
      </c>
      <c r="ED228">
        <v>1</v>
      </c>
      <c r="EE228">
        <v>3.4988577940000573E-3</v>
      </c>
      <c r="FD228" t="s">
        <v>857</v>
      </c>
      <c r="FE228">
        <v>1</v>
      </c>
      <c r="FF228">
        <v>5.9869478227470322E-3</v>
      </c>
      <c r="FY228" t="s">
        <v>1047</v>
      </c>
      <c r="FZ228">
        <v>1</v>
      </c>
      <c r="GA228">
        <v>5.9798449638231036E-3</v>
      </c>
    </row>
    <row r="229" spans="1:183" x14ac:dyDescent="0.15">
      <c r="A229" t="s">
        <v>83</v>
      </c>
      <c r="B229">
        <v>20</v>
      </c>
      <c r="C229">
        <v>2.0713296035358682E-3</v>
      </c>
      <c r="D229" t="s">
        <v>10800</v>
      </c>
      <c r="E229">
        <v>1</v>
      </c>
      <c r="F229">
        <v>4.4977354209682309E-3</v>
      </c>
      <c r="G229" t="s">
        <v>5099</v>
      </c>
      <c r="H229">
        <v>4</v>
      </c>
      <c r="I229">
        <v>2.3956029517976933E-3</v>
      </c>
      <c r="M229" t="s">
        <v>384</v>
      </c>
      <c r="N229">
        <v>3</v>
      </c>
      <c r="O229">
        <v>2.478837632742269E-3</v>
      </c>
      <c r="P229" t="s">
        <v>167</v>
      </c>
      <c r="Q229">
        <v>1</v>
      </c>
      <c r="R229">
        <v>5.4955433767043043E-3</v>
      </c>
      <c r="V229" t="s">
        <v>329</v>
      </c>
      <c r="W229">
        <v>16</v>
      </c>
      <c r="X229">
        <v>2.0818974216317088E-3</v>
      </c>
      <c r="AK229" t="s">
        <v>570</v>
      </c>
      <c r="AL229">
        <v>12</v>
      </c>
      <c r="AM229">
        <v>2.0285587477319742E-3</v>
      </c>
      <c r="AN229" t="s">
        <v>13258</v>
      </c>
      <c r="AO229">
        <v>1</v>
      </c>
      <c r="AP229">
        <v>3.1070788170665699E-3</v>
      </c>
      <c r="AQ229" t="s">
        <v>14111</v>
      </c>
      <c r="AR229">
        <v>1</v>
      </c>
      <c r="AS229">
        <v>3.8405183779735312E-3</v>
      </c>
      <c r="AW229" t="s">
        <v>69</v>
      </c>
      <c r="AX229">
        <v>1</v>
      </c>
      <c r="AY229">
        <v>5.4494748144140988E-3</v>
      </c>
      <c r="AZ229" t="s">
        <v>905</v>
      </c>
      <c r="BA229">
        <v>1</v>
      </c>
      <c r="BB229">
        <v>6.3879789032766842E-3</v>
      </c>
      <c r="BC229" t="s">
        <v>14550</v>
      </c>
      <c r="BD229">
        <v>1</v>
      </c>
      <c r="BE229">
        <v>2.923928109539954E-3</v>
      </c>
      <c r="BU229" t="s">
        <v>543</v>
      </c>
      <c r="BV229">
        <v>4</v>
      </c>
      <c r="BW229">
        <v>2.6566037975172731E-3</v>
      </c>
      <c r="CY229" t="s">
        <v>15419</v>
      </c>
      <c r="CZ229">
        <v>1</v>
      </c>
      <c r="DA229">
        <v>3.4345405551397621E-3</v>
      </c>
      <c r="DW229" t="s">
        <v>2445</v>
      </c>
      <c r="DX229">
        <v>1</v>
      </c>
      <c r="DY229">
        <v>4.3479132465222966E-3</v>
      </c>
      <c r="EC229" t="s">
        <v>15819</v>
      </c>
      <c r="ED229">
        <v>1</v>
      </c>
      <c r="EE229">
        <v>3.4988577940000573E-3</v>
      </c>
      <c r="FD229" t="s">
        <v>4278</v>
      </c>
      <c r="FE229">
        <v>1</v>
      </c>
      <c r="FF229">
        <v>5.9869478227470322E-3</v>
      </c>
      <c r="FY229" t="s">
        <v>26</v>
      </c>
      <c r="FZ229">
        <v>1</v>
      </c>
      <c r="GA229">
        <v>5.9798449638231036E-3</v>
      </c>
    </row>
    <row r="230" spans="1:183" x14ac:dyDescent="0.15">
      <c r="A230" t="s">
        <v>4386</v>
      </c>
      <c r="B230">
        <v>15</v>
      </c>
      <c r="C230">
        <v>2.0507715506815492E-3</v>
      </c>
      <c r="D230" t="s">
        <v>4939</v>
      </c>
      <c r="E230">
        <v>1</v>
      </c>
      <c r="F230">
        <v>4.4977354209682309E-3</v>
      </c>
      <c r="G230" t="s">
        <v>264</v>
      </c>
      <c r="H230">
        <v>5</v>
      </c>
      <c r="I230">
        <v>2.3543034159434991E-3</v>
      </c>
      <c r="M230" t="s">
        <v>561</v>
      </c>
      <c r="N230">
        <v>3</v>
      </c>
      <c r="O230">
        <v>2.478837632742269E-3</v>
      </c>
      <c r="P230" t="s">
        <v>627</v>
      </c>
      <c r="Q230">
        <v>1</v>
      </c>
      <c r="R230">
        <v>5.4955433767043043E-3</v>
      </c>
      <c r="V230" t="s">
        <v>472</v>
      </c>
      <c r="W230">
        <v>16</v>
      </c>
      <c r="X230">
        <v>2.0818974216317088E-3</v>
      </c>
      <c r="AK230" t="s">
        <v>549</v>
      </c>
      <c r="AL230">
        <v>11</v>
      </c>
      <c r="AM230">
        <v>2.002736544415976E-3</v>
      </c>
      <c r="AN230" t="s">
        <v>13259</v>
      </c>
      <c r="AO230">
        <v>1</v>
      </c>
      <c r="AP230">
        <v>3.1070788170665699E-3</v>
      </c>
      <c r="AQ230" t="s">
        <v>10852</v>
      </c>
      <c r="AR230">
        <v>1</v>
      </c>
      <c r="AS230">
        <v>3.8405183779735312E-3</v>
      </c>
      <c r="AW230" t="s">
        <v>267</v>
      </c>
      <c r="AX230">
        <v>1</v>
      </c>
      <c r="AY230">
        <v>5.3835048597485674E-3</v>
      </c>
      <c r="AZ230" t="s">
        <v>4705</v>
      </c>
      <c r="BA230">
        <v>1</v>
      </c>
      <c r="BB230">
        <v>6.3879789032766842E-3</v>
      </c>
      <c r="BC230" t="s">
        <v>14552</v>
      </c>
      <c r="BD230">
        <v>1</v>
      </c>
      <c r="BE230">
        <v>2.923928109539954E-3</v>
      </c>
      <c r="BU230" t="s">
        <v>729</v>
      </c>
      <c r="BV230">
        <v>3</v>
      </c>
      <c r="BW230">
        <v>2.6052854463123496E-3</v>
      </c>
      <c r="CY230" t="s">
        <v>15420</v>
      </c>
      <c r="CZ230">
        <v>1</v>
      </c>
      <c r="DA230">
        <v>3.4345405551397621E-3</v>
      </c>
      <c r="DW230" t="s">
        <v>1035</v>
      </c>
      <c r="DX230">
        <v>1</v>
      </c>
      <c r="DY230">
        <v>4.3479132465222966E-3</v>
      </c>
      <c r="EC230" t="s">
        <v>15820</v>
      </c>
      <c r="ED230">
        <v>1</v>
      </c>
      <c r="EE230">
        <v>3.4988577940000573E-3</v>
      </c>
      <c r="FD230" t="s">
        <v>177</v>
      </c>
      <c r="FE230">
        <v>1</v>
      </c>
      <c r="FF230">
        <v>5.9869478227470322E-3</v>
      </c>
      <c r="FY230" t="s">
        <v>347</v>
      </c>
      <c r="FZ230">
        <v>1</v>
      </c>
      <c r="GA230">
        <v>5.8767950499761402E-3</v>
      </c>
    </row>
    <row r="231" spans="1:183" x14ac:dyDescent="0.15">
      <c r="A231" t="s">
        <v>4461</v>
      </c>
      <c r="B231">
        <v>15</v>
      </c>
      <c r="C231">
        <v>2.0507715506815492E-3</v>
      </c>
      <c r="D231" t="s">
        <v>4811</v>
      </c>
      <c r="E231">
        <v>1</v>
      </c>
      <c r="F231">
        <v>4.4977354209682309E-3</v>
      </c>
      <c r="G231" t="s">
        <v>173</v>
      </c>
      <c r="H231">
        <v>5</v>
      </c>
      <c r="I231">
        <v>2.3543034159434991E-3</v>
      </c>
      <c r="M231" t="s">
        <v>275</v>
      </c>
      <c r="N231">
        <v>3</v>
      </c>
      <c r="O231">
        <v>2.478837632742269E-3</v>
      </c>
      <c r="P231" t="s">
        <v>573</v>
      </c>
      <c r="Q231">
        <v>1</v>
      </c>
      <c r="R231">
        <v>5.4955433767043043E-3</v>
      </c>
      <c r="V231" t="s">
        <v>6849</v>
      </c>
      <c r="W231">
        <v>14</v>
      </c>
      <c r="X231">
        <v>2.0419960847903361E-3</v>
      </c>
      <c r="AK231" t="s">
        <v>807</v>
      </c>
      <c r="AL231">
        <v>11</v>
      </c>
      <c r="AM231">
        <v>2.002736544415976E-3</v>
      </c>
      <c r="AN231" t="s">
        <v>13260</v>
      </c>
      <c r="AO231">
        <v>1</v>
      </c>
      <c r="AP231">
        <v>3.1070788170665699E-3</v>
      </c>
      <c r="AQ231" t="s">
        <v>6333</v>
      </c>
      <c r="AR231">
        <v>1</v>
      </c>
      <c r="AS231">
        <v>3.8405183779735312E-3</v>
      </c>
      <c r="AW231" t="s">
        <v>5</v>
      </c>
      <c r="AX231">
        <v>1</v>
      </c>
      <c r="AY231">
        <v>5.0733940717995829E-3</v>
      </c>
      <c r="AZ231" t="s">
        <v>4448</v>
      </c>
      <c r="BA231">
        <v>1</v>
      </c>
      <c r="BB231">
        <v>6.3879789032766842E-3</v>
      </c>
      <c r="BC231" t="s">
        <v>14553</v>
      </c>
      <c r="BD231">
        <v>1</v>
      </c>
      <c r="BE231">
        <v>2.923928109539954E-3</v>
      </c>
      <c r="BU231" t="s">
        <v>344</v>
      </c>
      <c r="BV231">
        <v>3</v>
      </c>
      <c r="BW231">
        <v>2.6052854463123496E-3</v>
      </c>
      <c r="CY231" t="s">
        <v>15421</v>
      </c>
      <c r="CZ231">
        <v>1</v>
      </c>
      <c r="DA231">
        <v>3.4345405551397621E-3</v>
      </c>
      <c r="DW231" t="s">
        <v>9565</v>
      </c>
      <c r="DX231">
        <v>1</v>
      </c>
      <c r="DY231">
        <v>4.3479132465222966E-3</v>
      </c>
      <c r="EC231" t="s">
        <v>15821</v>
      </c>
      <c r="ED231">
        <v>1</v>
      </c>
      <c r="EE231">
        <v>3.4988577940000573E-3</v>
      </c>
      <c r="FD231" t="s">
        <v>4215</v>
      </c>
      <c r="FE231">
        <v>1</v>
      </c>
      <c r="FF231">
        <v>5.9869478227470322E-3</v>
      </c>
      <c r="FY231" t="s">
        <v>104</v>
      </c>
      <c r="FZ231">
        <v>1</v>
      </c>
      <c r="GA231">
        <v>5.8767950499761402E-3</v>
      </c>
    </row>
    <row r="232" spans="1:183" x14ac:dyDescent="0.15">
      <c r="A232" t="s">
        <v>4343</v>
      </c>
      <c r="B232">
        <v>13</v>
      </c>
      <c r="C232">
        <v>2.0491457397080744E-3</v>
      </c>
      <c r="D232" t="s">
        <v>9689</v>
      </c>
      <c r="E232">
        <v>1</v>
      </c>
      <c r="F232">
        <v>4.4977354209682309E-3</v>
      </c>
      <c r="G232" t="s">
        <v>131</v>
      </c>
      <c r="H232">
        <v>5</v>
      </c>
      <c r="I232">
        <v>2.3543034159434991E-3</v>
      </c>
      <c r="M232" t="s">
        <v>185</v>
      </c>
      <c r="N232">
        <v>3</v>
      </c>
      <c r="O232">
        <v>2.478837632742269E-3</v>
      </c>
      <c r="P232" t="s">
        <v>266</v>
      </c>
      <c r="Q232">
        <v>1</v>
      </c>
      <c r="R232">
        <v>5.4955433767043043E-3</v>
      </c>
      <c r="V232" t="s">
        <v>4369</v>
      </c>
      <c r="W232">
        <v>14</v>
      </c>
      <c r="X232">
        <v>2.0419960847903361E-3</v>
      </c>
      <c r="AK232" t="s">
        <v>9663</v>
      </c>
      <c r="AL232">
        <v>9</v>
      </c>
      <c r="AM232">
        <v>2.0026080319080599E-3</v>
      </c>
      <c r="AN232" t="s">
        <v>13261</v>
      </c>
      <c r="AO232">
        <v>1</v>
      </c>
      <c r="AP232">
        <v>3.1070788170665699E-3</v>
      </c>
      <c r="AQ232" t="s">
        <v>5985</v>
      </c>
      <c r="AR232">
        <v>1</v>
      </c>
      <c r="AS232">
        <v>3.8405183779735312E-3</v>
      </c>
      <c r="AW232" t="s">
        <v>101</v>
      </c>
      <c r="AX232">
        <v>1</v>
      </c>
      <c r="AY232">
        <v>4.5837310485115955E-3</v>
      </c>
      <c r="AZ232" t="s">
        <v>775</v>
      </c>
      <c r="BA232">
        <v>1</v>
      </c>
      <c r="BB232">
        <v>6.3879789032766842E-3</v>
      </c>
      <c r="BC232" t="s">
        <v>14554</v>
      </c>
      <c r="BD232">
        <v>1</v>
      </c>
      <c r="BE232">
        <v>2.923928109539954E-3</v>
      </c>
      <c r="BU232" t="s">
        <v>4861</v>
      </c>
      <c r="BV232">
        <v>3</v>
      </c>
      <c r="BW232">
        <v>2.6052854463123496E-3</v>
      </c>
      <c r="CY232" t="s">
        <v>15422</v>
      </c>
      <c r="CZ232">
        <v>1</v>
      </c>
      <c r="DA232">
        <v>3.4345405551397621E-3</v>
      </c>
      <c r="DW232" t="s">
        <v>662</v>
      </c>
      <c r="DX232">
        <v>1</v>
      </c>
      <c r="DY232">
        <v>4.3479132465222966E-3</v>
      </c>
      <c r="EC232" t="s">
        <v>15822</v>
      </c>
      <c r="ED232">
        <v>1</v>
      </c>
      <c r="EE232">
        <v>3.4988577940000573E-3</v>
      </c>
      <c r="FD232" t="s">
        <v>593</v>
      </c>
      <c r="FE232">
        <v>1</v>
      </c>
      <c r="FF232">
        <v>5.9869478227470322E-3</v>
      </c>
      <c r="FY232" t="s">
        <v>25</v>
      </c>
      <c r="FZ232">
        <v>1</v>
      </c>
      <c r="GA232">
        <v>5.8767950499761402E-3</v>
      </c>
    </row>
    <row r="233" spans="1:183" x14ac:dyDescent="0.15">
      <c r="A233" t="s">
        <v>4344</v>
      </c>
      <c r="B233">
        <v>13</v>
      </c>
      <c r="C233">
        <v>2.0491457397080744E-3</v>
      </c>
      <c r="D233" t="s">
        <v>4976</v>
      </c>
      <c r="E233">
        <v>1</v>
      </c>
      <c r="F233">
        <v>4.4977354209682309E-3</v>
      </c>
      <c r="G233" t="s">
        <v>126</v>
      </c>
      <c r="H233">
        <v>6</v>
      </c>
      <c r="I233">
        <v>2.3165948793744395E-3</v>
      </c>
      <c r="M233" t="s">
        <v>661</v>
      </c>
      <c r="N233">
        <v>2</v>
      </c>
      <c r="O233">
        <v>2.4416403353935286E-3</v>
      </c>
      <c r="P233" t="s">
        <v>446</v>
      </c>
      <c r="Q233">
        <v>1</v>
      </c>
      <c r="R233">
        <v>5.4955433767043043E-3</v>
      </c>
      <c r="V233" t="s">
        <v>542</v>
      </c>
      <c r="W233">
        <v>16</v>
      </c>
      <c r="X233">
        <v>2.0311493987573434E-3</v>
      </c>
      <c r="AK233" t="s">
        <v>205</v>
      </c>
      <c r="AL233">
        <v>12</v>
      </c>
      <c r="AM233">
        <v>1.9833689791679144E-3</v>
      </c>
      <c r="AN233" t="s">
        <v>13262</v>
      </c>
      <c r="AO233">
        <v>1</v>
      </c>
      <c r="AP233">
        <v>3.1070788170665699E-3</v>
      </c>
      <c r="AQ233" t="s">
        <v>10915</v>
      </c>
      <c r="AR233">
        <v>1</v>
      </c>
      <c r="AS233">
        <v>3.8405183779735312E-3</v>
      </c>
      <c r="AW233" t="s">
        <v>96</v>
      </c>
      <c r="AX233">
        <v>1</v>
      </c>
      <c r="AY233">
        <v>4.2057168140823067E-3</v>
      </c>
      <c r="AZ233" t="s">
        <v>217</v>
      </c>
      <c r="BA233">
        <v>1</v>
      </c>
      <c r="BB233">
        <v>6.3879789032766842E-3</v>
      </c>
      <c r="BC233" t="s">
        <v>14555</v>
      </c>
      <c r="BD233">
        <v>1</v>
      </c>
      <c r="BE233">
        <v>2.923928109539954E-3</v>
      </c>
      <c r="BU233" t="s">
        <v>4628</v>
      </c>
      <c r="BV233">
        <v>3</v>
      </c>
      <c r="BW233">
        <v>2.6052854463123496E-3</v>
      </c>
      <c r="CY233" t="s">
        <v>15423</v>
      </c>
      <c r="CZ233">
        <v>1</v>
      </c>
      <c r="DA233">
        <v>3.4345405551397621E-3</v>
      </c>
      <c r="DW233" t="s">
        <v>5569</v>
      </c>
      <c r="DX233">
        <v>1</v>
      </c>
      <c r="DY233">
        <v>4.3479132465222966E-3</v>
      </c>
      <c r="EC233" t="s">
        <v>15823</v>
      </c>
      <c r="ED233">
        <v>1</v>
      </c>
      <c r="EE233">
        <v>3.4988577940000573E-3</v>
      </c>
      <c r="FD233" t="s">
        <v>4794</v>
      </c>
      <c r="FE233">
        <v>1</v>
      </c>
      <c r="FF233">
        <v>5.9869478227470322E-3</v>
      </c>
      <c r="FY233" t="s">
        <v>76</v>
      </c>
      <c r="FZ233">
        <v>1</v>
      </c>
      <c r="GA233">
        <v>5.7779524482321817E-3</v>
      </c>
    </row>
    <row r="234" spans="1:183" x14ac:dyDescent="0.15">
      <c r="A234" t="s">
        <v>5620</v>
      </c>
      <c r="B234">
        <v>12</v>
      </c>
      <c r="C234">
        <v>2.0205004583538121E-3</v>
      </c>
      <c r="D234" t="s">
        <v>10651</v>
      </c>
      <c r="E234">
        <v>1</v>
      </c>
      <c r="F234">
        <v>4.4977354209682309E-3</v>
      </c>
      <c r="G234" t="s">
        <v>9555</v>
      </c>
      <c r="H234">
        <v>4</v>
      </c>
      <c r="I234">
        <v>2.3155737106518577E-3</v>
      </c>
      <c r="M234" t="s">
        <v>6157</v>
      </c>
      <c r="N234">
        <v>2</v>
      </c>
      <c r="O234">
        <v>2.4416403353935286E-3</v>
      </c>
      <c r="P234" t="s">
        <v>228</v>
      </c>
      <c r="Q234">
        <v>1</v>
      </c>
      <c r="R234">
        <v>5.4955433767043043E-3</v>
      </c>
      <c r="V234" t="s">
        <v>562</v>
      </c>
      <c r="W234">
        <v>16</v>
      </c>
      <c r="X234">
        <v>2.0311493987573434E-3</v>
      </c>
      <c r="AK234" t="s">
        <v>745</v>
      </c>
      <c r="AL234">
        <v>12</v>
      </c>
      <c r="AM234">
        <v>1.9833689791679144E-3</v>
      </c>
      <c r="AN234" t="s">
        <v>13264</v>
      </c>
      <c r="AO234">
        <v>1</v>
      </c>
      <c r="AP234">
        <v>3.1070788170665699E-3</v>
      </c>
      <c r="AQ234" t="s">
        <v>5767</v>
      </c>
      <c r="AR234">
        <v>1</v>
      </c>
      <c r="AS234">
        <v>3.8405183779735312E-3</v>
      </c>
      <c r="AZ234" t="s">
        <v>614</v>
      </c>
      <c r="BA234">
        <v>1</v>
      </c>
      <c r="BB234">
        <v>6.2036265245449156E-3</v>
      </c>
      <c r="BC234" t="s">
        <v>14556</v>
      </c>
      <c r="BD234">
        <v>1</v>
      </c>
      <c r="BE234">
        <v>2.923928109539954E-3</v>
      </c>
      <c r="BU234" t="s">
        <v>30</v>
      </c>
      <c r="BV234">
        <v>3</v>
      </c>
      <c r="BW234">
        <v>2.6052854463123496E-3</v>
      </c>
      <c r="CY234" t="s">
        <v>15424</v>
      </c>
      <c r="CZ234">
        <v>1</v>
      </c>
      <c r="DA234">
        <v>3.4345405551397621E-3</v>
      </c>
      <c r="DW234" t="s">
        <v>9579</v>
      </c>
      <c r="DX234">
        <v>1</v>
      </c>
      <c r="DY234">
        <v>4.3479132465222966E-3</v>
      </c>
      <c r="EC234" t="s">
        <v>15824</v>
      </c>
      <c r="ED234">
        <v>1</v>
      </c>
      <c r="EE234">
        <v>3.4988577940000573E-3</v>
      </c>
      <c r="FD234" t="s">
        <v>4197</v>
      </c>
      <c r="FE234">
        <v>1</v>
      </c>
      <c r="FF234">
        <v>5.8634955250365583E-3</v>
      </c>
      <c r="FY234" t="s">
        <v>561</v>
      </c>
      <c r="FZ234">
        <v>1</v>
      </c>
      <c r="GA234">
        <v>5.7779524482321817E-3</v>
      </c>
    </row>
    <row r="235" spans="1:183" x14ac:dyDescent="0.15">
      <c r="A235" t="s">
        <v>244</v>
      </c>
      <c r="B235">
        <v>12</v>
      </c>
      <c r="C235">
        <v>2.0205004583538121E-3</v>
      </c>
      <c r="D235" t="s">
        <v>1586</v>
      </c>
      <c r="E235">
        <v>1</v>
      </c>
      <c r="F235">
        <v>4.4977354209682309E-3</v>
      </c>
      <c r="G235" t="s">
        <v>5049</v>
      </c>
      <c r="H235">
        <v>4</v>
      </c>
      <c r="I235">
        <v>2.3155737106518577E-3</v>
      </c>
      <c r="M235" t="s">
        <v>4644</v>
      </c>
      <c r="N235">
        <v>2</v>
      </c>
      <c r="O235">
        <v>2.4416403353935286E-3</v>
      </c>
      <c r="P235" t="s">
        <v>703</v>
      </c>
      <c r="Q235">
        <v>1</v>
      </c>
      <c r="R235">
        <v>5.3860955603677136E-3</v>
      </c>
      <c r="V235" t="s">
        <v>4576</v>
      </c>
      <c r="W235">
        <v>16</v>
      </c>
      <c r="X235">
        <v>2.0311493987573434E-3</v>
      </c>
      <c r="AK235" t="s">
        <v>237</v>
      </c>
      <c r="AL235">
        <v>12</v>
      </c>
      <c r="AM235">
        <v>1.9833689791679144E-3</v>
      </c>
      <c r="AN235" t="s">
        <v>13265</v>
      </c>
      <c r="AO235">
        <v>1</v>
      </c>
      <c r="AP235">
        <v>3.1070788170665699E-3</v>
      </c>
      <c r="AQ235" t="s">
        <v>12313</v>
      </c>
      <c r="AR235">
        <v>1</v>
      </c>
      <c r="AS235">
        <v>3.8405183779735312E-3</v>
      </c>
      <c r="AZ235" t="s">
        <v>297</v>
      </c>
      <c r="BA235">
        <v>1</v>
      </c>
      <c r="BB235">
        <v>6.2036265245449156E-3</v>
      </c>
      <c r="BC235" t="s">
        <v>14557</v>
      </c>
      <c r="BD235">
        <v>1</v>
      </c>
      <c r="BE235">
        <v>2.923928109539954E-3</v>
      </c>
      <c r="BU235" t="s">
        <v>170</v>
      </c>
      <c r="BV235">
        <v>3</v>
      </c>
      <c r="BW235">
        <v>2.6052854463123496E-3</v>
      </c>
      <c r="CY235" t="s">
        <v>15425</v>
      </c>
      <c r="CZ235">
        <v>1</v>
      </c>
      <c r="DA235">
        <v>3.4345405551397621E-3</v>
      </c>
      <c r="DW235" t="s">
        <v>353</v>
      </c>
      <c r="DX235">
        <v>2</v>
      </c>
      <c r="DY235">
        <v>4.2820109385456051E-3</v>
      </c>
      <c r="EC235" t="s">
        <v>15825</v>
      </c>
      <c r="ED235">
        <v>1</v>
      </c>
      <c r="EE235">
        <v>3.4988577940000573E-3</v>
      </c>
      <c r="FD235" t="s">
        <v>338</v>
      </c>
      <c r="FE235">
        <v>1</v>
      </c>
      <c r="FF235">
        <v>5.8634955250365583E-3</v>
      </c>
      <c r="FY235" t="s">
        <v>774</v>
      </c>
      <c r="FZ235">
        <v>1</v>
      </c>
      <c r="GA235">
        <v>5.7779524482321817E-3</v>
      </c>
    </row>
    <row r="236" spans="1:183" x14ac:dyDescent="0.15">
      <c r="A236" t="s">
        <v>326</v>
      </c>
      <c r="B236">
        <v>19</v>
      </c>
      <c r="C236">
        <v>2.010799469875505E-3</v>
      </c>
      <c r="D236" t="s">
        <v>175</v>
      </c>
      <c r="E236">
        <v>1</v>
      </c>
      <c r="F236">
        <v>4.4977354209682309E-3</v>
      </c>
      <c r="G236" t="s">
        <v>4204</v>
      </c>
      <c r="H236">
        <v>4</v>
      </c>
      <c r="I236">
        <v>2.3155737106518577E-3</v>
      </c>
      <c r="M236" t="s">
        <v>635</v>
      </c>
      <c r="N236">
        <v>2</v>
      </c>
      <c r="O236">
        <v>2.4416403353935286E-3</v>
      </c>
      <c r="P236" t="s">
        <v>391</v>
      </c>
      <c r="Q236">
        <v>1</v>
      </c>
      <c r="R236">
        <v>5.3860955603677136E-3</v>
      </c>
      <c r="V236" t="s">
        <v>4251</v>
      </c>
      <c r="W236">
        <v>16</v>
      </c>
      <c r="X236">
        <v>2.0311493987573434E-3</v>
      </c>
      <c r="AK236" t="s">
        <v>438</v>
      </c>
      <c r="AL236">
        <v>13</v>
      </c>
      <c r="AM236">
        <v>1.9793845758923623E-3</v>
      </c>
      <c r="AN236" t="s">
        <v>13266</v>
      </c>
      <c r="AO236">
        <v>1</v>
      </c>
      <c r="AP236">
        <v>3.1070788170665699E-3</v>
      </c>
      <c r="AQ236" t="s">
        <v>13875</v>
      </c>
      <c r="AR236">
        <v>1</v>
      </c>
      <c r="AS236">
        <v>3.8405183779735312E-3</v>
      </c>
      <c r="AZ236" t="s">
        <v>5107</v>
      </c>
      <c r="BA236">
        <v>1</v>
      </c>
      <c r="BB236">
        <v>6.2036265245449156E-3</v>
      </c>
      <c r="BC236" t="s">
        <v>14559</v>
      </c>
      <c r="BD236">
        <v>1</v>
      </c>
      <c r="BE236">
        <v>2.923928109539954E-3</v>
      </c>
      <c r="BU236" t="s">
        <v>5270</v>
      </c>
      <c r="BV236">
        <v>3</v>
      </c>
      <c r="BW236">
        <v>2.5384532384023556E-3</v>
      </c>
      <c r="CY236" t="s">
        <v>15426</v>
      </c>
      <c r="CZ236">
        <v>1</v>
      </c>
      <c r="DA236">
        <v>3.4345405551397621E-3</v>
      </c>
      <c r="DW236" t="s">
        <v>4232</v>
      </c>
      <c r="DX236">
        <v>1</v>
      </c>
      <c r="DY236">
        <v>4.1495219986507469E-3</v>
      </c>
      <c r="EC236" t="s">
        <v>15826</v>
      </c>
      <c r="ED236">
        <v>1</v>
      </c>
      <c r="EE236">
        <v>3.4988577940000573E-3</v>
      </c>
      <c r="FD236" t="s">
        <v>400</v>
      </c>
      <c r="FE236">
        <v>1</v>
      </c>
      <c r="FF236">
        <v>5.8634955250365583E-3</v>
      </c>
      <c r="FY236" t="s">
        <v>384</v>
      </c>
      <c r="FZ236">
        <v>1</v>
      </c>
      <c r="GA236">
        <v>5.7779524482321817E-3</v>
      </c>
    </row>
    <row r="237" spans="1:183" x14ac:dyDescent="0.15">
      <c r="A237" t="s">
        <v>162</v>
      </c>
      <c r="B237">
        <v>21</v>
      </c>
      <c r="C237">
        <v>2.0091015398303021E-3</v>
      </c>
      <c r="D237" t="s">
        <v>1010</v>
      </c>
      <c r="E237">
        <v>1</v>
      </c>
      <c r="F237">
        <v>4.4977354209682309E-3</v>
      </c>
      <c r="G237" t="s">
        <v>6191</v>
      </c>
      <c r="H237">
        <v>4</v>
      </c>
      <c r="I237">
        <v>2.3155737106518577E-3</v>
      </c>
      <c r="M237" t="s">
        <v>307</v>
      </c>
      <c r="N237">
        <v>4</v>
      </c>
      <c r="O237">
        <v>2.3730607865338851E-3</v>
      </c>
      <c r="P237" t="s">
        <v>501</v>
      </c>
      <c r="Q237">
        <v>1</v>
      </c>
      <c r="R237">
        <v>5.2822629806358315E-3</v>
      </c>
      <c r="V237" t="s">
        <v>799</v>
      </c>
      <c r="W237">
        <v>17</v>
      </c>
      <c r="X237">
        <v>2.0168314278982188E-3</v>
      </c>
      <c r="AK237" t="s">
        <v>5091</v>
      </c>
      <c r="AL237">
        <v>11</v>
      </c>
      <c r="AM237">
        <v>1.9513612506588925E-3</v>
      </c>
      <c r="AN237" t="s">
        <v>13267</v>
      </c>
      <c r="AO237">
        <v>1</v>
      </c>
      <c r="AP237">
        <v>3.1070788170665699E-3</v>
      </c>
      <c r="AQ237" t="s">
        <v>14125</v>
      </c>
      <c r="AR237">
        <v>1</v>
      </c>
      <c r="AS237">
        <v>3.8405183779735312E-3</v>
      </c>
      <c r="AZ237" t="s">
        <v>107</v>
      </c>
      <c r="BA237">
        <v>1</v>
      </c>
      <c r="BB237">
        <v>6.2036265245449156E-3</v>
      </c>
      <c r="BC237" t="s">
        <v>14560</v>
      </c>
      <c r="BD237">
        <v>1</v>
      </c>
      <c r="BE237">
        <v>2.923928109539954E-3</v>
      </c>
      <c r="BU237" t="s">
        <v>71</v>
      </c>
      <c r="BV237">
        <v>3</v>
      </c>
      <c r="BW237">
        <v>2.5384532384023556E-3</v>
      </c>
      <c r="CY237" t="s">
        <v>15427</v>
      </c>
      <c r="CZ237">
        <v>1</v>
      </c>
      <c r="DA237">
        <v>3.4345405551397621E-3</v>
      </c>
      <c r="DW237" t="s">
        <v>6086</v>
      </c>
      <c r="DX237">
        <v>1</v>
      </c>
      <c r="DY237">
        <v>4.1495219986507469E-3</v>
      </c>
      <c r="EC237" t="s">
        <v>15827</v>
      </c>
      <c r="ED237">
        <v>1</v>
      </c>
      <c r="EE237">
        <v>3.4988577940000573E-3</v>
      </c>
      <c r="FD237" t="s">
        <v>462</v>
      </c>
      <c r="FE237">
        <v>1</v>
      </c>
      <c r="FF237">
        <v>5.7467196691612325E-3</v>
      </c>
      <c r="FY237" t="s">
        <v>190</v>
      </c>
      <c r="FZ237">
        <v>1</v>
      </c>
      <c r="GA237">
        <v>5.7779524482321817E-3</v>
      </c>
    </row>
    <row r="238" spans="1:183" x14ac:dyDescent="0.15">
      <c r="A238" t="s">
        <v>803</v>
      </c>
      <c r="B238">
        <v>21</v>
      </c>
      <c r="C238">
        <v>2.0091015398303021E-3</v>
      </c>
      <c r="D238" t="s">
        <v>4343</v>
      </c>
      <c r="E238">
        <v>1</v>
      </c>
      <c r="F238">
        <v>4.4977354209682309E-3</v>
      </c>
      <c r="G238" t="s">
        <v>467</v>
      </c>
      <c r="H238">
        <v>4</v>
      </c>
      <c r="I238">
        <v>2.3155737106518577E-3</v>
      </c>
      <c r="M238" t="s">
        <v>351</v>
      </c>
      <c r="N238">
        <v>3</v>
      </c>
      <c r="O238">
        <v>2.3611139291685123E-3</v>
      </c>
      <c r="P238" t="s">
        <v>431</v>
      </c>
      <c r="Q238">
        <v>1</v>
      </c>
      <c r="R238">
        <v>5.2822629806358315E-3</v>
      </c>
      <c r="V238" t="s">
        <v>156</v>
      </c>
      <c r="W238">
        <v>18</v>
      </c>
      <c r="X238">
        <v>2.0102667418709099E-3</v>
      </c>
      <c r="AK238" t="s">
        <v>5270</v>
      </c>
      <c r="AL238">
        <v>11</v>
      </c>
      <c r="AM238">
        <v>1.9513612506588925E-3</v>
      </c>
      <c r="AN238" t="s">
        <v>13268</v>
      </c>
      <c r="AO238">
        <v>1</v>
      </c>
      <c r="AP238">
        <v>3.1070788170665699E-3</v>
      </c>
      <c r="AQ238" t="s">
        <v>9702</v>
      </c>
      <c r="AR238">
        <v>1</v>
      </c>
      <c r="AS238">
        <v>3.8405183779735312E-3</v>
      </c>
      <c r="AZ238" t="s">
        <v>4931</v>
      </c>
      <c r="BA238">
        <v>1</v>
      </c>
      <c r="BB238">
        <v>6.2036265245449156E-3</v>
      </c>
      <c r="BC238" t="s">
        <v>14561</v>
      </c>
      <c r="BD238">
        <v>1</v>
      </c>
      <c r="BE238">
        <v>2.923928109539954E-3</v>
      </c>
      <c r="BU238" t="s">
        <v>4210</v>
      </c>
      <c r="BV238">
        <v>3</v>
      </c>
      <c r="BW238">
        <v>2.5384532384023556E-3</v>
      </c>
      <c r="CY238" t="s">
        <v>15428</v>
      </c>
      <c r="CZ238">
        <v>1</v>
      </c>
      <c r="DA238">
        <v>3.4345405551397621E-3</v>
      </c>
      <c r="DW238" t="s">
        <v>183</v>
      </c>
      <c r="DX238">
        <v>1</v>
      </c>
      <c r="DY238">
        <v>4.1495219986507469E-3</v>
      </c>
      <c r="EC238" t="s">
        <v>15828</v>
      </c>
      <c r="ED238">
        <v>1</v>
      </c>
      <c r="EE238">
        <v>3.4988577940000573E-3</v>
      </c>
      <c r="FD238" t="s">
        <v>860</v>
      </c>
      <c r="FE238">
        <v>1</v>
      </c>
      <c r="FF238">
        <v>5.7467196691612325E-3</v>
      </c>
      <c r="FY238" t="s">
        <v>414</v>
      </c>
      <c r="FZ238">
        <v>1</v>
      </c>
      <c r="GA238">
        <v>5.6829870410813783E-3</v>
      </c>
    </row>
    <row r="239" spans="1:183" x14ac:dyDescent="0.15">
      <c r="A239" t="s">
        <v>270</v>
      </c>
      <c r="B239">
        <v>18</v>
      </c>
      <c r="C239">
        <v>1.9947704619731363E-3</v>
      </c>
      <c r="D239" t="s">
        <v>4344</v>
      </c>
      <c r="E239">
        <v>1</v>
      </c>
      <c r="F239">
        <v>4.4977354209682309E-3</v>
      </c>
      <c r="G239" t="s">
        <v>795</v>
      </c>
      <c r="H239">
        <v>4</v>
      </c>
      <c r="I239">
        <v>2.3155737106518577E-3</v>
      </c>
      <c r="M239" t="s">
        <v>371</v>
      </c>
      <c r="N239">
        <v>2</v>
      </c>
      <c r="O239">
        <v>2.3600731361855067E-3</v>
      </c>
      <c r="P239" t="s">
        <v>109</v>
      </c>
      <c r="Q239">
        <v>1</v>
      </c>
      <c r="R239">
        <v>5.2822629806358315E-3</v>
      </c>
      <c r="V239" t="s">
        <v>807</v>
      </c>
      <c r="W239">
        <v>15</v>
      </c>
      <c r="X239">
        <v>2.0031651206078049E-3</v>
      </c>
      <c r="AK239" t="s">
        <v>4173</v>
      </c>
      <c r="AL239">
        <v>11</v>
      </c>
      <c r="AM239">
        <v>1.9513612506588925E-3</v>
      </c>
      <c r="AN239" t="s">
        <v>13270</v>
      </c>
      <c r="AO239">
        <v>1</v>
      </c>
      <c r="AP239">
        <v>3.1070788170665699E-3</v>
      </c>
      <c r="AQ239" t="s">
        <v>12286</v>
      </c>
      <c r="AR239">
        <v>1</v>
      </c>
      <c r="AS239">
        <v>3.8405183779735312E-3</v>
      </c>
      <c r="AZ239" t="s">
        <v>4377</v>
      </c>
      <c r="BA239">
        <v>1</v>
      </c>
      <c r="BB239">
        <v>6.2036265245449156E-3</v>
      </c>
      <c r="BC239" t="s">
        <v>14562</v>
      </c>
      <c r="BD239">
        <v>1</v>
      </c>
      <c r="BE239">
        <v>2.923928109539954E-3</v>
      </c>
      <c r="BU239" t="s">
        <v>525</v>
      </c>
      <c r="BV239">
        <v>3</v>
      </c>
      <c r="BW239">
        <v>2.5384532384023556E-3</v>
      </c>
      <c r="CY239" t="s">
        <v>15429</v>
      </c>
      <c r="CZ239">
        <v>1</v>
      </c>
      <c r="DA239">
        <v>3.4345405551397621E-3</v>
      </c>
      <c r="DW239" t="s">
        <v>4372</v>
      </c>
      <c r="DX239">
        <v>1</v>
      </c>
      <c r="DY239">
        <v>4.1495219986507469E-3</v>
      </c>
      <c r="EC239" t="s">
        <v>15829</v>
      </c>
      <c r="ED239">
        <v>1</v>
      </c>
      <c r="EE239">
        <v>3.4988577940000573E-3</v>
      </c>
      <c r="FD239" t="s">
        <v>391</v>
      </c>
      <c r="FE239">
        <v>1</v>
      </c>
      <c r="FF239">
        <v>5.7467196691612325E-3</v>
      </c>
      <c r="FY239" t="s">
        <v>421</v>
      </c>
      <c r="FZ239">
        <v>1</v>
      </c>
      <c r="GA239">
        <v>5.5035488518471853E-3</v>
      </c>
    </row>
    <row r="240" spans="1:183" x14ac:dyDescent="0.15">
      <c r="A240" t="s">
        <v>264</v>
      </c>
      <c r="B240">
        <v>19</v>
      </c>
      <c r="C240">
        <v>1.9677631233590747E-3</v>
      </c>
      <c r="D240" t="s">
        <v>4345</v>
      </c>
      <c r="E240">
        <v>1</v>
      </c>
      <c r="F240">
        <v>4.4977354209682309E-3</v>
      </c>
      <c r="G240" t="s">
        <v>5991</v>
      </c>
      <c r="H240">
        <v>4</v>
      </c>
      <c r="I240">
        <v>2.3155737106518577E-3</v>
      </c>
      <c r="M240" t="s">
        <v>6569</v>
      </c>
      <c r="N240">
        <v>2</v>
      </c>
      <c r="O240">
        <v>2.3600731361855067E-3</v>
      </c>
      <c r="P240" t="s">
        <v>349</v>
      </c>
      <c r="Q240">
        <v>1</v>
      </c>
      <c r="R240">
        <v>5.2822629806358315E-3</v>
      </c>
      <c r="V240" t="s">
        <v>665</v>
      </c>
      <c r="W240">
        <v>14</v>
      </c>
      <c r="X240">
        <v>1.978865452682073E-3</v>
      </c>
      <c r="AK240" t="s">
        <v>4621</v>
      </c>
      <c r="AL240">
        <v>10</v>
      </c>
      <c r="AM240">
        <v>1.9270539695378957E-3</v>
      </c>
      <c r="AN240" t="s">
        <v>13271</v>
      </c>
      <c r="AO240">
        <v>1</v>
      </c>
      <c r="AP240">
        <v>3.1070788170665699E-3</v>
      </c>
      <c r="AQ240" t="s">
        <v>4419</v>
      </c>
      <c r="AR240">
        <v>1</v>
      </c>
      <c r="AS240">
        <v>3.8405183779735312E-3</v>
      </c>
      <c r="AZ240" t="s">
        <v>4446</v>
      </c>
      <c r="BA240">
        <v>1</v>
      </c>
      <c r="BB240">
        <v>6.0353259887816072E-3</v>
      </c>
      <c r="BC240" t="s">
        <v>14563</v>
      </c>
      <c r="BD240">
        <v>1</v>
      </c>
      <c r="BE240">
        <v>2.923928109539954E-3</v>
      </c>
      <c r="BU240">
        <v>7</v>
      </c>
      <c r="BV240">
        <v>2</v>
      </c>
      <c r="BW240">
        <v>2.5085209559254002E-3</v>
      </c>
      <c r="CY240" t="s">
        <v>15430</v>
      </c>
      <c r="CZ240">
        <v>1</v>
      </c>
      <c r="DA240">
        <v>3.4345405551397621E-3</v>
      </c>
      <c r="DW240" t="s">
        <v>1068</v>
      </c>
      <c r="DX240">
        <v>1</v>
      </c>
      <c r="DY240">
        <v>4.1495219986507469E-3</v>
      </c>
      <c r="EC240" t="s">
        <v>15830</v>
      </c>
      <c r="ED240">
        <v>1</v>
      </c>
      <c r="EE240">
        <v>3.4988577940000573E-3</v>
      </c>
      <c r="FD240" t="s">
        <v>356</v>
      </c>
      <c r="FE240">
        <v>1</v>
      </c>
      <c r="FF240">
        <v>5.7467196691612325E-3</v>
      </c>
      <c r="FY240" t="s">
        <v>521</v>
      </c>
      <c r="FZ240">
        <v>1</v>
      </c>
      <c r="GA240">
        <v>5.4185819757908409E-3</v>
      </c>
    </row>
    <row r="241" spans="1:183" x14ac:dyDescent="0.15">
      <c r="A241" t="s">
        <v>4557</v>
      </c>
      <c r="B241">
        <v>13</v>
      </c>
      <c r="C241">
        <v>1.9407629200897396E-3</v>
      </c>
      <c r="D241" t="s">
        <v>10319</v>
      </c>
      <c r="E241">
        <v>1</v>
      </c>
      <c r="F241">
        <v>4.4977354209682309E-3</v>
      </c>
      <c r="G241" t="s">
        <v>129</v>
      </c>
      <c r="H241">
        <v>6</v>
      </c>
      <c r="I241">
        <v>2.2808299874315786E-3</v>
      </c>
      <c r="M241" t="s">
        <v>4763</v>
      </c>
      <c r="N241">
        <v>2</v>
      </c>
      <c r="O241">
        <v>2.3600731361855067E-3</v>
      </c>
      <c r="P241" t="s">
        <v>672</v>
      </c>
      <c r="Q241">
        <v>1</v>
      </c>
      <c r="R241">
        <v>5.2822629806358315E-3</v>
      </c>
      <c r="V241" t="s">
        <v>9508</v>
      </c>
      <c r="W241">
        <v>13</v>
      </c>
      <c r="X241">
        <v>1.9616722609033738E-3</v>
      </c>
      <c r="AK241" t="s">
        <v>665</v>
      </c>
      <c r="AL241">
        <v>10</v>
      </c>
      <c r="AM241">
        <v>1.9270539695378957E-3</v>
      </c>
      <c r="AN241" t="s">
        <v>13272</v>
      </c>
      <c r="AO241">
        <v>1</v>
      </c>
      <c r="AP241">
        <v>3.1070788170665699E-3</v>
      </c>
      <c r="AQ241" t="s">
        <v>12953</v>
      </c>
      <c r="AR241">
        <v>1</v>
      </c>
      <c r="AS241">
        <v>3.8405183779735312E-3</v>
      </c>
      <c r="AZ241" t="s">
        <v>4449</v>
      </c>
      <c r="BA241">
        <v>1</v>
      </c>
      <c r="BB241">
        <v>6.0353259887816072E-3</v>
      </c>
      <c r="BC241" t="s">
        <v>14564</v>
      </c>
      <c r="BD241">
        <v>1</v>
      </c>
      <c r="BE241">
        <v>2.923928109539954E-3</v>
      </c>
      <c r="BU241" t="s">
        <v>783</v>
      </c>
      <c r="BV241">
        <v>2</v>
      </c>
      <c r="BW241">
        <v>2.5085209559254002E-3</v>
      </c>
      <c r="CY241" t="s">
        <v>15431</v>
      </c>
      <c r="CZ241">
        <v>1</v>
      </c>
      <c r="DA241">
        <v>3.4345405551397621E-3</v>
      </c>
      <c r="DW241" t="s">
        <v>1056</v>
      </c>
      <c r="DX241">
        <v>1</v>
      </c>
      <c r="DY241">
        <v>4.1495219986507469E-3</v>
      </c>
      <c r="EC241" t="s">
        <v>15831</v>
      </c>
      <c r="ED241">
        <v>1</v>
      </c>
      <c r="EE241">
        <v>3.4988577940000573E-3</v>
      </c>
      <c r="FD241" t="s">
        <v>255</v>
      </c>
      <c r="FE241">
        <v>1</v>
      </c>
      <c r="FF241">
        <v>5.6359350160563731E-3</v>
      </c>
      <c r="FY241" t="s">
        <v>119</v>
      </c>
      <c r="FZ241">
        <v>1</v>
      </c>
      <c r="GA241">
        <v>5.3364958942516607E-3</v>
      </c>
    </row>
    <row r="242" spans="1:183" x14ac:dyDescent="0.15">
      <c r="A242" t="s">
        <v>329</v>
      </c>
      <c r="B242">
        <v>17</v>
      </c>
      <c r="C242">
        <v>1.9310201414142138E-3</v>
      </c>
      <c r="D242" t="s">
        <v>5563</v>
      </c>
      <c r="E242">
        <v>1</v>
      </c>
      <c r="F242">
        <v>4.4977354209682309E-3</v>
      </c>
      <c r="G242">
        <v>9</v>
      </c>
      <c r="H242">
        <v>4</v>
      </c>
      <c r="I242">
        <v>2.243985114995105E-3</v>
      </c>
      <c r="M242" t="s">
        <v>1078</v>
      </c>
      <c r="N242">
        <v>2</v>
      </c>
      <c r="O242">
        <v>2.3600731361855067E-3</v>
      </c>
      <c r="P242" t="s">
        <v>156</v>
      </c>
      <c r="Q242">
        <v>1</v>
      </c>
      <c r="R242">
        <v>5.2822629806358315E-3</v>
      </c>
      <c r="V242" t="s">
        <v>9483</v>
      </c>
      <c r="W242">
        <v>12</v>
      </c>
      <c r="X242">
        <v>1.95852465658551E-3</v>
      </c>
      <c r="AK242" t="s">
        <v>4394</v>
      </c>
      <c r="AL242">
        <v>10</v>
      </c>
      <c r="AM242">
        <v>1.9270539695378957E-3</v>
      </c>
      <c r="AN242" t="s">
        <v>13273</v>
      </c>
      <c r="AO242">
        <v>1</v>
      </c>
      <c r="AP242">
        <v>3.1070788170665699E-3</v>
      </c>
      <c r="AQ242" t="s">
        <v>9814</v>
      </c>
      <c r="AR242">
        <v>1</v>
      </c>
      <c r="AS242">
        <v>3.8405183779735312E-3</v>
      </c>
      <c r="AZ242" t="s">
        <v>30</v>
      </c>
      <c r="BA242">
        <v>1</v>
      </c>
      <c r="BB242">
        <v>6.0353259887816072E-3</v>
      </c>
      <c r="BC242" t="s">
        <v>14565</v>
      </c>
      <c r="BD242">
        <v>1</v>
      </c>
      <c r="BE242">
        <v>2.923928109539954E-3</v>
      </c>
      <c r="BU242" t="s">
        <v>9440</v>
      </c>
      <c r="BV242">
        <v>2</v>
      </c>
      <c r="BW242">
        <v>2.5085209559254002E-3</v>
      </c>
      <c r="CY242" t="s">
        <v>15432</v>
      </c>
      <c r="CZ242">
        <v>1</v>
      </c>
      <c r="DA242">
        <v>3.4345405551397621E-3</v>
      </c>
      <c r="DW242" t="s">
        <v>4460</v>
      </c>
      <c r="DX242">
        <v>1</v>
      </c>
      <c r="DY242">
        <v>4.1495219986507469E-3</v>
      </c>
      <c r="EC242" t="s">
        <v>15832</v>
      </c>
      <c r="ED242">
        <v>1</v>
      </c>
      <c r="EE242">
        <v>3.4988577940000573E-3</v>
      </c>
      <c r="FD242" t="s">
        <v>501</v>
      </c>
      <c r="FE242">
        <v>1</v>
      </c>
      <c r="FF242">
        <v>5.6359350160563731E-3</v>
      </c>
      <c r="FY242" t="s">
        <v>149</v>
      </c>
      <c r="FZ242">
        <v>1</v>
      </c>
      <c r="GA242">
        <v>5.2571016501281962E-3</v>
      </c>
    </row>
    <row r="243" spans="1:183" x14ac:dyDescent="0.15">
      <c r="A243" t="s">
        <v>414</v>
      </c>
      <c r="B243">
        <v>22</v>
      </c>
      <c r="C243">
        <v>1.929221754353275E-3</v>
      </c>
      <c r="D243" t="s">
        <v>4759</v>
      </c>
      <c r="E243">
        <v>1</v>
      </c>
      <c r="F243">
        <v>4.4977354209682309E-3</v>
      </c>
      <c r="G243" t="s">
        <v>4274</v>
      </c>
      <c r="H243">
        <v>4</v>
      </c>
      <c r="I243">
        <v>2.243985114995105E-3</v>
      </c>
      <c r="M243" t="s">
        <v>476</v>
      </c>
      <c r="N243">
        <v>2</v>
      </c>
      <c r="O243">
        <v>2.3600731361855067E-3</v>
      </c>
      <c r="P243" t="s">
        <v>122</v>
      </c>
      <c r="Q243">
        <v>1</v>
      </c>
      <c r="R243">
        <v>5.2822629806358315E-3</v>
      </c>
      <c r="V243" t="s">
        <v>237</v>
      </c>
      <c r="W243">
        <v>16</v>
      </c>
      <c r="X243">
        <v>1.9397091127743619E-3</v>
      </c>
      <c r="AK243" t="s">
        <v>1084</v>
      </c>
      <c r="AL243">
        <v>10</v>
      </c>
      <c r="AM243">
        <v>1.9270539695378957E-3</v>
      </c>
      <c r="AN243" t="s">
        <v>13274</v>
      </c>
      <c r="AO243">
        <v>1</v>
      </c>
      <c r="AP243">
        <v>3.1070788170665699E-3</v>
      </c>
      <c r="AQ243" t="s">
        <v>10299</v>
      </c>
      <c r="AR243">
        <v>1</v>
      </c>
      <c r="AS243">
        <v>3.8405183779735312E-3</v>
      </c>
      <c r="AZ243" t="s">
        <v>571</v>
      </c>
      <c r="BA243">
        <v>1</v>
      </c>
      <c r="BB243">
        <v>6.0353259887816072E-3</v>
      </c>
      <c r="BC243" t="s">
        <v>14566</v>
      </c>
      <c r="BD243">
        <v>1</v>
      </c>
      <c r="BE243">
        <v>2.923928109539954E-3</v>
      </c>
      <c r="BU243" t="s">
        <v>10456</v>
      </c>
      <c r="BV243">
        <v>2</v>
      </c>
      <c r="BW243">
        <v>2.5085209559254002E-3</v>
      </c>
      <c r="CY243" t="s">
        <v>15433</v>
      </c>
      <c r="CZ243">
        <v>1</v>
      </c>
      <c r="DA243">
        <v>3.4345405551397621E-3</v>
      </c>
      <c r="DW243" t="s">
        <v>6113</v>
      </c>
      <c r="DX243">
        <v>1</v>
      </c>
      <c r="DY243">
        <v>4.1495219986507469E-3</v>
      </c>
      <c r="EC243" t="s">
        <v>15833</v>
      </c>
      <c r="ED243">
        <v>1</v>
      </c>
      <c r="EE243">
        <v>3.4988577940000573E-3</v>
      </c>
      <c r="FD243" t="s">
        <v>303</v>
      </c>
      <c r="FE243">
        <v>1</v>
      </c>
      <c r="FF243">
        <v>5.6359350160563731E-3</v>
      </c>
      <c r="FY243" t="s">
        <v>251</v>
      </c>
      <c r="FZ243">
        <v>1</v>
      </c>
      <c r="GA243">
        <v>5.1802282885916829E-3</v>
      </c>
    </row>
    <row r="244" spans="1:183" x14ac:dyDescent="0.15">
      <c r="A244" t="s">
        <v>188</v>
      </c>
      <c r="B244">
        <v>23</v>
      </c>
      <c r="C244">
        <v>1.9230752919124677E-3</v>
      </c>
      <c r="D244" t="s">
        <v>4761</v>
      </c>
      <c r="E244">
        <v>1</v>
      </c>
      <c r="F244">
        <v>4.4977354209682309E-3</v>
      </c>
      <c r="G244" t="s">
        <v>4613</v>
      </c>
      <c r="H244">
        <v>4</v>
      </c>
      <c r="I244">
        <v>2.243985114995105E-3</v>
      </c>
      <c r="M244" t="s">
        <v>5738</v>
      </c>
      <c r="N244">
        <v>2</v>
      </c>
      <c r="O244">
        <v>2.3600731361855067E-3</v>
      </c>
      <c r="P244" t="s">
        <v>281</v>
      </c>
      <c r="Q244">
        <v>1</v>
      </c>
      <c r="R244">
        <v>5.1834974661228101E-3</v>
      </c>
      <c r="V244" t="s">
        <v>157</v>
      </c>
      <c r="W244">
        <v>16</v>
      </c>
      <c r="X244">
        <v>1.9397091127743619E-3</v>
      </c>
      <c r="AK244">
        <v>9</v>
      </c>
      <c r="AL244">
        <v>10</v>
      </c>
      <c r="AM244">
        <v>1.9270539695378957E-3</v>
      </c>
      <c r="AN244" t="s">
        <v>13275</v>
      </c>
      <c r="AO244">
        <v>1</v>
      </c>
      <c r="AP244">
        <v>3.1070788170665699E-3</v>
      </c>
      <c r="AQ244" t="s">
        <v>9950</v>
      </c>
      <c r="AR244">
        <v>1</v>
      </c>
      <c r="AS244">
        <v>3.8405183779735312E-3</v>
      </c>
      <c r="AZ244" t="s">
        <v>402</v>
      </c>
      <c r="BA244">
        <v>1</v>
      </c>
      <c r="BB244">
        <v>6.0353259887816072E-3</v>
      </c>
      <c r="BC244" t="s">
        <v>14567</v>
      </c>
      <c r="BD244">
        <v>1</v>
      </c>
      <c r="BE244">
        <v>2.923928109539954E-3</v>
      </c>
      <c r="BU244" t="s">
        <v>7247</v>
      </c>
      <c r="BV244">
        <v>2</v>
      </c>
      <c r="BW244">
        <v>2.5085209559254002E-3</v>
      </c>
      <c r="CY244" t="s">
        <v>15434</v>
      </c>
      <c r="CZ244">
        <v>1</v>
      </c>
      <c r="DA244">
        <v>3.4345405551397621E-3</v>
      </c>
      <c r="DW244" t="s">
        <v>4929</v>
      </c>
      <c r="DX244">
        <v>1</v>
      </c>
      <c r="DY244">
        <v>4.1495219986507469E-3</v>
      </c>
      <c r="EC244" t="s">
        <v>15834</v>
      </c>
      <c r="ED244">
        <v>1</v>
      </c>
      <c r="EE244">
        <v>3.4988577940000573E-3</v>
      </c>
      <c r="FD244" t="s">
        <v>122</v>
      </c>
      <c r="FE244">
        <v>1</v>
      </c>
      <c r="FF244">
        <v>5.6359350160563731E-3</v>
      </c>
      <c r="FY244" t="s">
        <v>105</v>
      </c>
      <c r="FZ244">
        <v>1</v>
      </c>
      <c r="GA244">
        <v>5.0334374367359087E-3</v>
      </c>
    </row>
    <row r="245" spans="1:183" x14ac:dyDescent="0.15">
      <c r="A245" t="s">
        <v>4159</v>
      </c>
      <c r="B245">
        <v>16</v>
      </c>
      <c r="C245">
        <v>1.9172949228856919E-3</v>
      </c>
      <c r="D245" t="s">
        <v>1912</v>
      </c>
      <c r="E245">
        <v>1</v>
      </c>
      <c r="F245">
        <v>4.4977354209682309E-3</v>
      </c>
      <c r="G245" t="s">
        <v>4705</v>
      </c>
      <c r="H245">
        <v>4</v>
      </c>
      <c r="I245">
        <v>2.243985114995105E-3</v>
      </c>
      <c r="M245" t="s">
        <v>759</v>
      </c>
      <c r="N245">
        <v>2</v>
      </c>
      <c r="O245">
        <v>2.3600731361855067E-3</v>
      </c>
      <c r="P245" t="s">
        <v>1038</v>
      </c>
      <c r="Q245">
        <v>1</v>
      </c>
      <c r="R245">
        <v>5.1834974661228101E-3</v>
      </c>
      <c r="V245">
        <v>1</v>
      </c>
      <c r="W245">
        <v>16</v>
      </c>
      <c r="X245">
        <v>1.9397091127743619E-3</v>
      </c>
      <c r="AK245" t="s">
        <v>712</v>
      </c>
      <c r="AL245">
        <v>10</v>
      </c>
      <c r="AM245">
        <v>1.9270539695378957E-3</v>
      </c>
      <c r="AN245" t="s">
        <v>13276</v>
      </c>
      <c r="AO245">
        <v>1</v>
      </c>
      <c r="AP245">
        <v>3.1070788170665699E-3</v>
      </c>
      <c r="AQ245" t="s">
        <v>12703</v>
      </c>
      <c r="AR245">
        <v>1</v>
      </c>
      <c r="AS245">
        <v>3.8405183779735312E-3</v>
      </c>
      <c r="AZ245" t="s">
        <v>5248</v>
      </c>
      <c r="BA245">
        <v>1</v>
      </c>
      <c r="BB245">
        <v>6.0353259887816072E-3</v>
      </c>
      <c r="BC245" t="s">
        <v>14568</v>
      </c>
      <c r="BD245">
        <v>1</v>
      </c>
      <c r="BE245">
        <v>2.923928109539954E-3</v>
      </c>
      <c r="BU245" t="s">
        <v>9944</v>
      </c>
      <c r="BV245">
        <v>2</v>
      </c>
      <c r="BW245">
        <v>2.5085209559254002E-3</v>
      </c>
      <c r="CY245" t="s">
        <v>15435</v>
      </c>
      <c r="CZ245">
        <v>1</v>
      </c>
      <c r="DA245">
        <v>3.4345405551397621E-3</v>
      </c>
      <c r="DW245" t="s">
        <v>5540</v>
      </c>
      <c r="DX245">
        <v>1</v>
      </c>
      <c r="DY245">
        <v>4.1495219986507469E-3</v>
      </c>
      <c r="EC245" t="s">
        <v>15835</v>
      </c>
      <c r="ED245">
        <v>1</v>
      </c>
      <c r="EE245">
        <v>3.4988577940000573E-3</v>
      </c>
      <c r="FD245" t="s">
        <v>162</v>
      </c>
      <c r="FE245">
        <v>1</v>
      </c>
      <c r="FF245">
        <v>5.5305566917163464E-3</v>
      </c>
      <c r="FY245" t="s">
        <v>85</v>
      </c>
      <c r="FZ245">
        <v>1</v>
      </c>
      <c r="GA245">
        <v>5.0334374367359087E-3</v>
      </c>
    </row>
    <row r="246" spans="1:183" x14ac:dyDescent="0.15">
      <c r="A246" t="s">
        <v>315</v>
      </c>
      <c r="B246">
        <v>25</v>
      </c>
      <c r="C246">
        <v>1.9146479773012122E-3</v>
      </c>
      <c r="D246" t="s">
        <v>5217</v>
      </c>
      <c r="E246">
        <v>1</v>
      </c>
      <c r="F246">
        <v>4.4977354209682309E-3</v>
      </c>
      <c r="G246" t="s">
        <v>4163</v>
      </c>
      <c r="H246">
        <v>4</v>
      </c>
      <c r="I246">
        <v>2.243985114995105E-3</v>
      </c>
      <c r="M246" t="s">
        <v>1091</v>
      </c>
      <c r="N246">
        <v>2</v>
      </c>
      <c r="O246">
        <v>2.3600731361855067E-3</v>
      </c>
      <c r="P246" t="s">
        <v>685</v>
      </c>
      <c r="Q246">
        <v>1</v>
      </c>
      <c r="R246">
        <v>5.1834974661228101E-3</v>
      </c>
      <c r="V246" t="s">
        <v>279</v>
      </c>
      <c r="W246">
        <v>17</v>
      </c>
      <c r="X246">
        <v>1.9359054361638374E-3</v>
      </c>
      <c r="AK246" t="s">
        <v>936</v>
      </c>
      <c r="AL246">
        <v>9</v>
      </c>
      <c r="AM246">
        <v>1.9216559885864748E-3</v>
      </c>
      <c r="AN246" t="s">
        <v>13277</v>
      </c>
      <c r="AO246">
        <v>1</v>
      </c>
      <c r="AP246">
        <v>3.1070788170665699E-3</v>
      </c>
      <c r="AQ246" t="s">
        <v>12853</v>
      </c>
      <c r="AR246">
        <v>1</v>
      </c>
      <c r="AS246">
        <v>3.8405183779735312E-3</v>
      </c>
      <c r="AZ246" t="s">
        <v>560</v>
      </c>
      <c r="BA246">
        <v>1</v>
      </c>
      <c r="BB246">
        <v>6.0353259887816072E-3</v>
      </c>
      <c r="BC246" t="s">
        <v>14571</v>
      </c>
      <c r="BD246">
        <v>1</v>
      </c>
      <c r="BE246">
        <v>2.923928109539954E-3</v>
      </c>
      <c r="BU246" t="s">
        <v>9760</v>
      </c>
      <c r="BV246">
        <v>2</v>
      </c>
      <c r="BW246">
        <v>2.5085209559254002E-3</v>
      </c>
      <c r="CY246" t="s">
        <v>15436</v>
      </c>
      <c r="CZ246">
        <v>1</v>
      </c>
      <c r="DA246">
        <v>3.4345405551397621E-3</v>
      </c>
      <c r="DW246" t="s">
        <v>4627</v>
      </c>
      <c r="DX246">
        <v>1</v>
      </c>
      <c r="DY246">
        <v>4.1495219986507469E-3</v>
      </c>
      <c r="EC246" t="s">
        <v>15836</v>
      </c>
      <c r="ED246">
        <v>1</v>
      </c>
      <c r="EE246">
        <v>3.4988577940000573E-3</v>
      </c>
      <c r="FD246" t="s">
        <v>685</v>
      </c>
      <c r="FE246">
        <v>1</v>
      </c>
      <c r="FF246">
        <v>5.5305566917163464E-3</v>
      </c>
      <c r="FY246" t="s">
        <v>520</v>
      </c>
      <c r="FZ246">
        <v>1</v>
      </c>
      <c r="GA246">
        <v>4.9632496961227067E-3</v>
      </c>
    </row>
    <row r="247" spans="1:183" x14ac:dyDescent="0.15">
      <c r="A247" t="s">
        <v>4629</v>
      </c>
      <c r="B247">
        <v>12</v>
      </c>
      <c r="C247">
        <v>1.8915191443459149E-3</v>
      </c>
      <c r="D247" t="s">
        <v>4205</v>
      </c>
      <c r="E247">
        <v>1</v>
      </c>
      <c r="F247">
        <v>4.4977354209682309E-3</v>
      </c>
      <c r="G247" t="s">
        <v>255</v>
      </c>
      <c r="H247">
        <v>5</v>
      </c>
      <c r="I247">
        <v>2.2162713711857489E-3</v>
      </c>
      <c r="M247" t="s">
        <v>4221</v>
      </c>
      <c r="N247">
        <v>2</v>
      </c>
      <c r="O247">
        <v>2.2871087901620815E-3</v>
      </c>
      <c r="P247" t="s">
        <v>803</v>
      </c>
      <c r="Q247">
        <v>1</v>
      </c>
      <c r="R247">
        <v>5.1834974661228101E-3</v>
      </c>
      <c r="V247" t="s">
        <v>135</v>
      </c>
      <c r="W247">
        <v>22</v>
      </c>
      <c r="X247">
        <v>1.9300700508868354E-3</v>
      </c>
      <c r="AK247" t="s">
        <v>9451</v>
      </c>
      <c r="AL247">
        <v>9</v>
      </c>
      <c r="AM247">
        <v>1.9216559885864748E-3</v>
      </c>
      <c r="AN247" t="s">
        <v>13278</v>
      </c>
      <c r="AO247">
        <v>1</v>
      </c>
      <c r="AP247">
        <v>3.1070788170665699E-3</v>
      </c>
      <c r="AQ247" t="s">
        <v>13954</v>
      </c>
      <c r="AR247">
        <v>1</v>
      </c>
      <c r="AS247">
        <v>3.8405183779735312E-3</v>
      </c>
      <c r="AZ247" t="s">
        <v>663</v>
      </c>
      <c r="BA247">
        <v>1</v>
      </c>
      <c r="BB247">
        <v>5.8805045039198346E-3</v>
      </c>
      <c r="BC247" t="s">
        <v>14572</v>
      </c>
      <c r="BD247">
        <v>1</v>
      </c>
      <c r="BE247">
        <v>2.923928109539954E-3</v>
      </c>
      <c r="BU247" t="s">
        <v>688</v>
      </c>
      <c r="BV247">
        <v>2</v>
      </c>
      <c r="BW247">
        <v>2.5085209559254002E-3</v>
      </c>
      <c r="CY247" t="s">
        <v>15437</v>
      </c>
      <c r="CZ247">
        <v>1</v>
      </c>
      <c r="DA247">
        <v>3.4345405551397621E-3</v>
      </c>
      <c r="DW247" t="s">
        <v>5458</v>
      </c>
      <c r="DX247">
        <v>1</v>
      </c>
      <c r="DY247">
        <v>4.1495219986507469E-3</v>
      </c>
      <c r="EC247" t="s">
        <v>15837</v>
      </c>
      <c r="ED247">
        <v>1</v>
      </c>
      <c r="EE247">
        <v>3.4988577940000573E-3</v>
      </c>
      <c r="FD247" t="s">
        <v>271</v>
      </c>
      <c r="FE247">
        <v>1</v>
      </c>
      <c r="FF247">
        <v>5.5305566917163464E-3</v>
      </c>
      <c r="FY247" t="s">
        <v>8</v>
      </c>
      <c r="FZ247">
        <v>1</v>
      </c>
      <c r="GA247">
        <v>4.6399291328672035E-3</v>
      </c>
    </row>
    <row r="248" spans="1:183" x14ac:dyDescent="0.15">
      <c r="A248" t="s">
        <v>3656</v>
      </c>
      <c r="B248">
        <v>12</v>
      </c>
      <c r="C248">
        <v>1.8915191443459149E-3</v>
      </c>
      <c r="D248" t="s">
        <v>4470</v>
      </c>
      <c r="E248">
        <v>1</v>
      </c>
      <c r="F248">
        <v>4.4977354209682309E-3</v>
      </c>
      <c r="G248" t="s">
        <v>438</v>
      </c>
      <c r="H248">
        <v>5</v>
      </c>
      <c r="I248">
        <v>2.2162713711857489E-3</v>
      </c>
      <c r="M248" t="s">
        <v>4617</v>
      </c>
      <c r="N248">
        <v>2</v>
      </c>
      <c r="O248">
        <v>2.2871087901620815E-3</v>
      </c>
      <c r="P248" t="s">
        <v>396</v>
      </c>
      <c r="Q248">
        <v>1</v>
      </c>
      <c r="R248">
        <v>5.1834974661228101E-3</v>
      </c>
      <c r="V248" t="s">
        <v>1007</v>
      </c>
      <c r="W248">
        <v>14</v>
      </c>
      <c r="X248">
        <v>1.9217568493325955E-3</v>
      </c>
      <c r="AK248" t="s">
        <v>4157</v>
      </c>
      <c r="AL248">
        <v>13</v>
      </c>
      <c r="AM248">
        <v>1.9070872052857442E-3</v>
      </c>
      <c r="AN248" t="s">
        <v>13279</v>
      </c>
      <c r="AO248">
        <v>1</v>
      </c>
      <c r="AP248">
        <v>3.1070788170665699E-3</v>
      </c>
      <c r="AQ248" t="s">
        <v>13817</v>
      </c>
      <c r="AR248">
        <v>1</v>
      </c>
      <c r="AS248">
        <v>3.8405183779735312E-3</v>
      </c>
      <c r="AZ248" t="s">
        <v>2614</v>
      </c>
      <c r="BA248">
        <v>1</v>
      </c>
      <c r="BB248">
        <v>5.8805045039198346E-3</v>
      </c>
      <c r="BC248" t="s">
        <v>14573</v>
      </c>
      <c r="BD248">
        <v>1</v>
      </c>
      <c r="BE248">
        <v>2.923928109539954E-3</v>
      </c>
      <c r="BU248" t="s">
        <v>106</v>
      </c>
      <c r="BV248">
        <v>3</v>
      </c>
      <c r="BW248">
        <v>2.4765762786302528E-3</v>
      </c>
      <c r="CY248" t="s">
        <v>15438</v>
      </c>
      <c r="CZ248">
        <v>1</v>
      </c>
      <c r="DA248">
        <v>3.4345405551397621E-3</v>
      </c>
      <c r="DW248" t="s">
        <v>12337</v>
      </c>
      <c r="DX248">
        <v>1</v>
      </c>
      <c r="DY248">
        <v>4.1495219986507469E-3</v>
      </c>
      <c r="EC248" t="s">
        <v>15838</v>
      </c>
      <c r="ED248">
        <v>1</v>
      </c>
      <c r="EE248">
        <v>3.4988577940000573E-3</v>
      </c>
      <c r="FD248" t="s">
        <v>499</v>
      </c>
      <c r="FE248">
        <v>1</v>
      </c>
      <c r="FF248">
        <v>5.5305566917163464E-3</v>
      </c>
      <c r="FY248" t="s">
        <v>202</v>
      </c>
      <c r="FZ248">
        <v>1</v>
      </c>
      <c r="GA248">
        <v>4.6399291328672035E-3</v>
      </c>
    </row>
    <row r="249" spans="1:183" x14ac:dyDescent="0.15">
      <c r="A249" t="s">
        <v>4175</v>
      </c>
      <c r="B249">
        <v>12</v>
      </c>
      <c r="C249">
        <v>1.8915191443459149E-3</v>
      </c>
      <c r="D249" t="s">
        <v>1426</v>
      </c>
      <c r="E249">
        <v>1</v>
      </c>
      <c r="F249">
        <v>4.4977354209682309E-3</v>
      </c>
      <c r="G249" t="s">
        <v>122</v>
      </c>
      <c r="H249">
        <v>5</v>
      </c>
      <c r="I249">
        <v>2.2162713711857489E-3</v>
      </c>
      <c r="M249" t="s">
        <v>4613</v>
      </c>
      <c r="N249">
        <v>2</v>
      </c>
      <c r="O249">
        <v>2.2871087901620815E-3</v>
      </c>
      <c r="P249" t="s">
        <v>773</v>
      </c>
      <c r="Q249">
        <v>1</v>
      </c>
      <c r="R249">
        <v>5.1834974661228101E-3</v>
      </c>
      <c r="V249" t="s">
        <v>9603</v>
      </c>
      <c r="W249">
        <v>14</v>
      </c>
      <c r="X249">
        <v>1.9217568493325955E-3</v>
      </c>
      <c r="AK249" t="s">
        <v>4913</v>
      </c>
      <c r="AL249">
        <v>11</v>
      </c>
      <c r="AM249">
        <v>1.9037951581340391E-3</v>
      </c>
      <c r="AN249">
        <v>2013111802000110</v>
      </c>
      <c r="AO249">
        <v>1</v>
      </c>
      <c r="AP249">
        <v>3.1070788170665699E-3</v>
      </c>
      <c r="AQ249" t="s">
        <v>5354</v>
      </c>
      <c r="AR249">
        <v>1</v>
      </c>
      <c r="AS249">
        <v>3.8405183779735312E-3</v>
      </c>
      <c r="AZ249" t="s">
        <v>539</v>
      </c>
      <c r="BA249">
        <v>1</v>
      </c>
      <c r="BB249">
        <v>5.8805045039198346E-3</v>
      </c>
      <c r="BC249" t="s">
        <v>14574</v>
      </c>
      <c r="BD249">
        <v>1</v>
      </c>
      <c r="BE249">
        <v>2.923928109539954E-3</v>
      </c>
      <c r="BU249" t="s">
        <v>144</v>
      </c>
      <c r="BV249">
        <v>3</v>
      </c>
      <c r="BW249">
        <v>2.4765762786302528E-3</v>
      </c>
      <c r="CY249" t="s">
        <v>15439</v>
      </c>
      <c r="CZ249">
        <v>1</v>
      </c>
      <c r="DA249">
        <v>3.4345405551397621E-3</v>
      </c>
      <c r="DW249" t="s">
        <v>4402</v>
      </c>
      <c r="DX249">
        <v>1</v>
      </c>
      <c r="DY249">
        <v>4.1495219986507469E-3</v>
      </c>
      <c r="EC249" t="s">
        <v>15839</v>
      </c>
      <c r="ED249">
        <v>1</v>
      </c>
      <c r="EE249">
        <v>3.4988577940000573E-3</v>
      </c>
      <c r="FD249" t="s">
        <v>281</v>
      </c>
      <c r="FE249">
        <v>1</v>
      </c>
      <c r="FF249">
        <v>5.5305566917163464E-3</v>
      </c>
      <c r="FY249" t="s">
        <v>325</v>
      </c>
      <c r="FZ249">
        <v>1</v>
      </c>
      <c r="GA249">
        <v>4.5217931421421866E-3</v>
      </c>
    </row>
    <row r="250" spans="1:183" x14ac:dyDescent="0.15">
      <c r="A250" t="s">
        <v>4913</v>
      </c>
      <c r="B250">
        <v>17</v>
      </c>
      <c r="C250">
        <v>1.8839498807524066E-3</v>
      </c>
      <c r="D250" t="s">
        <v>1045</v>
      </c>
      <c r="E250">
        <v>1</v>
      </c>
      <c r="F250">
        <v>4.4977354209682309E-3</v>
      </c>
      <c r="G250" t="s">
        <v>155</v>
      </c>
      <c r="H250">
        <v>5</v>
      </c>
      <c r="I250">
        <v>2.1748324683749519E-3</v>
      </c>
      <c r="M250" t="s">
        <v>665</v>
      </c>
      <c r="N250">
        <v>2</v>
      </c>
      <c r="O250">
        <v>2.2871087901620815E-3</v>
      </c>
      <c r="P250" t="s">
        <v>797</v>
      </c>
      <c r="Q250">
        <v>1</v>
      </c>
      <c r="R250">
        <v>5.1834974661228101E-3</v>
      </c>
      <c r="V250" t="s">
        <v>579</v>
      </c>
      <c r="W250">
        <v>20</v>
      </c>
      <c r="X250">
        <v>1.915578306014652E-3</v>
      </c>
      <c r="AK250" t="s">
        <v>181</v>
      </c>
      <c r="AL250">
        <v>11</v>
      </c>
      <c r="AM250">
        <v>1.9037951581340391E-3</v>
      </c>
      <c r="AN250" t="s">
        <v>13280</v>
      </c>
      <c r="AO250">
        <v>1</v>
      </c>
      <c r="AP250">
        <v>3.1070788170665699E-3</v>
      </c>
      <c r="AQ250" t="s">
        <v>14138</v>
      </c>
      <c r="AR250">
        <v>1</v>
      </c>
      <c r="AS250">
        <v>3.8405183779735312E-3</v>
      </c>
      <c r="AZ250" t="s">
        <v>5270</v>
      </c>
      <c r="BA250">
        <v>1</v>
      </c>
      <c r="BB250">
        <v>5.8805045039198346E-3</v>
      </c>
      <c r="BC250" t="s">
        <v>14575</v>
      </c>
      <c r="BD250">
        <v>1</v>
      </c>
      <c r="BE250">
        <v>2.923928109539954E-3</v>
      </c>
      <c r="BU250" t="s">
        <v>234</v>
      </c>
      <c r="BV250">
        <v>3</v>
      </c>
      <c r="BW250">
        <v>2.4765762786302528E-3</v>
      </c>
      <c r="CY250" t="s">
        <v>15440</v>
      </c>
      <c r="CZ250">
        <v>1</v>
      </c>
      <c r="DA250">
        <v>3.4345405551397621E-3</v>
      </c>
      <c r="DW250" t="s">
        <v>843</v>
      </c>
      <c r="DX250">
        <v>1</v>
      </c>
      <c r="DY250">
        <v>4.1495219986507469E-3</v>
      </c>
      <c r="EC250" t="s">
        <v>15841</v>
      </c>
      <c r="ED250">
        <v>1</v>
      </c>
      <c r="EE250">
        <v>3.4988577940000573E-3</v>
      </c>
      <c r="FD250" t="s">
        <v>139</v>
      </c>
      <c r="FE250">
        <v>1</v>
      </c>
      <c r="FF250">
        <v>5.4300814959606387E-3</v>
      </c>
      <c r="FY250" t="s">
        <v>103</v>
      </c>
      <c r="FZ250">
        <v>1</v>
      </c>
      <c r="GA250">
        <v>4.3547401845466628E-3</v>
      </c>
    </row>
    <row r="251" spans="1:183" x14ac:dyDescent="0.15">
      <c r="A251" t="s">
        <v>458</v>
      </c>
      <c r="B251">
        <v>20</v>
      </c>
      <c r="C251">
        <v>1.878668210446311E-3</v>
      </c>
      <c r="D251" t="s">
        <v>372</v>
      </c>
      <c r="E251">
        <v>2</v>
      </c>
      <c r="F251">
        <v>4.4960823550567403E-3</v>
      </c>
      <c r="G251" t="s">
        <v>5517</v>
      </c>
      <c r="H251">
        <v>3</v>
      </c>
      <c r="I251">
        <v>2.1499282273831498E-3</v>
      </c>
      <c r="M251" t="s">
        <v>262</v>
      </c>
      <c r="N251">
        <v>2</v>
      </c>
      <c r="O251">
        <v>2.2871087901620815E-3</v>
      </c>
      <c r="P251" t="s">
        <v>288</v>
      </c>
      <c r="Q251">
        <v>1</v>
      </c>
      <c r="R251">
        <v>5.1834974661228101E-3</v>
      </c>
      <c r="V251" t="s">
        <v>144</v>
      </c>
      <c r="W251">
        <v>15</v>
      </c>
      <c r="X251">
        <v>1.9042025613350093E-3</v>
      </c>
      <c r="AK251" t="s">
        <v>1108</v>
      </c>
      <c r="AL251">
        <v>10</v>
      </c>
      <c r="AM251">
        <v>1.8714406075328047E-3</v>
      </c>
      <c r="AN251" t="s">
        <v>13282</v>
      </c>
      <c r="AO251">
        <v>1</v>
      </c>
      <c r="AP251">
        <v>3.1070788170665699E-3</v>
      </c>
      <c r="AQ251" t="s">
        <v>12936</v>
      </c>
      <c r="AR251">
        <v>1</v>
      </c>
      <c r="AS251">
        <v>3.8405183779735312E-3</v>
      </c>
      <c r="AZ251" t="s">
        <v>848</v>
      </c>
      <c r="BA251">
        <v>1</v>
      </c>
      <c r="BB251">
        <v>5.8805045039198346E-3</v>
      </c>
      <c r="BC251" t="s">
        <v>14576</v>
      </c>
      <c r="BD251">
        <v>1</v>
      </c>
      <c r="BE251">
        <v>2.923928109539954E-3</v>
      </c>
      <c r="BU251" t="s">
        <v>181</v>
      </c>
      <c r="BV251">
        <v>3</v>
      </c>
      <c r="BW251">
        <v>2.4765762786302528E-3</v>
      </c>
      <c r="CY251" t="s">
        <v>15441</v>
      </c>
      <c r="CZ251">
        <v>1</v>
      </c>
      <c r="DA251">
        <v>3.4345405551397621E-3</v>
      </c>
      <c r="DW251" t="s">
        <v>4872</v>
      </c>
      <c r="DX251">
        <v>1</v>
      </c>
      <c r="DY251">
        <v>4.1495219986507469E-3</v>
      </c>
      <c r="EC251" t="s">
        <v>15842</v>
      </c>
      <c r="ED251">
        <v>1</v>
      </c>
      <c r="EE251">
        <v>3.4988577940000573E-3</v>
      </c>
      <c r="FD251" t="s">
        <v>110</v>
      </c>
      <c r="FE251">
        <v>1</v>
      </c>
      <c r="FF251">
        <v>5.4300814959606387E-3</v>
      </c>
      <c r="FY251" t="s">
        <v>267</v>
      </c>
      <c r="FZ251">
        <v>1</v>
      </c>
      <c r="GA251">
        <v>4.2494493566054064E-3</v>
      </c>
    </row>
    <row r="252" spans="1:183" x14ac:dyDescent="0.15">
      <c r="A252">
        <v>3</v>
      </c>
      <c r="B252">
        <v>16</v>
      </c>
      <c r="C252">
        <v>1.8652799020811306E-3</v>
      </c>
      <c r="D252" t="s">
        <v>105</v>
      </c>
      <c r="E252">
        <v>2</v>
      </c>
      <c r="F252">
        <v>4.432429981603263E-3</v>
      </c>
      <c r="G252" t="s">
        <v>6016</v>
      </c>
      <c r="H252">
        <v>3</v>
      </c>
      <c r="I252">
        <v>2.1499282273831498E-3</v>
      </c>
      <c r="M252" t="s">
        <v>736</v>
      </c>
      <c r="N252">
        <v>2</v>
      </c>
      <c r="O252">
        <v>2.2871087901620815E-3</v>
      </c>
      <c r="P252" t="s">
        <v>499</v>
      </c>
      <c r="Q252">
        <v>1</v>
      </c>
      <c r="R252">
        <v>5.1834974661228101E-3</v>
      </c>
      <c r="V252" t="s">
        <v>98</v>
      </c>
      <c r="W252">
        <v>18</v>
      </c>
      <c r="X252">
        <v>1.9025965102101839E-3</v>
      </c>
      <c r="AK252" t="s">
        <v>4377</v>
      </c>
      <c r="AL252">
        <v>10</v>
      </c>
      <c r="AM252">
        <v>1.8714406075328047E-3</v>
      </c>
      <c r="AN252" t="s">
        <v>13284</v>
      </c>
      <c r="AO252">
        <v>1</v>
      </c>
      <c r="AP252">
        <v>3.1070788170665699E-3</v>
      </c>
      <c r="AQ252" t="s">
        <v>9493</v>
      </c>
      <c r="AR252">
        <v>1</v>
      </c>
      <c r="AS252">
        <v>3.8405183779735312E-3</v>
      </c>
      <c r="AZ252" t="s">
        <v>329</v>
      </c>
      <c r="BA252">
        <v>1</v>
      </c>
      <c r="BB252">
        <v>5.8805045039198346E-3</v>
      </c>
      <c r="BC252" t="s">
        <v>14577</v>
      </c>
      <c r="BD252">
        <v>1</v>
      </c>
      <c r="BE252">
        <v>2.923928109539954E-3</v>
      </c>
      <c r="BU252" t="s">
        <v>746</v>
      </c>
      <c r="BV252">
        <v>3</v>
      </c>
      <c r="BW252">
        <v>2.4765762786302528E-3</v>
      </c>
      <c r="CY252" t="s">
        <v>15442</v>
      </c>
      <c r="CZ252">
        <v>1</v>
      </c>
      <c r="DA252">
        <v>3.4345405551397621E-3</v>
      </c>
      <c r="DW252" t="s">
        <v>5339</v>
      </c>
      <c r="DX252">
        <v>1</v>
      </c>
      <c r="DY252">
        <v>4.1495219986507469E-3</v>
      </c>
      <c r="EC252" t="s">
        <v>15843</v>
      </c>
      <c r="ED252">
        <v>1</v>
      </c>
      <c r="EE252">
        <v>3.4988577940000573E-3</v>
      </c>
      <c r="FD252" t="s">
        <v>747</v>
      </c>
      <c r="FE252">
        <v>1</v>
      </c>
      <c r="FF252">
        <v>5.3340733694577577E-3</v>
      </c>
      <c r="FY252" t="s">
        <v>138</v>
      </c>
      <c r="FZ252">
        <v>1</v>
      </c>
      <c r="GA252">
        <v>4.1984725788866842E-3</v>
      </c>
    </row>
    <row r="253" spans="1:183" x14ac:dyDescent="0.15">
      <c r="A253" t="s">
        <v>4523</v>
      </c>
      <c r="B253">
        <v>18</v>
      </c>
      <c r="C253">
        <v>1.8641966431822813E-3</v>
      </c>
      <c r="D253" t="s">
        <v>6410</v>
      </c>
      <c r="E253">
        <v>1</v>
      </c>
      <c r="F253">
        <v>4.2598425091193931E-3</v>
      </c>
      <c r="G253" t="s">
        <v>73</v>
      </c>
      <c r="H253">
        <v>6</v>
      </c>
      <c r="I253">
        <v>2.1491380579462659E-3</v>
      </c>
      <c r="M253" t="s">
        <v>5159</v>
      </c>
      <c r="N253">
        <v>2</v>
      </c>
      <c r="O253">
        <v>2.2871087901620815E-3</v>
      </c>
      <c r="P253" t="s">
        <v>477</v>
      </c>
      <c r="Q253">
        <v>1</v>
      </c>
      <c r="R253">
        <v>5.0893273939874003E-3</v>
      </c>
      <c r="V253" t="s">
        <v>4281</v>
      </c>
      <c r="W253">
        <v>17</v>
      </c>
      <c r="X253">
        <v>1.8985852562114149E-3</v>
      </c>
      <c r="AK253" t="s">
        <v>82</v>
      </c>
      <c r="AL253">
        <v>10</v>
      </c>
      <c r="AM253">
        <v>1.8714406075328047E-3</v>
      </c>
      <c r="AN253" t="s">
        <v>13285</v>
      </c>
      <c r="AO253">
        <v>1</v>
      </c>
      <c r="AP253">
        <v>3.1070788170665699E-3</v>
      </c>
      <c r="AQ253" t="s">
        <v>13281</v>
      </c>
      <c r="AR253">
        <v>1</v>
      </c>
      <c r="AS253">
        <v>3.8405183779735312E-3</v>
      </c>
      <c r="AZ253" t="s">
        <v>4368</v>
      </c>
      <c r="BA253">
        <v>1</v>
      </c>
      <c r="BB253">
        <v>5.8805045039198346E-3</v>
      </c>
      <c r="BC253" t="s">
        <v>14578</v>
      </c>
      <c r="BD253">
        <v>1</v>
      </c>
      <c r="BE253">
        <v>2.923928109539954E-3</v>
      </c>
      <c r="BU253" t="s">
        <v>483</v>
      </c>
      <c r="BV253">
        <v>3</v>
      </c>
      <c r="BW253">
        <v>2.4765762786302528E-3</v>
      </c>
      <c r="CY253" t="s">
        <v>15443</v>
      </c>
      <c r="CZ253">
        <v>1</v>
      </c>
      <c r="DA253">
        <v>3.4345405551397621E-3</v>
      </c>
      <c r="DW253" t="s">
        <v>6871</v>
      </c>
      <c r="DX253">
        <v>1</v>
      </c>
      <c r="DY253">
        <v>3.9817845886102043E-3</v>
      </c>
      <c r="EC253" t="s">
        <v>15844</v>
      </c>
      <c r="ED253">
        <v>1</v>
      </c>
      <c r="EE253">
        <v>3.4988577940000573E-3</v>
      </c>
      <c r="FD253" t="s">
        <v>453</v>
      </c>
      <c r="FE253">
        <v>1</v>
      </c>
      <c r="FF253">
        <v>5.3340733694577577E-3</v>
      </c>
      <c r="FY253" t="s">
        <v>5</v>
      </c>
      <c r="FZ253">
        <v>1</v>
      </c>
      <c r="GA253">
        <v>4.0046645699919232E-3</v>
      </c>
    </row>
    <row r="254" spans="1:183" x14ac:dyDescent="0.15">
      <c r="A254" t="s">
        <v>4479</v>
      </c>
      <c r="B254">
        <v>11</v>
      </c>
      <c r="C254">
        <v>1.8521254201576613E-3</v>
      </c>
      <c r="D254" t="s">
        <v>4708</v>
      </c>
      <c r="E254">
        <v>1</v>
      </c>
      <c r="F254">
        <v>4.2598425091193931E-3</v>
      </c>
      <c r="G254" t="s">
        <v>402</v>
      </c>
      <c r="H254">
        <v>4</v>
      </c>
      <c r="I254">
        <v>2.1201043222015227E-3</v>
      </c>
      <c r="M254" t="s">
        <v>4696</v>
      </c>
      <c r="N254">
        <v>2</v>
      </c>
      <c r="O254">
        <v>2.2871087901620815E-3</v>
      </c>
      <c r="P254" t="s">
        <v>110</v>
      </c>
      <c r="Q254">
        <v>1</v>
      </c>
      <c r="R254">
        <v>5.0893273939874003E-3</v>
      </c>
      <c r="V254" t="s">
        <v>4363</v>
      </c>
      <c r="W254">
        <v>16</v>
      </c>
      <c r="X254">
        <v>1.8981942850806767E-3</v>
      </c>
      <c r="AK254" t="s">
        <v>6348</v>
      </c>
      <c r="AL254">
        <v>8</v>
      </c>
      <c r="AM254">
        <v>1.8652035353268715E-3</v>
      </c>
      <c r="AN254">
        <v>36</v>
      </c>
      <c r="AO254">
        <v>1</v>
      </c>
      <c r="AP254">
        <v>3.1070788170665699E-3</v>
      </c>
      <c r="AQ254" t="s">
        <v>5314</v>
      </c>
      <c r="AR254">
        <v>1</v>
      </c>
      <c r="AS254">
        <v>3.8405183779735312E-3</v>
      </c>
      <c r="AZ254" t="s">
        <v>1060</v>
      </c>
      <c r="BA254">
        <v>1</v>
      </c>
      <c r="BB254">
        <v>5.8805045039198346E-3</v>
      </c>
      <c r="BC254" t="s">
        <v>14579</v>
      </c>
      <c r="BD254">
        <v>1</v>
      </c>
      <c r="BE254">
        <v>2.923928109539954E-3</v>
      </c>
      <c r="BU254" t="s">
        <v>373</v>
      </c>
      <c r="BV254">
        <v>3</v>
      </c>
      <c r="BW254">
        <v>2.4189702072523363E-3</v>
      </c>
      <c r="CY254" t="s">
        <v>15444</v>
      </c>
      <c r="CZ254">
        <v>1</v>
      </c>
      <c r="DA254">
        <v>3.4345405551397621E-3</v>
      </c>
      <c r="DW254" t="s">
        <v>4740</v>
      </c>
      <c r="DX254">
        <v>1</v>
      </c>
      <c r="DY254">
        <v>3.9817845886102043E-3</v>
      </c>
      <c r="EC254" t="s">
        <v>15845</v>
      </c>
      <c r="ED254">
        <v>1</v>
      </c>
      <c r="EE254">
        <v>3.4988577940000573E-3</v>
      </c>
      <c r="FD254" t="s">
        <v>98</v>
      </c>
      <c r="FE254">
        <v>1</v>
      </c>
      <c r="FF254">
        <v>5.3340733694577577E-3</v>
      </c>
    </row>
    <row r="255" spans="1:183" x14ac:dyDescent="0.15">
      <c r="A255" t="s">
        <v>665</v>
      </c>
      <c r="B255">
        <v>15</v>
      </c>
      <c r="C255">
        <v>1.850878998502174E-3</v>
      </c>
      <c r="D255" t="s">
        <v>5954</v>
      </c>
      <c r="E255">
        <v>1</v>
      </c>
      <c r="F255">
        <v>4.2598425091193931E-3</v>
      </c>
      <c r="G255" t="s">
        <v>4635</v>
      </c>
      <c r="H255">
        <v>4</v>
      </c>
      <c r="I255">
        <v>2.1201043222015227E-3</v>
      </c>
      <c r="M255" t="s">
        <v>4785</v>
      </c>
      <c r="N255">
        <v>2</v>
      </c>
      <c r="O255">
        <v>2.2211045105191974E-3</v>
      </c>
      <c r="P255" t="s">
        <v>702</v>
      </c>
      <c r="Q255">
        <v>1</v>
      </c>
      <c r="R255">
        <v>5.0893273939874003E-3</v>
      </c>
      <c r="V255" t="s">
        <v>628</v>
      </c>
      <c r="W255">
        <v>16</v>
      </c>
      <c r="X255">
        <v>1.8981942850806767E-3</v>
      </c>
      <c r="AK255" t="s">
        <v>10054</v>
      </c>
      <c r="AL255">
        <v>8</v>
      </c>
      <c r="AM255">
        <v>1.8652035353268715E-3</v>
      </c>
      <c r="AN255" t="s">
        <v>13288</v>
      </c>
      <c r="AO255">
        <v>1</v>
      </c>
      <c r="AP255">
        <v>3.1070788170665699E-3</v>
      </c>
      <c r="AQ255" t="s">
        <v>9664</v>
      </c>
      <c r="AR255">
        <v>1</v>
      </c>
      <c r="AS255">
        <v>3.8405183779735312E-3</v>
      </c>
      <c r="AZ255" t="s">
        <v>4552</v>
      </c>
      <c r="BA255">
        <v>1</v>
      </c>
      <c r="BB255">
        <v>5.8805045039198346E-3</v>
      </c>
      <c r="BC255" t="s">
        <v>14580</v>
      </c>
      <c r="BD255">
        <v>1</v>
      </c>
      <c r="BE255">
        <v>2.923928109539954E-3</v>
      </c>
      <c r="BU255" t="s">
        <v>1340</v>
      </c>
      <c r="BV255">
        <v>3</v>
      </c>
      <c r="BW255">
        <v>2.4189702072523363E-3</v>
      </c>
      <c r="CY255" t="s">
        <v>15445</v>
      </c>
      <c r="CZ255">
        <v>1</v>
      </c>
      <c r="DA255">
        <v>3.4345405551397621E-3</v>
      </c>
      <c r="DW255" t="s">
        <v>5030</v>
      </c>
      <c r="DX255">
        <v>1</v>
      </c>
      <c r="DY255">
        <v>3.9817845886102043E-3</v>
      </c>
      <c r="EC255" t="s">
        <v>15846</v>
      </c>
      <c r="ED255">
        <v>1</v>
      </c>
      <c r="EE255">
        <v>3.4988577940000573E-3</v>
      </c>
      <c r="FD255" t="s">
        <v>334</v>
      </c>
      <c r="FE255">
        <v>1</v>
      </c>
      <c r="FF255">
        <v>5.3340733694577577E-3</v>
      </c>
    </row>
    <row r="256" spans="1:183" x14ac:dyDescent="0.15">
      <c r="A256" t="s">
        <v>5153</v>
      </c>
      <c r="B256">
        <v>14</v>
      </c>
      <c r="C256">
        <v>1.8442070248576713E-3</v>
      </c>
      <c r="D256" t="s">
        <v>10385</v>
      </c>
      <c r="E256">
        <v>1</v>
      </c>
      <c r="F256">
        <v>4.2598425091193931E-3</v>
      </c>
      <c r="G256" t="s">
        <v>938</v>
      </c>
      <c r="H256">
        <v>4</v>
      </c>
      <c r="I256">
        <v>2.1201043222015227E-3</v>
      </c>
      <c r="M256" t="s">
        <v>449</v>
      </c>
      <c r="N256">
        <v>2</v>
      </c>
      <c r="O256">
        <v>2.2211045105191974E-3</v>
      </c>
      <c r="P256" t="s">
        <v>26</v>
      </c>
      <c r="Q256">
        <v>1</v>
      </c>
      <c r="R256">
        <v>4.9993440689452264E-3</v>
      </c>
      <c r="V256" t="s">
        <v>5425</v>
      </c>
      <c r="W256">
        <v>13</v>
      </c>
      <c r="X256">
        <v>1.8961392215910266E-3</v>
      </c>
      <c r="AK256" t="s">
        <v>4449</v>
      </c>
      <c r="AL256">
        <v>10</v>
      </c>
      <c r="AM256">
        <v>1.8206695858327055E-3</v>
      </c>
      <c r="AN256" t="s">
        <v>13289</v>
      </c>
      <c r="AO256">
        <v>1</v>
      </c>
      <c r="AP256">
        <v>3.1070788170665699E-3</v>
      </c>
      <c r="AQ256" t="s">
        <v>10613</v>
      </c>
      <c r="AR256">
        <v>1</v>
      </c>
      <c r="AS256">
        <v>3.8405183779735312E-3</v>
      </c>
      <c r="AZ256" t="s">
        <v>4732</v>
      </c>
      <c r="BA256">
        <v>1</v>
      </c>
      <c r="BB256">
        <v>5.8805045039198346E-3</v>
      </c>
      <c r="BC256" t="s">
        <v>14581</v>
      </c>
      <c r="BD256">
        <v>1</v>
      </c>
      <c r="BE256">
        <v>2.923928109539954E-3</v>
      </c>
      <c r="BU256" t="s">
        <v>237</v>
      </c>
      <c r="BV256">
        <v>3</v>
      </c>
      <c r="BW256">
        <v>2.3650833262579825E-3</v>
      </c>
      <c r="CY256" t="s">
        <v>15446</v>
      </c>
      <c r="CZ256">
        <v>1</v>
      </c>
      <c r="DA256">
        <v>3.4345405551397621E-3</v>
      </c>
      <c r="DW256" t="s">
        <v>4849</v>
      </c>
      <c r="DX256">
        <v>1</v>
      </c>
      <c r="DY256">
        <v>3.9817845886102043E-3</v>
      </c>
      <c r="EC256" t="s">
        <v>15847</v>
      </c>
      <c r="ED256">
        <v>1</v>
      </c>
      <c r="EE256">
        <v>3.4988577940000573E-3</v>
      </c>
      <c r="FD256" t="s">
        <v>25</v>
      </c>
      <c r="FE256">
        <v>1</v>
      </c>
      <c r="FF256">
        <v>5.2421519560262326E-3</v>
      </c>
    </row>
    <row r="257" spans="1:162" x14ac:dyDescent="0.15">
      <c r="A257" t="s">
        <v>666</v>
      </c>
      <c r="B257">
        <v>14</v>
      </c>
      <c r="C257">
        <v>1.8442070248576713E-3</v>
      </c>
      <c r="D257" t="s">
        <v>4534</v>
      </c>
      <c r="E257">
        <v>1</v>
      </c>
      <c r="F257">
        <v>4.2598425091193931E-3</v>
      </c>
      <c r="G257" t="s">
        <v>807</v>
      </c>
      <c r="H257">
        <v>4</v>
      </c>
      <c r="I257">
        <v>2.1201043222015227E-3</v>
      </c>
      <c r="M257" t="s">
        <v>547</v>
      </c>
      <c r="N257">
        <v>2</v>
      </c>
      <c r="O257">
        <v>2.2211045105191974E-3</v>
      </c>
      <c r="P257" t="s">
        <v>453</v>
      </c>
      <c r="Q257">
        <v>1</v>
      </c>
      <c r="R257">
        <v>4.9993440689452264E-3</v>
      </c>
      <c r="V257" t="s">
        <v>491</v>
      </c>
      <c r="W257">
        <v>12</v>
      </c>
      <c r="X257">
        <v>1.8793546091672732E-3</v>
      </c>
      <c r="AK257" t="s">
        <v>344</v>
      </c>
      <c r="AL257">
        <v>10</v>
      </c>
      <c r="AM257">
        <v>1.8206695858327055E-3</v>
      </c>
      <c r="AN257" t="s">
        <v>13290</v>
      </c>
      <c r="AO257">
        <v>1</v>
      </c>
      <c r="AP257">
        <v>3.1070788170665699E-3</v>
      </c>
      <c r="AQ257" t="s">
        <v>1027</v>
      </c>
      <c r="AR257">
        <v>1</v>
      </c>
      <c r="AS257">
        <v>3.8405183779735312E-3</v>
      </c>
      <c r="AZ257">
        <v>2</v>
      </c>
      <c r="BA257">
        <v>1</v>
      </c>
      <c r="BB257">
        <v>5.8805045039198346E-3</v>
      </c>
      <c r="BC257" t="s">
        <v>14582</v>
      </c>
      <c r="BD257">
        <v>1</v>
      </c>
      <c r="BE257">
        <v>2.923928109539954E-3</v>
      </c>
      <c r="BU257">
        <v>0</v>
      </c>
      <c r="BV257">
        <v>3</v>
      </c>
      <c r="BW257">
        <v>2.3650833262579825E-3</v>
      </c>
      <c r="CY257" t="s">
        <v>15447</v>
      </c>
      <c r="CZ257">
        <v>1</v>
      </c>
      <c r="DA257">
        <v>3.4345405551397621E-3</v>
      </c>
      <c r="DW257" t="s">
        <v>696</v>
      </c>
      <c r="DX257">
        <v>1</v>
      </c>
      <c r="DY257">
        <v>3.9817845886102043E-3</v>
      </c>
      <c r="EC257" t="s">
        <v>15848</v>
      </c>
      <c r="ED257">
        <v>1</v>
      </c>
      <c r="EE257">
        <v>3.4988577940000573E-3</v>
      </c>
      <c r="FD257" t="s">
        <v>104</v>
      </c>
      <c r="FE257">
        <v>1</v>
      </c>
      <c r="FF257">
        <v>5.2421519560262326E-3</v>
      </c>
    </row>
    <row r="258" spans="1:162" x14ac:dyDescent="0.15">
      <c r="A258" t="s">
        <v>629</v>
      </c>
      <c r="B258">
        <v>14</v>
      </c>
      <c r="C258">
        <v>1.8442070248576713E-3</v>
      </c>
      <c r="D258" t="s">
        <v>5840</v>
      </c>
      <c r="E258">
        <v>1</v>
      </c>
      <c r="F258">
        <v>4.2598425091193931E-3</v>
      </c>
      <c r="G258" t="s">
        <v>4861</v>
      </c>
      <c r="H258">
        <v>4</v>
      </c>
      <c r="I258">
        <v>2.1201043222015227E-3</v>
      </c>
      <c r="M258" t="s">
        <v>4195</v>
      </c>
      <c r="N258">
        <v>2</v>
      </c>
      <c r="O258">
        <v>2.2211045105191974E-3</v>
      </c>
      <c r="P258" t="s">
        <v>1047</v>
      </c>
      <c r="Q258">
        <v>1</v>
      </c>
      <c r="R258">
        <v>4.9993440689452264E-3</v>
      </c>
      <c r="V258" t="s">
        <v>543</v>
      </c>
      <c r="W258">
        <v>18</v>
      </c>
      <c r="X258">
        <v>1.8383607318706626E-3</v>
      </c>
      <c r="AK258">
        <v>0</v>
      </c>
      <c r="AL258">
        <v>11</v>
      </c>
      <c r="AM258">
        <v>1.8180882309039217E-3</v>
      </c>
      <c r="AN258" t="s">
        <v>13291</v>
      </c>
      <c r="AO258">
        <v>1</v>
      </c>
      <c r="AP258">
        <v>3.1070788170665699E-3</v>
      </c>
      <c r="AQ258" t="s">
        <v>14149</v>
      </c>
      <c r="AR258">
        <v>1</v>
      </c>
      <c r="AS258">
        <v>3.8405183779735312E-3</v>
      </c>
      <c r="AZ258" t="s">
        <v>4178</v>
      </c>
      <c r="BA258">
        <v>1</v>
      </c>
      <c r="BB258">
        <v>5.8805045039198346E-3</v>
      </c>
      <c r="BC258" t="s">
        <v>14584</v>
      </c>
      <c r="BD258">
        <v>1</v>
      </c>
      <c r="BE258">
        <v>2.923928109539954E-3</v>
      </c>
      <c r="BU258" t="s">
        <v>493</v>
      </c>
      <c r="BV258">
        <v>3</v>
      </c>
      <c r="BW258">
        <v>2.3650833262579825E-3</v>
      </c>
      <c r="CY258" t="s">
        <v>15448</v>
      </c>
      <c r="CZ258">
        <v>1</v>
      </c>
      <c r="DA258">
        <v>3.4345405551397621E-3</v>
      </c>
      <c r="DW258" t="s">
        <v>9605</v>
      </c>
      <c r="DX258">
        <v>1</v>
      </c>
      <c r="DY258">
        <v>3.9817845886102043E-3</v>
      </c>
      <c r="EC258" t="s">
        <v>15849</v>
      </c>
      <c r="ED258">
        <v>1</v>
      </c>
      <c r="EE258">
        <v>3.4988577940000573E-3</v>
      </c>
      <c r="FD258" t="s">
        <v>364</v>
      </c>
      <c r="FE258">
        <v>1</v>
      </c>
      <c r="FF258">
        <v>5.2421519560262326E-3</v>
      </c>
    </row>
    <row r="259" spans="1:162" x14ac:dyDescent="0.15">
      <c r="A259" t="s">
        <v>4537</v>
      </c>
      <c r="B259">
        <v>14</v>
      </c>
      <c r="C259">
        <v>1.8442070248576713E-3</v>
      </c>
      <c r="D259" t="s">
        <v>5617</v>
      </c>
      <c r="E259">
        <v>1</v>
      </c>
      <c r="F259">
        <v>4.2598425091193931E-3</v>
      </c>
      <c r="G259" t="s">
        <v>263</v>
      </c>
      <c r="H259">
        <v>4</v>
      </c>
      <c r="I259">
        <v>2.1201043222015227E-3</v>
      </c>
      <c r="M259" t="s">
        <v>4168</v>
      </c>
      <c r="N259">
        <v>2</v>
      </c>
      <c r="O259">
        <v>2.2211045105191974E-3</v>
      </c>
      <c r="P259" t="s">
        <v>334</v>
      </c>
      <c r="Q259">
        <v>1</v>
      </c>
      <c r="R259">
        <v>4.9993440689452264E-3</v>
      </c>
      <c r="V259" t="s">
        <v>5280</v>
      </c>
      <c r="W259">
        <v>13</v>
      </c>
      <c r="X259">
        <v>1.8375179203476396E-3</v>
      </c>
      <c r="AK259" t="s">
        <v>797</v>
      </c>
      <c r="AL259">
        <v>12</v>
      </c>
      <c r="AM259">
        <v>1.7929614295236328E-3</v>
      </c>
      <c r="AN259" t="s">
        <v>13292</v>
      </c>
      <c r="AO259">
        <v>1</v>
      </c>
      <c r="AP259">
        <v>3.1070788170665699E-3</v>
      </c>
      <c r="AQ259" t="s">
        <v>14150</v>
      </c>
      <c r="AR259">
        <v>1</v>
      </c>
      <c r="AS259">
        <v>3.8405183779735312E-3</v>
      </c>
      <c r="AZ259" t="s">
        <v>197</v>
      </c>
      <c r="BA259">
        <v>2</v>
      </c>
      <c r="BB259">
        <v>5.7806434112757455E-3</v>
      </c>
      <c r="BC259" t="s">
        <v>14585</v>
      </c>
      <c r="BD259">
        <v>1</v>
      </c>
      <c r="BE259">
        <v>2.923928109539954E-3</v>
      </c>
      <c r="BU259" t="s">
        <v>488</v>
      </c>
      <c r="BV259">
        <v>3</v>
      </c>
      <c r="BW259">
        <v>2.3650833262579825E-3</v>
      </c>
      <c r="CY259" t="s">
        <v>15449</v>
      </c>
      <c r="CZ259">
        <v>1</v>
      </c>
      <c r="DA259">
        <v>3.4345405551397621E-3</v>
      </c>
      <c r="DW259" t="s">
        <v>720</v>
      </c>
      <c r="DX259">
        <v>1</v>
      </c>
      <c r="DY259">
        <v>3.9817845886102043E-3</v>
      </c>
      <c r="EC259" t="s">
        <v>15850</v>
      </c>
      <c r="ED259">
        <v>1</v>
      </c>
      <c r="EE259">
        <v>3.4988577940000573E-3</v>
      </c>
      <c r="FD259" t="s">
        <v>774</v>
      </c>
      <c r="FE259">
        <v>1</v>
      </c>
      <c r="FF259">
        <v>5.1539835013388576E-3</v>
      </c>
    </row>
    <row r="260" spans="1:162" x14ac:dyDescent="0.15">
      <c r="A260" t="s">
        <v>4541</v>
      </c>
      <c r="B260">
        <v>14</v>
      </c>
      <c r="C260">
        <v>1.8442070248576713E-3</v>
      </c>
      <c r="D260" t="s">
        <v>6137</v>
      </c>
      <c r="E260">
        <v>1</v>
      </c>
      <c r="F260">
        <v>4.2598425091193931E-3</v>
      </c>
      <c r="G260" t="s">
        <v>639</v>
      </c>
      <c r="H260">
        <v>4</v>
      </c>
      <c r="I260">
        <v>2.0657182459837297E-3</v>
      </c>
      <c r="M260" t="s">
        <v>372</v>
      </c>
      <c r="N260">
        <v>3</v>
      </c>
      <c r="O260">
        <v>2.1904390143922554E-3</v>
      </c>
      <c r="P260" t="s">
        <v>86</v>
      </c>
      <c r="Q260">
        <v>1</v>
      </c>
      <c r="R260">
        <v>4.9131910033201331E-3</v>
      </c>
      <c r="V260" t="s">
        <v>504</v>
      </c>
      <c r="W260">
        <v>17</v>
      </c>
      <c r="X260">
        <v>1.8292390950013348E-3</v>
      </c>
      <c r="AK260" t="s">
        <v>4260</v>
      </c>
      <c r="AL260">
        <v>9</v>
      </c>
      <c r="AM260">
        <v>1.7896785201229344E-3</v>
      </c>
      <c r="AN260" t="s">
        <v>13293</v>
      </c>
      <c r="AO260">
        <v>1</v>
      </c>
      <c r="AP260">
        <v>3.1070788170665699E-3</v>
      </c>
      <c r="AQ260" t="s">
        <v>10012</v>
      </c>
      <c r="AR260">
        <v>1</v>
      </c>
      <c r="AS260">
        <v>3.8405183779735312E-3</v>
      </c>
      <c r="AZ260" t="s">
        <v>1096</v>
      </c>
      <c r="BA260">
        <v>1</v>
      </c>
      <c r="BB260">
        <v>5.7371621980132166E-3</v>
      </c>
      <c r="BC260" t="s">
        <v>14586</v>
      </c>
      <c r="BD260">
        <v>1</v>
      </c>
      <c r="BE260">
        <v>2.923928109539954E-3</v>
      </c>
      <c r="BU260" t="s">
        <v>4183</v>
      </c>
      <c r="BV260">
        <v>3</v>
      </c>
      <c r="BW260">
        <v>2.3650833262579825E-3</v>
      </c>
      <c r="CY260" t="s">
        <v>15450</v>
      </c>
      <c r="CZ260">
        <v>1</v>
      </c>
      <c r="DA260">
        <v>3.4345405551397621E-3</v>
      </c>
      <c r="DW260" t="s">
        <v>850</v>
      </c>
      <c r="DX260">
        <v>1</v>
      </c>
      <c r="DY260">
        <v>3.9817845886102043E-3</v>
      </c>
      <c r="EC260" t="s">
        <v>65</v>
      </c>
      <c r="ED260">
        <v>3</v>
      </c>
      <c r="EE260">
        <v>3.4971920743534137E-3</v>
      </c>
      <c r="FD260" t="s">
        <v>498</v>
      </c>
      <c r="FE260">
        <v>1</v>
      </c>
      <c r="FF260">
        <v>5.1539835013388576E-3</v>
      </c>
    </row>
    <row r="261" spans="1:162" x14ac:dyDescent="0.15">
      <c r="A261" t="s">
        <v>1052</v>
      </c>
      <c r="B261">
        <v>14</v>
      </c>
      <c r="C261">
        <v>1.8442070248576713E-3</v>
      </c>
      <c r="D261" t="s">
        <v>5162</v>
      </c>
      <c r="E261">
        <v>1</v>
      </c>
      <c r="F261">
        <v>4.2598425091193931E-3</v>
      </c>
      <c r="G261" t="s">
        <v>4994</v>
      </c>
      <c r="H261">
        <v>4</v>
      </c>
      <c r="I261">
        <v>2.0657182459837297E-3</v>
      </c>
      <c r="M261" t="s">
        <v>344</v>
      </c>
      <c r="N261">
        <v>2</v>
      </c>
      <c r="O261">
        <v>2.1608473242382903E-3</v>
      </c>
      <c r="P261" t="s">
        <v>113</v>
      </c>
      <c r="Q261">
        <v>1</v>
      </c>
      <c r="R261">
        <v>4.8305553868823702E-3</v>
      </c>
      <c r="V261" t="s">
        <v>455</v>
      </c>
      <c r="W261">
        <v>14</v>
      </c>
      <c r="X261">
        <v>1.8216602439277451E-3</v>
      </c>
      <c r="AK261" t="s">
        <v>5117</v>
      </c>
      <c r="AL261">
        <v>9</v>
      </c>
      <c r="AM261">
        <v>1.7896785201229344E-3</v>
      </c>
      <c r="AN261" t="s">
        <v>13294</v>
      </c>
      <c r="AO261">
        <v>1</v>
      </c>
      <c r="AP261">
        <v>3.1070788170665699E-3</v>
      </c>
      <c r="AQ261" t="s">
        <v>6688</v>
      </c>
      <c r="AR261">
        <v>1</v>
      </c>
      <c r="AS261">
        <v>3.8405183779735312E-3</v>
      </c>
      <c r="AZ261" t="s">
        <v>4251</v>
      </c>
      <c r="BA261">
        <v>1</v>
      </c>
      <c r="BB261">
        <v>5.7371621980132166E-3</v>
      </c>
      <c r="BC261" t="s">
        <v>14587</v>
      </c>
      <c r="BD261">
        <v>1</v>
      </c>
      <c r="BE261">
        <v>2.923928109539954E-3</v>
      </c>
      <c r="BU261" t="s">
        <v>576</v>
      </c>
      <c r="BV261">
        <v>3</v>
      </c>
      <c r="BW261">
        <v>2.3650833262579825E-3</v>
      </c>
      <c r="CY261" t="s">
        <v>15451</v>
      </c>
      <c r="CZ261">
        <v>1</v>
      </c>
      <c r="DA261">
        <v>3.4345405551397621E-3</v>
      </c>
      <c r="DW261" t="s">
        <v>4805</v>
      </c>
      <c r="DX261">
        <v>1</v>
      </c>
      <c r="DY261">
        <v>3.9817845886102043E-3</v>
      </c>
      <c r="EC261" t="s">
        <v>638</v>
      </c>
      <c r="ED261">
        <v>2</v>
      </c>
      <c r="EE261">
        <v>3.460620277068509E-3</v>
      </c>
      <c r="FD261" t="s">
        <v>6</v>
      </c>
      <c r="FE261">
        <v>1</v>
      </c>
      <c r="FF261">
        <v>5.1539835013388576E-3</v>
      </c>
    </row>
    <row r="262" spans="1:162" x14ac:dyDescent="0.15">
      <c r="A262" t="s">
        <v>740</v>
      </c>
      <c r="B262">
        <v>17</v>
      </c>
      <c r="C262">
        <v>1.8401285164603019E-3</v>
      </c>
      <c r="D262" t="s">
        <v>4382</v>
      </c>
      <c r="E262">
        <v>1</v>
      </c>
      <c r="F262">
        <v>4.2598425091193931E-3</v>
      </c>
      <c r="G262" t="s">
        <v>90</v>
      </c>
      <c r="H262">
        <v>4</v>
      </c>
      <c r="I262">
        <v>2.0657182459837297E-3</v>
      </c>
      <c r="M262" t="s">
        <v>4449</v>
      </c>
      <c r="N262">
        <v>2</v>
      </c>
      <c r="O262">
        <v>2.1608473242382903E-3</v>
      </c>
      <c r="P262" t="s">
        <v>384</v>
      </c>
      <c r="Q262">
        <v>1</v>
      </c>
      <c r="R262">
        <v>4.8305553868823702E-3</v>
      </c>
      <c r="V262" t="s">
        <v>611</v>
      </c>
      <c r="W262">
        <v>14</v>
      </c>
      <c r="X262">
        <v>1.8216602439277451E-3</v>
      </c>
      <c r="AK262" t="s">
        <v>9488</v>
      </c>
      <c r="AL262">
        <v>9</v>
      </c>
      <c r="AM262">
        <v>1.7896785201229344E-3</v>
      </c>
      <c r="AN262" t="s">
        <v>13295</v>
      </c>
      <c r="AO262">
        <v>1</v>
      </c>
      <c r="AP262">
        <v>3.1070788170665699E-3</v>
      </c>
      <c r="AQ262" t="s">
        <v>14154</v>
      </c>
      <c r="AR262">
        <v>1</v>
      </c>
      <c r="AS262">
        <v>3.8405183779735312E-3</v>
      </c>
      <c r="AZ262" t="s">
        <v>572</v>
      </c>
      <c r="BA262">
        <v>1</v>
      </c>
      <c r="BB262">
        <v>5.7371621980132166E-3</v>
      </c>
      <c r="BC262" t="s">
        <v>14588</v>
      </c>
      <c r="BD262">
        <v>1</v>
      </c>
      <c r="BE262">
        <v>2.923928109539954E-3</v>
      </c>
      <c r="BU262" t="s">
        <v>5225</v>
      </c>
      <c r="BV262">
        <v>2</v>
      </c>
      <c r="BW262">
        <v>2.3483862092224888E-3</v>
      </c>
      <c r="CY262" t="s">
        <v>15452</v>
      </c>
      <c r="CZ262">
        <v>1</v>
      </c>
      <c r="DA262">
        <v>3.4345405551397621E-3</v>
      </c>
      <c r="DW262" t="s">
        <v>6281</v>
      </c>
      <c r="DX262">
        <v>1</v>
      </c>
      <c r="DY262">
        <v>3.9817845886102043E-3</v>
      </c>
      <c r="EC262" t="s">
        <v>4794</v>
      </c>
      <c r="ED262">
        <v>2</v>
      </c>
      <c r="EE262">
        <v>3.460620277068509E-3</v>
      </c>
      <c r="FD262" t="s">
        <v>185</v>
      </c>
      <c r="FE262">
        <v>1</v>
      </c>
      <c r="FF262">
        <v>5.1539835013388576E-3</v>
      </c>
    </row>
    <row r="263" spans="1:162" x14ac:dyDescent="0.15">
      <c r="A263" t="s">
        <v>4485</v>
      </c>
      <c r="B263">
        <v>10</v>
      </c>
      <c r="C263">
        <v>1.8352411752019975E-3</v>
      </c>
      <c r="D263" t="s">
        <v>5853</v>
      </c>
      <c r="E263">
        <v>1</v>
      </c>
      <c r="F263">
        <v>4.2598425091193931E-3</v>
      </c>
      <c r="G263" t="s">
        <v>5165</v>
      </c>
      <c r="H263">
        <v>3</v>
      </c>
      <c r="I263">
        <v>2.0362148497812082E-3</v>
      </c>
      <c r="M263" t="s">
        <v>729</v>
      </c>
      <c r="N263">
        <v>2</v>
      </c>
      <c r="O263">
        <v>2.1608473242382903E-3</v>
      </c>
      <c r="P263" t="s">
        <v>498</v>
      </c>
      <c r="Q263">
        <v>1</v>
      </c>
      <c r="R263">
        <v>4.8305553868823702E-3</v>
      </c>
      <c r="V263" t="s">
        <v>4994</v>
      </c>
      <c r="W263">
        <v>14</v>
      </c>
      <c r="X263">
        <v>1.8216602439277451E-3</v>
      </c>
      <c r="AK263" t="s">
        <v>4302</v>
      </c>
      <c r="AL263">
        <v>9</v>
      </c>
      <c r="AM263">
        <v>1.7896785201229344E-3</v>
      </c>
      <c r="AN263" t="s">
        <v>13296</v>
      </c>
      <c r="AO263">
        <v>1</v>
      </c>
      <c r="AP263">
        <v>3.1070788170665699E-3</v>
      </c>
      <c r="AQ263" t="s">
        <v>6119</v>
      </c>
      <c r="AR263">
        <v>1</v>
      </c>
      <c r="AS263">
        <v>3.8405183779735312E-3</v>
      </c>
      <c r="AZ263" t="s">
        <v>357</v>
      </c>
      <c r="BA263">
        <v>1</v>
      </c>
      <c r="BB263">
        <v>5.7371621980132166E-3</v>
      </c>
      <c r="BC263" t="s">
        <v>14589</v>
      </c>
      <c r="BD263">
        <v>1</v>
      </c>
      <c r="BE263">
        <v>2.923928109539954E-3</v>
      </c>
      <c r="BU263" t="s">
        <v>5186</v>
      </c>
      <c r="BV263">
        <v>2</v>
      </c>
      <c r="BW263">
        <v>2.3483862092224888E-3</v>
      </c>
      <c r="CY263" t="s">
        <v>15453</v>
      </c>
      <c r="CZ263">
        <v>1</v>
      </c>
      <c r="DA263">
        <v>3.4345405551397621E-3</v>
      </c>
      <c r="DW263" t="s">
        <v>10129</v>
      </c>
      <c r="DX263">
        <v>1</v>
      </c>
      <c r="DY263">
        <v>3.9817845886102043E-3</v>
      </c>
      <c r="EC263" t="s">
        <v>4215</v>
      </c>
      <c r="ED263">
        <v>2</v>
      </c>
      <c r="EE263">
        <v>3.460620277068509E-3</v>
      </c>
      <c r="FD263" t="s">
        <v>561</v>
      </c>
      <c r="FE263">
        <v>1</v>
      </c>
      <c r="FF263">
        <v>5.1539835013388576E-3</v>
      </c>
    </row>
    <row r="264" spans="1:162" x14ac:dyDescent="0.15">
      <c r="A264" t="s">
        <v>115</v>
      </c>
      <c r="B264">
        <v>16</v>
      </c>
      <c r="C264">
        <v>1.8174307213310247E-3</v>
      </c>
      <c r="D264" t="s">
        <v>4219</v>
      </c>
      <c r="E264">
        <v>1</v>
      </c>
      <c r="F264">
        <v>4.2598425091193931E-3</v>
      </c>
      <c r="G264" t="s">
        <v>5922</v>
      </c>
      <c r="H264">
        <v>3</v>
      </c>
      <c r="I264">
        <v>2.0362148497812082E-3</v>
      </c>
      <c r="M264" t="s">
        <v>4144</v>
      </c>
      <c r="N264">
        <v>2</v>
      </c>
      <c r="O264">
        <v>2.1608473242382903E-3</v>
      </c>
      <c r="P264" t="s">
        <v>543</v>
      </c>
      <c r="Q264">
        <v>1</v>
      </c>
      <c r="R264">
        <v>4.8305553868823702E-3</v>
      </c>
      <c r="V264" t="s">
        <v>4466</v>
      </c>
      <c r="W264">
        <v>12</v>
      </c>
      <c r="X264">
        <v>1.8107743946800374E-3</v>
      </c>
      <c r="AK264" t="s">
        <v>5232</v>
      </c>
      <c r="AL264">
        <v>8</v>
      </c>
      <c r="AM264">
        <v>1.7800960283627196E-3</v>
      </c>
      <c r="AN264" t="s">
        <v>13297</v>
      </c>
      <c r="AO264">
        <v>1</v>
      </c>
      <c r="AP264">
        <v>3.1070788170665699E-3</v>
      </c>
      <c r="AQ264" t="s">
        <v>9580</v>
      </c>
      <c r="AR264">
        <v>1</v>
      </c>
      <c r="AS264">
        <v>3.8405183779735312E-3</v>
      </c>
      <c r="AZ264" t="s">
        <v>166</v>
      </c>
      <c r="BA264">
        <v>1</v>
      </c>
      <c r="BB264">
        <v>5.7371621980132166E-3</v>
      </c>
      <c r="BC264" t="s">
        <v>14590</v>
      </c>
      <c r="BD264">
        <v>1</v>
      </c>
      <c r="BE264">
        <v>2.923928109539954E-3</v>
      </c>
      <c r="BU264" t="s">
        <v>9534</v>
      </c>
      <c r="BV264">
        <v>2</v>
      </c>
      <c r="BW264">
        <v>2.3483862092224888E-3</v>
      </c>
      <c r="CY264" t="s">
        <v>15454</v>
      </c>
      <c r="CZ264">
        <v>1</v>
      </c>
      <c r="DA264">
        <v>3.4345405551397621E-3</v>
      </c>
      <c r="DW264" t="s">
        <v>4431</v>
      </c>
      <c r="DX264">
        <v>1</v>
      </c>
      <c r="DY264">
        <v>3.9817845886102043E-3</v>
      </c>
      <c r="EC264" t="s">
        <v>533</v>
      </c>
      <c r="ED264">
        <v>2</v>
      </c>
      <c r="EE264">
        <v>3.389261458292043E-3</v>
      </c>
      <c r="FD264" t="s">
        <v>74</v>
      </c>
      <c r="FE264">
        <v>1</v>
      </c>
      <c r="FF264">
        <v>4.9877609502889039E-3</v>
      </c>
    </row>
    <row r="265" spans="1:162" x14ac:dyDescent="0.15">
      <c r="A265" t="s">
        <v>372</v>
      </c>
      <c r="B265">
        <v>23</v>
      </c>
      <c r="C265">
        <v>1.8120396175601366E-3</v>
      </c>
      <c r="D265" t="s">
        <v>4887</v>
      </c>
      <c r="E265">
        <v>1</v>
      </c>
      <c r="F265">
        <v>4.2598425091193931E-3</v>
      </c>
      <c r="G265" t="s">
        <v>5966</v>
      </c>
      <c r="H265">
        <v>3</v>
      </c>
      <c r="I265">
        <v>2.0362148497812082E-3</v>
      </c>
      <c r="M265" t="s">
        <v>1066</v>
      </c>
      <c r="N265">
        <v>2</v>
      </c>
      <c r="O265">
        <v>2.1608473242382903E-3</v>
      </c>
      <c r="P265" t="s">
        <v>190</v>
      </c>
      <c r="Q265">
        <v>1</v>
      </c>
      <c r="R265">
        <v>4.8305553868823702E-3</v>
      </c>
      <c r="V265" t="s">
        <v>1047</v>
      </c>
      <c r="W265">
        <v>17</v>
      </c>
      <c r="X265">
        <v>1.7968967040873961E-3</v>
      </c>
      <c r="AK265" t="s">
        <v>628</v>
      </c>
      <c r="AL265">
        <v>11</v>
      </c>
      <c r="AM265">
        <v>1.7791764068882383E-3</v>
      </c>
      <c r="AN265" t="s">
        <v>13299</v>
      </c>
      <c r="AO265">
        <v>1</v>
      </c>
      <c r="AP265">
        <v>3.1070788170665699E-3</v>
      </c>
      <c r="AQ265" t="s">
        <v>9542</v>
      </c>
      <c r="AR265">
        <v>1</v>
      </c>
      <c r="AS265">
        <v>3.8405183779735312E-3</v>
      </c>
      <c r="AZ265" t="s">
        <v>4576</v>
      </c>
      <c r="BA265">
        <v>1</v>
      </c>
      <c r="BB265">
        <v>5.7371621980132166E-3</v>
      </c>
      <c r="BC265" t="s">
        <v>14591</v>
      </c>
      <c r="BD265">
        <v>1</v>
      </c>
      <c r="BE265">
        <v>2.923928109539954E-3</v>
      </c>
      <c r="BU265" t="s">
        <v>5022</v>
      </c>
      <c r="BV265">
        <v>2</v>
      </c>
      <c r="BW265">
        <v>2.3483862092224888E-3</v>
      </c>
      <c r="CY265" t="s">
        <v>15455</v>
      </c>
      <c r="CZ265">
        <v>1</v>
      </c>
      <c r="DA265">
        <v>3.4345405551397621E-3</v>
      </c>
      <c r="DW265" t="s">
        <v>6660</v>
      </c>
      <c r="DX265">
        <v>1</v>
      </c>
      <c r="DY265">
        <v>3.9817845886102043E-3</v>
      </c>
      <c r="EC265" t="s">
        <v>167</v>
      </c>
      <c r="ED265">
        <v>2</v>
      </c>
      <c r="EE265">
        <v>3.389261458292043E-3</v>
      </c>
      <c r="FD265" t="s">
        <v>351</v>
      </c>
      <c r="FE265">
        <v>1</v>
      </c>
      <c r="FF265">
        <v>4.9092131227060206E-3</v>
      </c>
    </row>
    <row r="266" spans="1:162" x14ac:dyDescent="0.15">
      <c r="A266" t="s">
        <v>493</v>
      </c>
      <c r="B266">
        <v>17</v>
      </c>
      <c r="C266">
        <v>1.7991363677833468E-3</v>
      </c>
      <c r="D266" t="s">
        <v>9903</v>
      </c>
      <c r="E266">
        <v>1</v>
      </c>
      <c r="F266">
        <v>4.2598425091193931E-3</v>
      </c>
      <c r="G266" t="s">
        <v>4225</v>
      </c>
      <c r="H266">
        <v>3</v>
      </c>
      <c r="I266">
        <v>2.0362148497812082E-3</v>
      </c>
      <c r="M266" t="s">
        <v>601</v>
      </c>
      <c r="N266">
        <v>2</v>
      </c>
      <c r="O266">
        <v>2.1608473242382903E-3</v>
      </c>
      <c r="P266" t="s">
        <v>185</v>
      </c>
      <c r="Q266">
        <v>1</v>
      </c>
      <c r="R266">
        <v>4.8305553868823702E-3</v>
      </c>
      <c r="V266" t="s">
        <v>754</v>
      </c>
      <c r="W266">
        <v>11</v>
      </c>
      <c r="X266">
        <v>1.7953142685367173E-3</v>
      </c>
      <c r="AK266" t="s">
        <v>173</v>
      </c>
      <c r="AL266">
        <v>11</v>
      </c>
      <c r="AM266">
        <v>1.7791764068882383E-3</v>
      </c>
      <c r="AN266" t="s">
        <v>13300</v>
      </c>
      <c r="AO266">
        <v>1</v>
      </c>
      <c r="AP266">
        <v>3.1070788170665699E-3</v>
      </c>
      <c r="AQ266" t="s">
        <v>5443</v>
      </c>
      <c r="AR266">
        <v>1</v>
      </c>
      <c r="AS266">
        <v>3.8405183779735312E-3</v>
      </c>
      <c r="AZ266" t="s">
        <v>373</v>
      </c>
      <c r="BA266">
        <v>1</v>
      </c>
      <c r="BB266">
        <v>5.6037137038411631E-3</v>
      </c>
      <c r="BC266" t="s">
        <v>14592</v>
      </c>
      <c r="BD266">
        <v>1</v>
      </c>
      <c r="BE266">
        <v>2.923928109539954E-3</v>
      </c>
      <c r="BU266" t="s">
        <v>5242</v>
      </c>
      <c r="BV266">
        <v>2</v>
      </c>
      <c r="BW266">
        <v>2.3483862092224888E-3</v>
      </c>
      <c r="CY266" t="s">
        <v>15456</v>
      </c>
      <c r="CZ266">
        <v>1</v>
      </c>
      <c r="DA266">
        <v>3.4345405551397621E-3</v>
      </c>
      <c r="DW266" t="s">
        <v>5431</v>
      </c>
      <c r="DX266">
        <v>1</v>
      </c>
      <c r="DY266">
        <v>3.9817845886102043E-3</v>
      </c>
      <c r="EC266" t="s">
        <v>446</v>
      </c>
      <c r="ED266">
        <v>2</v>
      </c>
      <c r="EE266">
        <v>3.389261458292043E-3</v>
      </c>
      <c r="FD266" t="s">
        <v>421</v>
      </c>
      <c r="FE266">
        <v>1</v>
      </c>
      <c r="FF266">
        <v>4.9092131227060206E-3</v>
      </c>
    </row>
    <row r="267" spans="1:162" x14ac:dyDescent="0.15">
      <c r="A267" t="s">
        <v>588</v>
      </c>
      <c r="B267">
        <v>15</v>
      </c>
      <c r="C267">
        <v>1.7974639902053357E-3</v>
      </c>
      <c r="D267" t="s">
        <v>5603</v>
      </c>
      <c r="E267">
        <v>1</v>
      </c>
      <c r="F267">
        <v>4.2598425091193931E-3</v>
      </c>
      <c r="G267" t="s">
        <v>5603</v>
      </c>
      <c r="H267">
        <v>3</v>
      </c>
      <c r="I267">
        <v>2.0362148497812082E-3</v>
      </c>
      <c r="M267" t="s">
        <v>272</v>
      </c>
      <c r="N267">
        <v>2</v>
      </c>
      <c r="O267">
        <v>2.1608473242382903E-3</v>
      </c>
      <c r="P267" t="s">
        <v>456</v>
      </c>
      <c r="Q267">
        <v>1</v>
      </c>
      <c r="R267">
        <v>4.8305553868823702E-3</v>
      </c>
      <c r="V267" t="s">
        <v>5636</v>
      </c>
      <c r="W267">
        <v>11</v>
      </c>
      <c r="X267">
        <v>1.7953142685367173E-3</v>
      </c>
      <c r="AK267" t="s">
        <v>115</v>
      </c>
      <c r="AL267">
        <v>10</v>
      </c>
      <c r="AM267">
        <v>1.7739647733262657E-3</v>
      </c>
      <c r="AN267" t="s">
        <v>13301</v>
      </c>
      <c r="AO267">
        <v>1</v>
      </c>
      <c r="AP267">
        <v>3.1070788170665699E-3</v>
      </c>
      <c r="AQ267" t="s">
        <v>104</v>
      </c>
      <c r="AR267">
        <v>2</v>
      </c>
      <c r="AS267">
        <v>3.7953344106960839E-3</v>
      </c>
      <c r="AZ267" t="s">
        <v>130</v>
      </c>
      <c r="BA267">
        <v>1</v>
      </c>
      <c r="BB267">
        <v>5.6037137038411631E-3</v>
      </c>
      <c r="BC267" t="s">
        <v>14593</v>
      </c>
      <c r="BD267">
        <v>1</v>
      </c>
      <c r="BE267">
        <v>2.923928109539954E-3</v>
      </c>
      <c r="BU267" t="s">
        <v>5409</v>
      </c>
      <c r="BV267">
        <v>2</v>
      </c>
      <c r="BW267">
        <v>2.3483862092224888E-3</v>
      </c>
      <c r="CY267" t="s">
        <v>15457</v>
      </c>
      <c r="CZ267">
        <v>1</v>
      </c>
      <c r="DA267">
        <v>3.4345405551397621E-3</v>
      </c>
      <c r="DW267" t="s">
        <v>655</v>
      </c>
      <c r="DX267">
        <v>1</v>
      </c>
      <c r="DY267">
        <v>3.9817845886102043E-3</v>
      </c>
      <c r="EC267" t="s">
        <v>433</v>
      </c>
      <c r="ED267">
        <v>2</v>
      </c>
      <c r="EE267">
        <v>3.389261458292043E-3</v>
      </c>
      <c r="FD267" t="s">
        <v>126</v>
      </c>
      <c r="FE267">
        <v>1</v>
      </c>
      <c r="FF267">
        <v>4.9092131227060206E-3</v>
      </c>
    </row>
    <row r="268" spans="1:162" x14ac:dyDescent="0.15">
      <c r="A268" t="s">
        <v>220</v>
      </c>
      <c r="B268">
        <v>12</v>
      </c>
      <c r="C268">
        <v>1.7914734646982211E-3</v>
      </c>
      <c r="D268" t="s">
        <v>5951</v>
      </c>
      <c r="E268">
        <v>1</v>
      </c>
      <c r="F268">
        <v>4.2598425091193931E-3</v>
      </c>
      <c r="G268" t="s">
        <v>5783</v>
      </c>
      <c r="H268">
        <v>3</v>
      </c>
      <c r="I268">
        <v>2.0362148497812082E-3</v>
      </c>
      <c r="M268" t="s">
        <v>807</v>
      </c>
      <c r="N268">
        <v>2</v>
      </c>
      <c r="O268">
        <v>2.1608473242382903E-3</v>
      </c>
      <c r="P268" t="s">
        <v>76</v>
      </c>
      <c r="Q268">
        <v>1</v>
      </c>
      <c r="R268">
        <v>4.8305553868823702E-3</v>
      </c>
      <c r="V268" t="s">
        <v>4215</v>
      </c>
      <c r="W268">
        <v>15</v>
      </c>
      <c r="X268">
        <v>1.7795571422631342E-3</v>
      </c>
      <c r="AK268" t="s">
        <v>504</v>
      </c>
      <c r="AL268">
        <v>12</v>
      </c>
      <c r="AM268">
        <v>1.760388189494533E-3</v>
      </c>
      <c r="AN268" t="s">
        <v>13302</v>
      </c>
      <c r="AO268">
        <v>1</v>
      </c>
      <c r="AP268">
        <v>3.1070788170665699E-3</v>
      </c>
      <c r="AQ268" t="s">
        <v>86</v>
      </c>
      <c r="AR268">
        <v>2</v>
      </c>
      <c r="AS268">
        <v>3.7953344106960839E-3</v>
      </c>
      <c r="AZ268" t="s">
        <v>1083</v>
      </c>
      <c r="BA268">
        <v>1</v>
      </c>
      <c r="BB268">
        <v>5.6037137038411631E-3</v>
      </c>
      <c r="BC268" t="s">
        <v>14594</v>
      </c>
      <c r="BD268">
        <v>1</v>
      </c>
      <c r="BE268">
        <v>2.923928109539954E-3</v>
      </c>
      <c r="BU268" t="s">
        <v>9776</v>
      </c>
      <c r="BV268">
        <v>2</v>
      </c>
      <c r="BW268">
        <v>2.3483862092224888E-3</v>
      </c>
      <c r="CY268" t="s">
        <v>857</v>
      </c>
      <c r="CZ268">
        <v>2</v>
      </c>
      <c r="DA268">
        <v>3.3970059337400434E-3</v>
      </c>
      <c r="DW268" t="s">
        <v>9894</v>
      </c>
      <c r="DX268">
        <v>1</v>
      </c>
      <c r="DY268">
        <v>3.9817845886102043E-3</v>
      </c>
      <c r="EC268" t="s">
        <v>255</v>
      </c>
      <c r="ED268">
        <v>2</v>
      </c>
      <c r="EE268">
        <v>3.2577252340001256E-3</v>
      </c>
      <c r="FD268" t="s">
        <v>464</v>
      </c>
      <c r="FE268">
        <v>1</v>
      </c>
      <c r="FF268">
        <v>4.9092131227060206E-3</v>
      </c>
    </row>
    <row r="269" spans="1:162" x14ac:dyDescent="0.15">
      <c r="A269" t="s">
        <v>4545</v>
      </c>
      <c r="B269">
        <v>12</v>
      </c>
      <c r="C269">
        <v>1.7914734646982211E-3</v>
      </c>
      <c r="D269" t="s">
        <v>4547</v>
      </c>
      <c r="E269">
        <v>1</v>
      </c>
      <c r="F269">
        <v>4.2598425091193931E-3</v>
      </c>
      <c r="G269" t="s">
        <v>4538</v>
      </c>
      <c r="H269">
        <v>3</v>
      </c>
      <c r="I269">
        <v>2.0362148497812082E-3</v>
      </c>
      <c r="M269" t="s">
        <v>4628</v>
      </c>
      <c r="N269">
        <v>2</v>
      </c>
      <c r="O269">
        <v>2.1608473242382903E-3</v>
      </c>
      <c r="P269" t="s">
        <v>414</v>
      </c>
      <c r="Q269">
        <v>1</v>
      </c>
      <c r="R269">
        <v>4.7511612307016378E-3</v>
      </c>
      <c r="V269" t="s">
        <v>181</v>
      </c>
      <c r="W269">
        <v>14</v>
      </c>
      <c r="X269">
        <v>1.7772557239126754E-3</v>
      </c>
      <c r="AK269" t="s">
        <v>627</v>
      </c>
      <c r="AL269">
        <v>11</v>
      </c>
      <c r="AM269">
        <v>1.7424893633452671E-3</v>
      </c>
      <c r="AN269" t="s">
        <v>13305</v>
      </c>
      <c r="AO269">
        <v>1</v>
      </c>
      <c r="AP269">
        <v>3.1070788170665699E-3</v>
      </c>
      <c r="AQ269" t="s">
        <v>498</v>
      </c>
      <c r="AR269">
        <v>2</v>
      </c>
      <c r="AS269">
        <v>3.7315001737605797E-3</v>
      </c>
      <c r="AZ269" t="s">
        <v>80</v>
      </c>
      <c r="BA269">
        <v>1</v>
      </c>
      <c r="BB269">
        <v>5.6037137038411631E-3</v>
      </c>
      <c r="BC269" t="s">
        <v>14595</v>
      </c>
      <c r="BD269">
        <v>1</v>
      </c>
      <c r="BE269">
        <v>2.923928109539954E-3</v>
      </c>
      <c r="BU269" t="s">
        <v>10904</v>
      </c>
      <c r="BV269">
        <v>2</v>
      </c>
      <c r="BW269">
        <v>2.3483862092224888E-3</v>
      </c>
      <c r="CY269" t="s">
        <v>4363</v>
      </c>
      <c r="CZ269">
        <v>2</v>
      </c>
      <c r="DA269">
        <v>3.3970059337400434E-3</v>
      </c>
      <c r="DW269" t="s">
        <v>457</v>
      </c>
      <c r="DX269">
        <v>1</v>
      </c>
      <c r="DY269">
        <v>3.9817845886102043E-3</v>
      </c>
      <c r="EC269" t="s">
        <v>672</v>
      </c>
      <c r="ED269">
        <v>2</v>
      </c>
      <c r="EE269">
        <v>3.2577252340001256E-3</v>
      </c>
      <c r="FD269" t="s">
        <v>141</v>
      </c>
      <c r="FE269">
        <v>1</v>
      </c>
      <c r="FF269">
        <v>4.9092131227060206E-3</v>
      </c>
    </row>
    <row r="270" spans="1:162" x14ac:dyDescent="0.15">
      <c r="A270" t="s">
        <v>511</v>
      </c>
      <c r="B270">
        <v>14</v>
      </c>
      <c r="C270">
        <v>1.7825981139968691E-3</v>
      </c>
      <c r="D270" t="s">
        <v>5650</v>
      </c>
      <c r="E270">
        <v>1</v>
      </c>
      <c r="F270">
        <v>4.2598425091193931E-3</v>
      </c>
      <c r="G270" t="s">
        <v>4539</v>
      </c>
      <c r="H270">
        <v>3</v>
      </c>
      <c r="I270">
        <v>2.0362148497812082E-3</v>
      </c>
      <c r="M270" t="s">
        <v>105</v>
      </c>
      <c r="N270">
        <v>3</v>
      </c>
      <c r="O270">
        <v>2.1594283185996507E-3</v>
      </c>
      <c r="P270" t="s">
        <v>388</v>
      </c>
      <c r="Q270">
        <v>1</v>
      </c>
      <c r="R270">
        <v>4.6747638056351465E-3</v>
      </c>
      <c r="V270" t="s">
        <v>9488</v>
      </c>
      <c r="W270">
        <v>12</v>
      </c>
      <c r="X270">
        <v>1.7502823583917168E-3</v>
      </c>
      <c r="AK270" t="s">
        <v>338</v>
      </c>
      <c r="AL270">
        <v>11</v>
      </c>
      <c r="AM270">
        <v>1.7424893633452671E-3</v>
      </c>
      <c r="AN270" t="s">
        <v>13306</v>
      </c>
      <c r="AO270">
        <v>1</v>
      </c>
      <c r="AP270">
        <v>3.1070788170665699E-3</v>
      </c>
      <c r="AQ270" t="s">
        <v>774</v>
      </c>
      <c r="AR270">
        <v>2</v>
      </c>
      <c r="AS270">
        <v>3.7315001737605797E-3</v>
      </c>
      <c r="AZ270" t="s">
        <v>1340</v>
      </c>
      <c r="BA270">
        <v>1</v>
      </c>
      <c r="BB270">
        <v>5.6037137038411631E-3</v>
      </c>
      <c r="BC270" t="s">
        <v>14596</v>
      </c>
      <c r="BD270">
        <v>1</v>
      </c>
      <c r="BE270">
        <v>2.923928109539954E-3</v>
      </c>
      <c r="BU270" t="s">
        <v>73</v>
      </c>
      <c r="BV270">
        <v>4</v>
      </c>
      <c r="BW270">
        <v>2.3475230999405634E-3</v>
      </c>
      <c r="CY270" t="s">
        <v>4215</v>
      </c>
      <c r="CZ270">
        <v>2</v>
      </c>
      <c r="DA270">
        <v>3.3970059337400434E-3</v>
      </c>
      <c r="DW270" t="s">
        <v>5643</v>
      </c>
      <c r="DX270">
        <v>1</v>
      </c>
      <c r="DY270">
        <v>3.8364838349382543E-3</v>
      </c>
      <c r="EC270" t="s">
        <v>833</v>
      </c>
      <c r="ED270">
        <v>2</v>
      </c>
      <c r="EE270">
        <v>3.2577252340001256E-3</v>
      </c>
      <c r="FD270" t="s">
        <v>579</v>
      </c>
      <c r="FE270">
        <v>1</v>
      </c>
      <c r="FF270">
        <v>4.8334219352086771E-3</v>
      </c>
    </row>
    <row r="271" spans="1:162" x14ac:dyDescent="0.15">
      <c r="A271" t="s">
        <v>655</v>
      </c>
      <c r="B271">
        <v>13</v>
      </c>
      <c r="C271">
        <v>1.7773353439240094E-3</v>
      </c>
      <c r="D271" t="s">
        <v>5698</v>
      </c>
      <c r="E271">
        <v>1</v>
      </c>
      <c r="F271">
        <v>4.06546984729215E-3</v>
      </c>
      <c r="G271" t="s">
        <v>10653</v>
      </c>
      <c r="H271">
        <v>3</v>
      </c>
      <c r="I271">
        <v>2.0362148497812082E-3</v>
      </c>
      <c r="M271" t="s">
        <v>520</v>
      </c>
      <c r="N271">
        <v>3</v>
      </c>
      <c r="O271">
        <v>2.1293166113213412E-3</v>
      </c>
      <c r="P271" t="s">
        <v>495</v>
      </c>
      <c r="Q271">
        <v>1</v>
      </c>
      <c r="R271">
        <v>4.6747638056351465E-3</v>
      </c>
      <c r="V271" t="s">
        <v>7352</v>
      </c>
      <c r="W271">
        <v>12</v>
      </c>
      <c r="X271">
        <v>1.7502823583917168E-3</v>
      </c>
      <c r="AK271" t="s">
        <v>689</v>
      </c>
      <c r="AL271">
        <v>9</v>
      </c>
      <c r="AM271">
        <v>1.7343485725841064E-3</v>
      </c>
      <c r="AN271" t="s">
        <v>13309</v>
      </c>
      <c r="AO271">
        <v>1</v>
      </c>
      <c r="AP271">
        <v>3.1070788170665699E-3</v>
      </c>
      <c r="AQ271" t="s">
        <v>442</v>
      </c>
      <c r="AR271">
        <v>2</v>
      </c>
      <c r="AS271">
        <v>3.7315001737605797E-3</v>
      </c>
      <c r="AZ271" t="s">
        <v>5555</v>
      </c>
      <c r="BA271">
        <v>1</v>
      </c>
      <c r="BB271">
        <v>5.6037137038411631E-3</v>
      </c>
      <c r="BC271" t="s">
        <v>14597</v>
      </c>
      <c r="BD271">
        <v>1</v>
      </c>
      <c r="BE271">
        <v>2.923928109539954E-3</v>
      </c>
      <c r="BU271" t="s">
        <v>31</v>
      </c>
      <c r="BV271">
        <v>3</v>
      </c>
      <c r="BW271">
        <v>2.3144643823533612E-3</v>
      </c>
      <c r="CY271" t="s">
        <v>266</v>
      </c>
      <c r="CZ271">
        <v>2</v>
      </c>
      <c r="DA271">
        <v>3.326958857955792E-3</v>
      </c>
      <c r="DW271" t="s">
        <v>1098</v>
      </c>
      <c r="DX271">
        <v>1</v>
      </c>
      <c r="DY271">
        <v>3.8364838349382543E-3</v>
      </c>
      <c r="EC271" t="s">
        <v>162</v>
      </c>
      <c r="ED271">
        <v>2</v>
      </c>
      <c r="EE271">
        <v>3.1968136682455285E-3</v>
      </c>
      <c r="FD271" t="s">
        <v>129</v>
      </c>
      <c r="FE271">
        <v>1</v>
      </c>
      <c r="FF271">
        <v>4.8334219352086771E-3</v>
      </c>
    </row>
    <row r="272" spans="1:162" x14ac:dyDescent="0.15">
      <c r="A272" t="s">
        <v>4680</v>
      </c>
      <c r="B272">
        <v>13</v>
      </c>
      <c r="C272">
        <v>1.7773353439240094E-3</v>
      </c>
      <c r="D272" t="s">
        <v>1053</v>
      </c>
      <c r="E272">
        <v>1</v>
      </c>
      <c r="F272">
        <v>4.06546984729215E-3</v>
      </c>
      <c r="G272" t="s">
        <v>275</v>
      </c>
      <c r="H272">
        <v>5</v>
      </c>
      <c r="I272">
        <v>2.026749075182513E-3</v>
      </c>
      <c r="M272" t="s">
        <v>176</v>
      </c>
      <c r="N272">
        <v>2</v>
      </c>
      <c r="O272">
        <v>2.1054160862372263E-3</v>
      </c>
      <c r="P272" t="s">
        <v>283</v>
      </c>
      <c r="Q272">
        <v>1</v>
      </c>
      <c r="R272">
        <v>4.6747638056351465E-3</v>
      </c>
      <c r="V272" t="s">
        <v>4776</v>
      </c>
      <c r="W272">
        <v>11</v>
      </c>
      <c r="X272">
        <v>1.7227417250700002E-3</v>
      </c>
      <c r="AK272" t="s">
        <v>5222</v>
      </c>
      <c r="AL272">
        <v>9</v>
      </c>
      <c r="AM272">
        <v>1.7343485725841064E-3</v>
      </c>
      <c r="AN272" t="s">
        <v>13311</v>
      </c>
      <c r="AO272">
        <v>1</v>
      </c>
      <c r="AP272">
        <v>3.1070788170665699E-3</v>
      </c>
      <c r="AQ272" t="s">
        <v>388</v>
      </c>
      <c r="AR272">
        <v>2</v>
      </c>
      <c r="AS272">
        <v>3.6111545269488072E-3</v>
      </c>
      <c r="AZ272" t="s">
        <v>576</v>
      </c>
      <c r="BA272">
        <v>1</v>
      </c>
      <c r="BB272">
        <v>5.4788809743681046E-3</v>
      </c>
      <c r="BC272" t="s">
        <v>14598</v>
      </c>
      <c r="BD272">
        <v>1</v>
      </c>
      <c r="BE272">
        <v>2.923928109539954E-3</v>
      </c>
      <c r="BU272" t="s">
        <v>1008</v>
      </c>
      <c r="BV272">
        <v>3</v>
      </c>
      <c r="BW272">
        <v>2.3144643823533612E-3</v>
      </c>
      <c r="CY272" t="s">
        <v>446</v>
      </c>
      <c r="CZ272">
        <v>2</v>
      </c>
      <c r="DA272">
        <v>3.326958857955792E-3</v>
      </c>
      <c r="DW272" t="s">
        <v>6543</v>
      </c>
      <c r="DX272">
        <v>1</v>
      </c>
      <c r="DY272">
        <v>3.8364838349382543E-3</v>
      </c>
      <c r="EC272" t="s">
        <v>155</v>
      </c>
      <c r="ED272">
        <v>2</v>
      </c>
      <c r="EE272">
        <v>3.1968136682455285E-3</v>
      </c>
      <c r="FD272" t="s">
        <v>79</v>
      </c>
      <c r="FE272">
        <v>1</v>
      </c>
      <c r="FF272">
        <v>4.8334219352086771E-3</v>
      </c>
    </row>
    <row r="273" spans="1:162" x14ac:dyDescent="0.15">
      <c r="A273" t="s">
        <v>240</v>
      </c>
      <c r="B273">
        <v>13</v>
      </c>
      <c r="C273">
        <v>1.7773353439240094E-3</v>
      </c>
      <c r="D273" t="s">
        <v>6651</v>
      </c>
      <c r="E273">
        <v>1</v>
      </c>
      <c r="F273">
        <v>4.06546984729215E-3</v>
      </c>
      <c r="G273" t="s">
        <v>650</v>
      </c>
      <c r="H273">
        <v>4</v>
      </c>
      <c r="I273">
        <v>2.0153646042961322E-3</v>
      </c>
      <c r="M273" t="s">
        <v>4178</v>
      </c>
      <c r="N273">
        <v>2</v>
      </c>
      <c r="O273">
        <v>2.1054160862372263E-3</v>
      </c>
      <c r="P273" t="s">
        <v>421</v>
      </c>
      <c r="Q273">
        <v>1</v>
      </c>
      <c r="R273">
        <v>4.6011450927386389E-3</v>
      </c>
      <c r="V273" t="s">
        <v>5431</v>
      </c>
      <c r="W273">
        <v>11</v>
      </c>
      <c r="X273">
        <v>1.7227417250700002E-3</v>
      </c>
      <c r="AK273" t="s">
        <v>473</v>
      </c>
      <c r="AL273">
        <v>10</v>
      </c>
      <c r="AM273">
        <v>1.7307228710309445E-3</v>
      </c>
      <c r="AN273" t="s">
        <v>13312</v>
      </c>
      <c r="AO273">
        <v>1</v>
      </c>
      <c r="AP273">
        <v>3.1070788170665699E-3</v>
      </c>
      <c r="AQ273" t="s">
        <v>421</v>
      </c>
      <c r="AR273">
        <v>2</v>
      </c>
      <c r="AS273">
        <v>3.5542856541249217E-3</v>
      </c>
      <c r="AZ273" t="s">
        <v>363</v>
      </c>
      <c r="BA273">
        <v>1</v>
      </c>
      <c r="BB273">
        <v>5.4788809743681046E-3</v>
      </c>
      <c r="BC273" t="s">
        <v>14600</v>
      </c>
      <c r="BD273">
        <v>1</v>
      </c>
      <c r="BE273">
        <v>2.923928109539954E-3</v>
      </c>
      <c r="BU273" t="s">
        <v>799</v>
      </c>
      <c r="BV273">
        <v>3</v>
      </c>
      <c r="BW273">
        <v>2.3144643823533612E-3</v>
      </c>
      <c r="CY273" t="s">
        <v>335</v>
      </c>
      <c r="CZ273">
        <v>2</v>
      </c>
      <c r="DA273">
        <v>3.326958857955792E-3</v>
      </c>
      <c r="DW273" t="s">
        <v>4910</v>
      </c>
      <c r="DX273">
        <v>1</v>
      </c>
      <c r="DY273">
        <v>3.8364838349382543E-3</v>
      </c>
      <c r="EC273" t="s">
        <v>323</v>
      </c>
      <c r="ED273">
        <v>2</v>
      </c>
      <c r="EE273">
        <v>3.1968136682455285E-3</v>
      </c>
      <c r="FD273" t="s">
        <v>251</v>
      </c>
      <c r="FE273">
        <v>1</v>
      </c>
      <c r="FF273">
        <v>4.6208083870159069E-3</v>
      </c>
    </row>
    <row r="274" spans="1:162" x14ac:dyDescent="0.15">
      <c r="A274" t="s">
        <v>489</v>
      </c>
      <c r="B274">
        <v>17</v>
      </c>
      <c r="C274">
        <v>1.760630163005488E-3</v>
      </c>
      <c r="D274" t="s">
        <v>5648</v>
      </c>
      <c r="E274">
        <v>1</v>
      </c>
      <c r="F274">
        <v>4.06546984729215E-3</v>
      </c>
      <c r="G274" t="s">
        <v>554</v>
      </c>
      <c r="H274">
        <v>4</v>
      </c>
      <c r="I274">
        <v>2.0153646042961322E-3</v>
      </c>
      <c r="M274" t="s">
        <v>2614</v>
      </c>
      <c r="N274">
        <v>2</v>
      </c>
      <c r="O274">
        <v>2.1054160862372263E-3</v>
      </c>
      <c r="P274" t="s">
        <v>79</v>
      </c>
      <c r="Q274">
        <v>1</v>
      </c>
      <c r="R274">
        <v>4.5301100323919376E-3</v>
      </c>
      <c r="V274" t="s">
        <v>389</v>
      </c>
      <c r="W274">
        <v>11</v>
      </c>
      <c r="X274">
        <v>1.7227417250700002E-3</v>
      </c>
      <c r="AK274" t="s">
        <v>144</v>
      </c>
      <c r="AL274">
        <v>10</v>
      </c>
      <c r="AM274">
        <v>1.7307228710309445E-3</v>
      </c>
      <c r="AN274" t="s">
        <v>13313</v>
      </c>
      <c r="AO274">
        <v>1</v>
      </c>
      <c r="AP274">
        <v>3.1070788170665699E-3</v>
      </c>
      <c r="AQ274" t="s">
        <v>6614</v>
      </c>
      <c r="AR274">
        <v>1</v>
      </c>
      <c r="AS274">
        <v>3.523501092509759E-3</v>
      </c>
      <c r="AZ274" t="s">
        <v>4183</v>
      </c>
      <c r="BA274">
        <v>1</v>
      </c>
      <c r="BB274">
        <v>5.4788809743681046E-3</v>
      </c>
      <c r="BC274" t="s">
        <v>14601</v>
      </c>
      <c r="BD274">
        <v>1</v>
      </c>
      <c r="BE274">
        <v>2.923928109539954E-3</v>
      </c>
      <c r="BU274" t="s">
        <v>489</v>
      </c>
      <c r="BV274">
        <v>3</v>
      </c>
      <c r="BW274">
        <v>2.3144643823533612E-3</v>
      </c>
      <c r="CY274" t="s">
        <v>4197</v>
      </c>
      <c r="CZ274">
        <v>2</v>
      </c>
      <c r="DA274">
        <v>3.326958857955792E-3</v>
      </c>
      <c r="DW274" t="s">
        <v>785</v>
      </c>
      <c r="DX274">
        <v>1</v>
      </c>
      <c r="DY274">
        <v>3.8364838349382543E-3</v>
      </c>
      <c r="EC274" t="s">
        <v>198</v>
      </c>
      <c r="ED274">
        <v>2</v>
      </c>
      <c r="EE274">
        <v>3.1387362454803691E-3</v>
      </c>
      <c r="FD274" t="s">
        <v>73</v>
      </c>
      <c r="FE274">
        <v>1</v>
      </c>
      <c r="FF274">
        <v>4.5543469212129834E-3</v>
      </c>
    </row>
    <row r="275" spans="1:162" x14ac:dyDescent="0.15">
      <c r="A275" t="s">
        <v>156</v>
      </c>
      <c r="B275">
        <v>18</v>
      </c>
      <c r="C275">
        <v>1.7548993993578856E-3</v>
      </c>
      <c r="D275" t="s">
        <v>4263</v>
      </c>
      <c r="E275">
        <v>1</v>
      </c>
      <c r="F275">
        <v>4.06546984729215E-3</v>
      </c>
      <c r="G275" t="s">
        <v>414</v>
      </c>
      <c r="H275">
        <v>5</v>
      </c>
      <c r="I275">
        <v>1.9934377849215299E-3</v>
      </c>
      <c r="M275" t="s">
        <v>746</v>
      </c>
      <c r="N275">
        <v>2</v>
      </c>
      <c r="O275">
        <v>2.0540947758814635E-3</v>
      </c>
      <c r="P275" t="s">
        <v>592</v>
      </c>
      <c r="Q275">
        <v>1</v>
      </c>
      <c r="R275">
        <v>4.5301100323919376E-3</v>
      </c>
      <c r="V275" t="s">
        <v>4736</v>
      </c>
      <c r="W275">
        <v>11</v>
      </c>
      <c r="X275">
        <v>1.7227417250700002E-3</v>
      </c>
      <c r="AK275" t="s">
        <v>99</v>
      </c>
      <c r="AL275">
        <v>12</v>
      </c>
      <c r="AM275">
        <v>1.729263136930056E-3</v>
      </c>
      <c r="AN275" t="s">
        <v>13315</v>
      </c>
      <c r="AO275">
        <v>1</v>
      </c>
      <c r="AP275">
        <v>3.1070788170665699E-3</v>
      </c>
      <c r="AQ275" t="s">
        <v>6817</v>
      </c>
      <c r="AR275">
        <v>1</v>
      </c>
      <c r="AS275">
        <v>3.523501092509759E-3</v>
      </c>
      <c r="AZ275" t="s">
        <v>541</v>
      </c>
      <c r="BA275">
        <v>1</v>
      </c>
      <c r="BB275">
        <v>5.4788809743681046E-3</v>
      </c>
      <c r="BC275" t="s">
        <v>14602</v>
      </c>
      <c r="BD275">
        <v>1</v>
      </c>
      <c r="BE275">
        <v>2.923928109539954E-3</v>
      </c>
      <c r="BU275" t="s">
        <v>5805</v>
      </c>
      <c r="BV275">
        <v>2</v>
      </c>
      <c r="BW275">
        <v>2.2241760498491461E-3</v>
      </c>
      <c r="CY275" t="s">
        <v>69</v>
      </c>
      <c r="CZ275">
        <v>3</v>
      </c>
      <c r="DA275">
        <v>3.2656779218731549E-3</v>
      </c>
      <c r="DW275" t="s">
        <v>4280</v>
      </c>
      <c r="DX275">
        <v>1</v>
      </c>
      <c r="DY275">
        <v>3.8364838349382543E-3</v>
      </c>
      <c r="EC275" t="s">
        <v>458</v>
      </c>
      <c r="ED275">
        <v>2</v>
      </c>
      <c r="EE275">
        <v>3.1387362454803691E-3</v>
      </c>
      <c r="FD275" t="s">
        <v>135</v>
      </c>
      <c r="FE275">
        <v>1</v>
      </c>
      <c r="FF275">
        <v>4.4272616079885051E-3</v>
      </c>
    </row>
    <row r="276" spans="1:162" x14ac:dyDescent="0.15">
      <c r="A276" t="s">
        <v>453</v>
      </c>
      <c r="B276">
        <v>19</v>
      </c>
      <c r="C276">
        <v>1.7531792800717313E-3</v>
      </c>
      <c r="D276" t="s">
        <v>4187</v>
      </c>
      <c r="E276">
        <v>1</v>
      </c>
      <c r="F276">
        <v>4.06546984729215E-3</v>
      </c>
      <c r="G276" t="s">
        <v>675</v>
      </c>
      <c r="H276">
        <v>4</v>
      </c>
      <c r="I276">
        <v>1.9684864853989339E-3</v>
      </c>
      <c r="M276" t="s">
        <v>756</v>
      </c>
      <c r="N276">
        <v>2</v>
      </c>
      <c r="O276">
        <v>2.0540947758814635E-3</v>
      </c>
      <c r="P276" t="s">
        <v>73</v>
      </c>
      <c r="Q276">
        <v>1</v>
      </c>
      <c r="R276">
        <v>4.2685478229182415E-3</v>
      </c>
      <c r="V276" t="s">
        <v>703</v>
      </c>
      <c r="W276">
        <v>15</v>
      </c>
      <c r="X276">
        <v>1.7081518554386799E-3</v>
      </c>
      <c r="AK276" t="s">
        <v>9673</v>
      </c>
      <c r="AL276">
        <v>7</v>
      </c>
      <c r="AM276">
        <v>1.7231958673169219E-3</v>
      </c>
      <c r="AN276" t="s">
        <v>13316</v>
      </c>
      <c r="AO276">
        <v>1</v>
      </c>
      <c r="AP276">
        <v>3.1070788170665699E-3</v>
      </c>
      <c r="AQ276" t="s">
        <v>10002</v>
      </c>
      <c r="AR276">
        <v>1</v>
      </c>
      <c r="AS276">
        <v>3.523501092509759E-3</v>
      </c>
      <c r="AZ276" t="s">
        <v>157</v>
      </c>
      <c r="BA276">
        <v>1</v>
      </c>
      <c r="BB276">
        <v>5.4788809743681046E-3</v>
      </c>
      <c r="BC276" t="s">
        <v>14603</v>
      </c>
      <c r="BD276">
        <v>1</v>
      </c>
      <c r="BE276">
        <v>2.923928109539954E-3</v>
      </c>
      <c r="BU276" t="s">
        <v>4511</v>
      </c>
      <c r="BV276">
        <v>2</v>
      </c>
      <c r="BW276">
        <v>2.2241760498491461E-3</v>
      </c>
      <c r="CY276" t="s">
        <v>249</v>
      </c>
      <c r="CZ276">
        <v>2</v>
      </c>
      <c r="DA276">
        <v>3.2607000083598658E-3</v>
      </c>
      <c r="DW276" t="s">
        <v>5356</v>
      </c>
      <c r="DX276">
        <v>1</v>
      </c>
      <c r="DY276">
        <v>3.8364838349382543E-3</v>
      </c>
      <c r="EC276" t="s">
        <v>453</v>
      </c>
      <c r="ED276">
        <v>2</v>
      </c>
      <c r="EE276">
        <v>3.0832409114343842E-3</v>
      </c>
      <c r="FD276" t="s">
        <v>242</v>
      </c>
      <c r="FE276">
        <v>1</v>
      </c>
      <c r="FF276">
        <v>4.1388568722983913E-3</v>
      </c>
    </row>
    <row r="277" spans="1:162" x14ac:dyDescent="0.15">
      <c r="A277" t="s">
        <v>675</v>
      </c>
      <c r="B277">
        <v>16</v>
      </c>
      <c r="C277">
        <v>1.7318856625508725E-3</v>
      </c>
      <c r="D277" t="s">
        <v>6069</v>
      </c>
      <c r="E277">
        <v>1</v>
      </c>
      <c r="F277">
        <v>4.06546984729215E-3</v>
      </c>
      <c r="G277" t="s">
        <v>373</v>
      </c>
      <c r="H277">
        <v>4</v>
      </c>
      <c r="I277">
        <v>1.9684864853989339E-3</v>
      </c>
      <c r="M277" t="s">
        <v>1096</v>
      </c>
      <c r="N277">
        <v>2</v>
      </c>
      <c r="O277">
        <v>2.0540947758814635E-3</v>
      </c>
      <c r="P277" t="s">
        <v>105</v>
      </c>
      <c r="Q277">
        <v>1</v>
      </c>
      <c r="R277">
        <v>4.2081167234249602E-3</v>
      </c>
      <c r="V277" t="s">
        <v>869</v>
      </c>
      <c r="W277">
        <v>14</v>
      </c>
      <c r="X277">
        <v>1.6972454736775666E-3</v>
      </c>
      <c r="AK277" t="s">
        <v>9560</v>
      </c>
      <c r="AL277">
        <v>7</v>
      </c>
      <c r="AM277">
        <v>1.7231958673169219E-3</v>
      </c>
      <c r="AN277" t="s">
        <v>13317</v>
      </c>
      <c r="AO277">
        <v>1</v>
      </c>
      <c r="AP277">
        <v>3.1070788170665699E-3</v>
      </c>
      <c r="AQ277" t="s">
        <v>9440</v>
      </c>
      <c r="AR277">
        <v>1</v>
      </c>
      <c r="AS277">
        <v>3.523501092509759E-3</v>
      </c>
      <c r="AZ277" t="s">
        <v>820</v>
      </c>
      <c r="BA277">
        <v>1</v>
      </c>
      <c r="BB277">
        <v>5.3616186497715199E-3</v>
      </c>
      <c r="BC277" t="s">
        <v>14605</v>
      </c>
      <c r="BD277">
        <v>1</v>
      </c>
      <c r="BE277">
        <v>2.923928109539954E-3</v>
      </c>
      <c r="BU277" t="s">
        <v>5479</v>
      </c>
      <c r="BV277">
        <v>2</v>
      </c>
      <c r="BW277">
        <v>2.2241760498491461E-3</v>
      </c>
      <c r="CY277" t="s">
        <v>356</v>
      </c>
      <c r="CZ277">
        <v>2</v>
      </c>
      <c r="DA277">
        <v>3.2607000083598658E-3</v>
      </c>
      <c r="DW277" t="s">
        <v>931</v>
      </c>
      <c r="DX277">
        <v>1</v>
      </c>
      <c r="DY277">
        <v>3.8364838349382543E-3</v>
      </c>
      <c r="EC277" t="s">
        <v>98</v>
      </c>
      <c r="ED277">
        <v>2</v>
      </c>
      <c r="EE277">
        <v>3.0832409114343842E-3</v>
      </c>
      <c r="FD277" t="s">
        <v>125</v>
      </c>
      <c r="FE277">
        <v>1</v>
      </c>
      <c r="FF277">
        <v>4.0334785479583654E-3</v>
      </c>
    </row>
    <row r="278" spans="1:162" x14ac:dyDescent="0.15">
      <c r="A278" t="s">
        <v>4163</v>
      </c>
      <c r="B278">
        <v>14</v>
      </c>
      <c r="C278">
        <v>1.7274870652686956E-3</v>
      </c>
      <c r="D278" t="s">
        <v>4837</v>
      </c>
      <c r="E278">
        <v>1</v>
      </c>
      <c r="F278">
        <v>4.06546984729215E-3</v>
      </c>
      <c r="G278" t="s">
        <v>570</v>
      </c>
      <c r="H278">
        <v>4</v>
      </c>
      <c r="I278">
        <v>1.9684864853989339E-3</v>
      </c>
      <c r="M278" t="s">
        <v>80</v>
      </c>
      <c r="N278">
        <v>2</v>
      </c>
      <c r="O278">
        <v>2.0063157790068428E-3</v>
      </c>
      <c r="P278" t="s">
        <v>100</v>
      </c>
      <c r="Q278">
        <v>1</v>
      </c>
      <c r="R278">
        <v>4.0924114322509735E-3</v>
      </c>
      <c r="V278" t="s">
        <v>689</v>
      </c>
      <c r="W278">
        <v>12</v>
      </c>
      <c r="X278">
        <v>1.6961703880132059E-3</v>
      </c>
      <c r="AK278" t="s">
        <v>4503</v>
      </c>
      <c r="AL278">
        <v>7</v>
      </c>
      <c r="AM278">
        <v>1.7231958673169219E-3</v>
      </c>
      <c r="AN278" t="s">
        <v>13319</v>
      </c>
      <c r="AO278">
        <v>1</v>
      </c>
      <c r="AP278">
        <v>3.1070788170665699E-3</v>
      </c>
      <c r="AQ278" t="s">
        <v>13847</v>
      </c>
      <c r="AR278">
        <v>1</v>
      </c>
      <c r="AS278">
        <v>3.523501092509759E-3</v>
      </c>
      <c r="AZ278" t="s">
        <v>857</v>
      </c>
      <c r="BA278">
        <v>1</v>
      </c>
      <c r="BB278">
        <v>5.3616186497715199E-3</v>
      </c>
      <c r="BC278" t="s">
        <v>14606</v>
      </c>
      <c r="BD278">
        <v>1</v>
      </c>
      <c r="BE278">
        <v>2.923928109539954E-3</v>
      </c>
      <c r="BU278" t="s">
        <v>9636</v>
      </c>
      <c r="BV278">
        <v>2</v>
      </c>
      <c r="BW278">
        <v>2.2241760498491461E-3</v>
      </c>
      <c r="CY278" t="s">
        <v>860</v>
      </c>
      <c r="CZ278">
        <v>2</v>
      </c>
      <c r="DA278">
        <v>3.2607000083598658E-3</v>
      </c>
      <c r="DW278" t="s">
        <v>5252</v>
      </c>
      <c r="DX278">
        <v>1</v>
      </c>
      <c r="DY278">
        <v>3.8364838349382543E-3</v>
      </c>
      <c r="EC278" t="s">
        <v>334</v>
      </c>
      <c r="ED278">
        <v>2</v>
      </c>
      <c r="EE278">
        <v>3.0832409114343842E-3</v>
      </c>
      <c r="FD278" t="s">
        <v>65</v>
      </c>
      <c r="FE278">
        <v>1</v>
      </c>
      <c r="FF278">
        <v>4.0334785479583654E-3</v>
      </c>
    </row>
    <row r="279" spans="1:162" x14ac:dyDescent="0.15">
      <c r="A279" t="s">
        <v>543</v>
      </c>
      <c r="B279">
        <v>19</v>
      </c>
      <c r="C279">
        <v>1.6939881509911423E-3</v>
      </c>
      <c r="D279" t="s">
        <v>342</v>
      </c>
      <c r="E279">
        <v>1</v>
      </c>
      <c r="F279">
        <v>4.06546984729215E-3</v>
      </c>
      <c r="G279" t="s">
        <v>10082</v>
      </c>
      <c r="H279">
        <v>3</v>
      </c>
      <c r="I279">
        <v>1.9433042551860217E-3</v>
      </c>
      <c r="M279" t="s">
        <v>634</v>
      </c>
      <c r="N279">
        <v>2</v>
      </c>
      <c r="O279">
        <v>1.9616215122910735E-3</v>
      </c>
      <c r="P279" t="s">
        <v>353</v>
      </c>
      <c r="Q279">
        <v>1</v>
      </c>
      <c r="R279">
        <v>3.9829636159143837E-3</v>
      </c>
      <c r="V279" t="s">
        <v>4394</v>
      </c>
      <c r="W279">
        <v>12</v>
      </c>
      <c r="X279">
        <v>1.6961703880132059E-3</v>
      </c>
      <c r="AK279" t="s">
        <v>6871</v>
      </c>
      <c r="AL279">
        <v>8</v>
      </c>
      <c r="AM279">
        <v>1.7081386565213107E-3</v>
      </c>
      <c r="AN279" t="s">
        <v>13321</v>
      </c>
      <c r="AO279">
        <v>1</v>
      </c>
      <c r="AP279">
        <v>3.1070788170665699E-3</v>
      </c>
      <c r="AQ279" t="s">
        <v>10440</v>
      </c>
      <c r="AR279">
        <v>1</v>
      </c>
      <c r="AS279">
        <v>3.523501092509759E-3</v>
      </c>
      <c r="AZ279" t="s">
        <v>4363</v>
      </c>
      <c r="BA279">
        <v>1</v>
      </c>
      <c r="BB279">
        <v>5.3616186497715199E-3</v>
      </c>
      <c r="BC279" t="s">
        <v>14607</v>
      </c>
      <c r="BD279">
        <v>1</v>
      </c>
      <c r="BE279">
        <v>2.923928109539954E-3</v>
      </c>
      <c r="BU279" t="s">
        <v>6431</v>
      </c>
      <c r="BV279">
        <v>2</v>
      </c>
      <c r="BW279">
        <v>2.2241760498491461E-3</v>
      </c>
      <c r="CY279" t="s">
        <v>703</v>
      </c>
      <c r="CZ279">
        <v>2</v>
      </c>
      <c r="DA279">
        <v>3.2607000083598658E-3</v>
      </c>
      <c r="DW279" t="s">
        <v>6602</v>
      </c>
      <c r="DX279">
        <v>1</v>
      </c>
      <c r="DY279">
        <v>3.8364838349382543E-3</v>
      </c>
      <c r="EC279" t="s">
        <v>12906</v>
      </c>
      <c r="ED279">
        <v>1</v>
      </c>
      <c r="EE279">
        <v>3.0661816513284311E-3</v>
      </c>
      <c r="FD279" t="s">
        <v>307</v>
      </c>
      <c r="FE279">
        <v>1</v>
      </c>
      <c r="FF279">
        <v>3.7005397146381534E-3</v>
      </c>
    </row>
    <row r="280" spans="1:162" x14ac:dyDescent="0.15">
      <c r="A280" t="s">
        <v>869</v>
      </c>
      <c r="B280">
        <v>16</v>
      </c>
      <c r="C280">
        <v>1.6933048167372675E-3</v>
      </c>
      <c r="D280" t="s">
        <v>5649</v>
      </c>
      <c r="E280">
        <v>1</v>
      </c>
      <c r="F280">
        <v>4.06546984729215E-3</v>
      </c>
      <c r="G280" t="s">
        <v>485</v>
      </c>
      <c r="H280">
        <v>3</v>
      </c>
      <c r="I280">
        <v>1.9433042551860217E-3</v>
      </c>
      <c r="M280" t="s">
        <v>536</v>
      </c>
      <c r="N280">
        <v>2</v>
      </c>
      <c r="O280">
        <v>1.9616215122910735E-3</v>
      </c>
      <c r="P280" t="s">
        <v>134</v>
      </c>
      <c r="Q280">
        <v>1</v>
      </c>
      <c r="R280">
        <v>3.829145990453003E-3</v>
      </c>
      <c r="V280" t="s">
        <v>6150</v>
      </c>
      <c r="W280">
        <v>12</v>
      </c>
      <c r="X280">
        <v>1.6961703880132059E-3</v>
      </c>
      <c r="AK280" t="s">
        <v>934</v>
      </c>
      <c r="AL280">
        <v>8</v>
      </c>
      <c r="AM280">
        <v>1.7081386565213107E-3</v>
      </c>
      <c r="AN280" t="s">
        <v>13322</v>
      </c>
      <c r="AO280">
        <v>1</v>
      </c>
      <c r="AP280">
        <v>3.1070788170665699E-3</v>
      </c>
      <c r="AQ280" t="s">
        <v>5560</v>
      </c>
      <c r="AR280">
        <v>1</v>
      </c>
      <c r="AS280">
        <v>3.523501092509759E-3</v>
      </c>
      <c r="AZ280" t="s">
        <v>489</v>
      </c>
      <c r="BA280">
        <v>1</v>
      </c>
      <c r="BB280">
        <v>5.3616186497715199E-3</v>
      </c>
      <c r="BC280" t="s">
        <v>14608</v>
      </c>
      <c r="BD280">
        <v>1</v>
      </c>
      <c r="BE280">
        <v>2.923928109539954E-3</v>
      </c>
      <c r="BU280" t="s">
        <v>9586</v>
      </c>
      <c r="BV280">
        <v>2</v>
      </c>
      <c r="BW280">
        <v>2.2241760498491461E-3</v>
      </c>
      <c r="CY280" t="s">
        <v>438</v>
      </c>
      <c r="CZ280">
        <v>2</v>
      </c>
      <c r="DA280">
        <v>3.1978405789633586E-3</v>
      </c>
      <c r="DW280" t="s">
        <v>4574</v>
      </c>
      <c r="DX280">
        <v>1</v>
      </c>
      <c r="DY280">
        <v>3.8364838349382543E-3</v>
      </c>
      <c r="EC280" t="s">
        <v>12577</v>
      </c>
      <c r="ED280">
        <v>1</v>
      </c>
      <c r="EE280">
        <v>3.0661816513284311E-3</v>
      </c>
    </row>
    <row r="281" spans="1:162" x14ac:dyDescent="0.15">
      <c r="A281" t="s">
        <v>745</v>
      </c>
      <c r="B281">
        <v>16</v>
      </c>
      <c r="C281">
        <v>1.6933048167372675E-3</v>
      </c>
      <c r="D281" t="s">
        <v>883</v>
      </c>
      <c r="E281">
        <v>1</v>
      </c>
      <c r="F281">
        <v>4.06546984729215E-3</v>
      </c>
      <c r="G281" t="s">
        <v>5474</v>
      </c>
      <c r="H281">
        <v>3</v>
      </c>
      <c r="I281">
        <v>1.9433042551860217E-3</v>
      </c>
      <c r="M281">
        <v>1</v>
      </c>
      <c r="N281">
        <v>2</v>
      </c>
      <c r="O281">
        <v>1.9616215122910735E-3</v>
      </c>
      <c r="P281" t="s">
        <v>103</v>
      </c>
      <c r="Q281">
        <v>1</v>
      </c>
      <c r="R281">
        <v>3.6407038384975135E-3</v>
      </c>
      <c r="V281" t="s">
        <v>9961</v>
      </c>
      <c r="W281">
        <v>8</v>
      </c>
      <c r="X281">
        <v>1.6818396765857124E-3</v>
      </c>
      <c r="AK281" t="s">
        <v>462</v>
      </c>
      <c r="AL281">
        <v>11</v>
      </c>
      <c r="AM281">
        <v>1.7077863971897628E-3</v>
      </c>
      <c r="AN281" t="s">
        <v>13323</v>
      </c>
      <c r="AO281">
        <v>1</v>
      </c>
      <c r="AP281">
        <v>3.1070788170665699E-3</v>
      </c>
      <c r="AQ281" t="s">
        <v>10795</v>
      </c>
      <c r="AR281">
        <v>1</v>
      </c>
      <c r="AS281">
        <v>3.523501092509759E-3</v>
      </c>
      <c r="AZ281" t="s">
        <v>338</v>
      </c>
      <c r="BA281">
        <v>1</v>
      </c>
      <c r="BB281">
        <v>5.251060789346086E-3</v>
      </c>
      <c r="BC281" t="s">
        <v>14609</v>
      </c>
      <c r="BD281">
        <v>1</v>
      </c>
      <c r="BE281">
        <v>2.923928109539954E-3</v>
      </c>
      <c r="BU281" t="s">
        <v>5013</v>
      </c>
      <c r="BV281">
        <v>2</v>
      </c>
      <c r="BW281">
        <v>2.2241760498491461E-3</v>
      </c>
      <c r="CY281" t="s">
        <v>501</v>
      </c>
      <c r="CZ281">
        <v>2</v>
      </c>
      <c r="DA281">
        <v>3.1978405789633586E-3</v>
      </c>
      <c r="DW281" t="s">
        <v>5722</v>
      </c>
      <c r="DX281">
        <v>1</v>
      </c>
      <c r="DY281">
        <v>3.8364838349382543E-3</v>
      </c>
      <c r="EC281" t="s">
        <v>6287</v>
      </c>
      <c r="ED281">
        <v>1</v>
      </c>
      <c r="EE281">
        <v>3.0661816513284311E-3</v>
      </c>
    </row>
    <row r="282" spans="1:162" x14ac:dyDescent="0.15">
      <c r="A282" t="s">
        <v>576</v>
      </c>
      <c r="B282">
        <v>16</v>
      </c>
      <c r="C282">
        <v>1.6933048167372675E-3</v>
      </c>
      <c r="D282" t="s">
        <v>4625</v>
      </c>
      <c r="E282">
        <v>1</v>
      </c>
      <c r="F282">
        <v>3.9011301033398484E-3</v>
      </c>
      <c r="G282" t="s">
        <v>413</v>
      </c>
      <c r="H282">
        <v>3</v>
      </c>
      <c r="I282">
        <v>1.9433042551860217E-3</v>
      </c>
      <c r="M282" t="s">
        <v>745</v>
      </c>
      <c r="N282">
        <v>2</v>
      </c>
      <c r="O282">
        <v>1.9616215122910735E-3</v>
      </c>
      <c r="V282" t="s">
        <v>672</v>
      </c>
      <c r="W282">
        <v>15</v>
      </c>
      <c r="X282">
        <v>1.6752222848924248E-3</v>
      </c>
      <c r="AK282" t="s">
        <v>86</v>
      </c>
      <c r="AL282">
        <v>12</v>
      </c>
      <c r="AM282">
        <v>1.699462963454414E-3</v>
      </c>
      <c r="AN282" t="s">
        <v>64</v>
      </c>
      <c r="AO282">
        <v>2</v>
      </c>
      <c r="AP282">
        <v>3.0731228846251394E-3</v>
      </c>
      <c r="AQ282" t="s">
        <v>6548</v>
      </c>
      <c r="AR282">
        <v>1</v>
      </c>
      <c r="AS282">
        <v>3.523501092509759E-3</v>
      </c>
      <c r="AZ282" t="s">
        <v>335</v>
      </c>
      <c r="BA282">
        <v>1</v>
      </c>
      <c r="BB282">
        <v>5.251060789346086E-3</v>
      </c>
      <c r="BC282" t="s">
        <v>14612</v>
      </c>
      <c r="BD282">
        <v>1</v>
      </c>
      <c r="BE282">
        <v>2.923928109539954E-3</v>
      </c>
      <c r="BU282" t="s">
        <v>7290</v>
      </c>
      <c r="BV282">
        <v>2</v>
      </c>
      <c r="BW282">
        <v>2.2241760498491461E-3</v>
      </c>
      <c r="CY282" t="s">
        <v>557</v>
      </c>
      <c r="CZ282">
        <v>2</v>
      </c>
      <c r="DA282">
        <v>3.1978405789633586E-3</v>
      </c>
      <c r="DW282" t="s">
        <v>4189</v>
      </c>
      <c r="DX282">
        <v>1</v>
      </c>
      <c r="DY282">
        <v>3.8364838349382543E-3</v>
      </c>
      <c r="EC282" t="s">
        <v>13830</v>
      </c>
      <c r="ED282">
        <v>1</v>
      </c>
      <c r="EE282">
        <v>3.0661816513284311E-3</v>
      </c>
    </row>
    <row r="283" spans="1:162" x14ac:dyDescent="0.15">
      <c r="A283" t="s">
        <v>4252</v>
      </c>
      <c r="B283">
        <v>10</v>
      </c>
      <c r="C283">
        <v>1.6837503819615101E-3</v>
      </c>
      <c r="D283" t="s">
        <v>4140</v>
      </c>
      <c r="E283">
        <v>1</v>
      </c>
      <c r="F283">
        <v>3.9011301033398484E-3</v>
      </c>
      <c r="G283" t="s">
        <v>9845</v>
      </c>
      <c r="H283">
        <v>3</v>
      </c>
      <c r="I283">
        <v>1.9433042551860217E-3</v>
      </c>
      <c r="M283" t="s">
        <v>75</v>
      </c>
      <c r="N283">
        <v>2</v>
      </c>
      <c r="O283">
        <v>1.9616215122910735E-3</v>
      </c>
      <c r="V283" t="s">
        <v>303</v>
      </c>
      <c r="W283">
        <v>15</v>
      </c>
      <c r="X283">
        <v>1.6752222848924248E-3</v>
      </c>
      <c r="AK283" t="s">
        <v>5296</v>
      </c>
      <c r="AL283">
        <v>10</v>
      </c>
      <c r="AM283">
        <v>1.6904656231099785E-3</v>
      </c>
      <c r="AN283" t="s">
        <v>4215</v>
      </c>
      <c r="AO283">
        <v>2</v>
      </c>
      <c r="AP283">
        <v>3.0731228846251394E-3</v>
      </c>
      <c r="AQ283" t="s">
        <v>7332</v>
      </c>
      <c r="AR283">
        <v>1</v>
      </c>
      <c r="AS283">
        <v>3.523501092509759E-3</v>
      </c>
      <c r="AZ283" t="s">
        <v>573</v>
      </c>
      <c r="BA283">
        <v>1</v>
      </c>
      <c r="BB283">
        <v>5.251060789346086E-3</v>
      </c>
      <c r="BC283" t="s">
        <v>14614</v>
      </c>
      <c r="BD283">
        <v>1</v>
      </c>
      <c r="BE283">
        <v>2.923928109539954E-3</v>
      </c>
      <c r="BU283" t="s">
        <v>6647</v>
      </c>
      <c r="BV283">
        <v>2</v>
      </c>
      <c r="BW283">
        <v>2.2241760498491461E-3</v>
      </c>
      <c r="CY283" t="s">
        <v>490</v>
      </c>
      <c r="CZ283">
        <v>2</v>
      </c>
      <c r="DA283">
        <v>3.138048711108662E-3</v>
      </c>
      <c r="DW283" t="s">
        <v>5053</v>
      </c>
      <c r="DX283">
        <v>1</v>
      </c>
      <c r="DY283">
        <v>3.7083194871075863E-3</v>
      </c>
      <c r="EC283" t="s">
        <v>15027</v>
      </c>
      <c r="ED283">
        <v>1</v>
      </c>
      <c r="EE283">
        <v>3.0661816513284311E-3</v>
      </c>
    </row>
    <row r="284" spans="1:162" x14ac:dyDescent="0.15">
      <c r="A284" t="s">
        <v>4286</v>
      </c>
      <c r="B284">
        <v>10</v>
      </c>
      <c r="C284">
        <v>1.6837503819615101E-3</v>
      </c>
      <c r="D284" t="s">
        <v>226</v>
      </c>
      <c r="E284">
        <v>1</v>
      </c>
      <c r="F284">
        <v>3.9011301033398484E-3</v>
      </c>
      <c r="G284" t="s">
        <v>673</v>
      </c>
      <c r="H284">
        <v>3</v>
      </c>
      <c r="I284">
        <v>1.9433042551860217E-3</v>
      </c>
      <c r="M284" t="s">
        <v>7226</v>
      </c>
      <c r="N284">
        <v>1</v>
      </c>
      <c r="O284">
        <v>1.9408484023504472E-3</v>
      </c>
      <c r="V284" t="s">
        <v>284</v>
      </c>
      <c r="W284">
        <v>14</v>
      </c>
      <c r="X284">
        <v>1.6609199994455921E-3</v>
      </c>
      <c r="AK284" t="s">
        <v>168</v>
      </c>
      <c r="AL284">
        <v>10</v>
      </c>
      <c r="AM284">
        <v>1.6904656231099785E-3</v>
      </c>
      <c r="AN284" t="s">
        <v>264</v>
      </c>
      <c r="AO284">
        <v>2</v>
      </c>
      <c r="AP284">
        <v>3.0731228846251394E-3</v>
      </c>
      <c r="AQ284" t="s">
        <v>14118</v>
      </c>
      <c r="AR284">
        <v>1</v>
      </c>
      <c r="AS284">
        <v>3.523501092509759E-3</v>
      </c>
      <c r="AZ284" t="s">
        <v>420</v>
      </c>
      <c r="BA284">
        <v>1</v>
      </c>
      <c r="BB284">
        <v>5.251060789346086E-3</v>
      </c>
      <c r="BC284" t="s">
        <v>14617</v>
      </c>
      <c r="BD284">
        <v>1</v>
      </c>
      <c r="BE284">
        <v>2.923928109539954E-3</v>
      </c>
      <c r="BU284" t="s">
        <v>9511</v>
      </c>
      <c r="BV284">
        <v>2</v>
      </c>
      <c r="BW284">
        <v>2.2241760498491461E-3</v>
      </c>
      <c r="CY284" t="s">
        <v>1038</v>
      </c>
      <c r="CZ284">
        <v>2</v>
      </c>
      <c r="DA284">
        <v>3.138048711108662E-3</v>
      </c>
      <c r="DW284" t="s">
        <v>5906</v>
      </c>
      <c r="DX284">
        <v>1</v>
      </c>
      <c r="DY284">
        <v>3.7083194871075863E-3</v>
      </c>
      <c r="EC284" t="s">
        <v>4729</v>
      </c>
      <c r="ED284">
        <v>1</v>
      </c>
      <c r="EE284">
        <v>3.0661816513284311E-3</v>
      </c>
    </row>
    <row r="285" spans="1:162" x14ac:dyDescent="0.15">
      <c r="A285" t="s">
        <v>4160</v>
      </c>
      <c r="B285">
        <v>8</v>
      </c>
      <c r="C285">
        <v>1.6753731174259196E-3</v>
      </c>
      <c r="D285" t="s">
        <v>3642</v>
      </c>
      <c r="E285">
        <v>1</v>
      </c>
      <c r="F285">
        <v>3.9011301033398484E-3</v>
      </c>
      <c r="G285" t="s">
        <v>9698</v>
      </c>
      <c r="H285">
        <v>3</v>
      </c>
      <c r="I285">
        <v>1.9433042551860217E-3</v>
      </c>
      <c r="M285" t="s">
        <v>7229</v>
      </c>
      <c r="N285">
        <v>1</v>
      </c>
      <c r="O285">
        <v>1.9408484023504472E-3</v>
      </c>
      <c r="V285" t="s">
        <v>6543</v>
      </c>
      <c r="W285">
        <v>11</v>
      </c>
      <c r="X285">
        <v>1.6598765284567005E-3</v>
      </c>
      <c r="AK285" t="s">
        <v>4168</v>
      </c>
      <c r="AL285">
        <v>9</v>
      </c>
      <c r="AM285">
        <v>1.6842965467795247E-3</v>
      </c>
      <c r="AN285" t="s">
        <v>4474</v>
      </c>
      <c r="AO285">
        <v>2</v>
      </c>
      <c r="AP285">
        <v>3.0731228846251394E-3</v>
      </c>
      <c r="AQ285" t="s">
        <v>10338</v>
      </c>
      <c r="AR285">
        <v>1</v>
      </c>
      <c r="AS285">
        <v>3.523501092509759E-3</v>
      </c>
      <c r="AZ285" t="s">
        <v>400</v>
      </c>
      <c r="BA285">
        <v>1</v>
      </c>
      <c r="BB285">
        <v>5.251060789346086E-3</v>
      </c>
      <c r="BC285" t="s">
        <v>125</v>
      </c>
      <c r="BD285">
        <v>3</v>
      </c>
      <c r="BE285">
        <v>2.9225360996944024E-3</v>
      </c>
      <c r="BU285" t="s">
        <v>643</v>
      </c>
      <c r="BV285">
        <v>2</v>
      </c>
      <c r="BW285">
        <v>2.2241760498491461E-3</v>
      </c>
      <c r="CY285" t="s">
        <v>797</v>
      </c>
      <c r="CZ285">
        <v>2</v>
      </c>
      <c r="DA285">
        <v>3.138048711108662E-3</v>
      </c>
      <c r="DW285" t="s">
        <v>4369</v>
      </c>
      <c r="DX285">
        <v>1</v>
      </c>
      <c r="DY285">
        <v>3.7083194871075863E-3</v>
      </c>
      <c r="EC285" t="s">
        <v>13790</v>
      </c>
      <c r="ED285">
        <v>1</v>
      </c>
      <c r="EE285">
        <v>3.0661816513284311E-3</v>
      </c>
    </row>
    <row r="286" spans="1:162" x14ac:dyDescent="0.15">
      <c r="A286" t="s">
        <v>746</v>
      </c>
      <c r="B286">
        <v>15</v>
      </c>
      <c r="C286">
        <v>1.6623087183109467E-3</v>
      </c>
      <c r="D286" t="s">
        <v>4711</v>
      </c>
      <c r="E286">
        <v>1</v>
      </c>
      <c r="F286">
        <v>3.9011301033398484E-3</v>
      </c>
      <c r="G286" t="s">
        <v>745</v>
      </c>
      <c r="H286">
        <v>4</v>
      </c>
      <c r="I286">
        <v>1.9246349337511874E-3</v>
      </c>
      <c r="M286" t="s">
        <v>7231</v>
      </c>
      <c r="N286">
        <v>1</v>
      </c>
      <c r="O286">
        <v>1.9408484023504472E-3</v>
      </c>
      <c r="V286" t="s">
        <v>5050</v>
      </c>
      <c r="W286">
        <v>11</v>
      </c>
      <c r="X286">
        <v>1.6598765284567005E-3</v>
      </c>
      <c r="AK286" t="s">
        <v>6174</v>
      </c>
      <c r="AL286">
        <v>9</v>
      </c>
      <c r="AM286">
        <v>1.6842965467795247E-3</v>
      </c>
      <c r="AN286" t="s">
        <v>489</v>
      </c>
      <c r="AO286">
        <v>2</v>
      </c>
      <c r="AP286">
        <v>3.0731228846251394E-3</v>
      </c>
      <c r="AQ286" t="s">
        <v>9794</v>
      </c>
      <c r="AR286">
        <v>1</v>
      </c>
      <c r="AS286">
        <v>3.523501092509759E-3</v>
      </c>
      <c r="AZ286" t="s">
        <v>34</v>
      </c>
      <c r="BA286">
        <v>1</v>
      </c>
      <c r="BB286">
        <v>5.1464820248000977E-3</v>
      </c>
      <c r="BC286" t="s">
        <v>793</v>
      </c>
      <c r="BD286">
        <v>2</v>
      </c>
      <c r="BE286">
        <v>2.8919737526675801E-3</v>
      </c>
      <c r="BU286" t="s">
        <v>766</v>
      </c>
      <c r="BV286">
        <v>2</v>
      </c>
      <c r="BW286">
        <v>2.2241760498491461E-3</v>
      </c>
      <c r="CY286" t="s">
        <v>110</v>
      </c>
      <c r="CZ286">
        <v>2</v>
      </c>
      <c r="DA286">
        <v>3.081038888026686E-3</v>
      </c>
      <c r="DW286" t="s">
        <v>4302</v>
      </c>
      <c r="DX286">
        <v>1</v>
      </c>
      <c r="DY286">
        <v>3.7083194871075863E-3</v>
      </c>
      <c r="EC286" t="s">
        <v>5703</v>
      </c>
      <c r="ED286">
        <v>1</v>
      </c>
      <c r="EE286">
        <v>3.0661816513284311E-3</v>
      </c>
    </row>
    <row r="287" spans="1:162" x14ac:dyDescent="0.15">
      <c r="A287" t="s">
        <v>562</v>
      </c>
      <c r="B287">
        <v>15</v>
      </c>
      <c r="C287">
        <v>1.6623087183109467E-3</v>
      </c>
      <c r="D287" t="s">
        <v>830</v>
      </c>
      <c r="E287">
        <v>1</v>
      </c>
      <c r="F287">
        <v>3.9011301033398484E-3</v>
      </c>
      <c r="G287" t="s">
        <v>576</v>
      </c>
      <c r="H287">
        <v>4</v>
      </c>
      <c r="I287">
        <v>1.9246349337511874E-3</v>
      </c>
      <c r="M287" t="s">
        <v>7233</v>
      </c>
      <c r="N287">
        <v>1</v>
      </c>
      <c r="O287">
        <v>1.9408484023504472E-3</v>
      </c>
      <c r="V287" t="s">
        <v>661</v>
      </c>
      <c r="W287">
        <v>11</v>
      </c>
      <c r="X287">
        <v>1.6598765284567005E-3</v>
      </c>
      <c r="AK287" t="s">
        <v>5780</v>
      </c>
      <c r="AL287">
        <v>9</v>
      </c>
      <c r="AM287">
        <v>1.6842965467795247E-3</v>
      </c>
      <c r="AN287" t="s">
        <v>177</v>
      </c>
      <c r="AO287">
        <v>2</v>
      </c>
      <c r="AP287">
        <v>3.0731228846251394E-3</v>
      </c>
      <c r="AQ287" t="s">
        <v>9958</v>
      </c>
      <c r="AR287">
        <v>1</v>
      </c>
      <c r="AS287">
        <v>3.523501092509759E-3</v>
      </c>
      <c r="AZ287" t="s">
        <v>356</v>
      </c>
      <c r="BA287">
        <v>1</v>
      </c>
      <c r="BB287">
        <v>5.1464820248000977E-3</v>
      </c>
      <c r="BC287" t="s">
        <v>83</v>
      </c>
      <c r="BD287">
        <v>2</v>
      </c>
      <c r="BE287">
        <v>2.8919737526675801E-3</v>
      </c>
      <c r="BU287" t="s">
        <v>4540</v>
      </c>
      <c r="BV287">
        <v>2</v>
      </c>
      <c r="BW287">
        <v>2.2241760498491461E-3</v>
      </c>
      <c r="CY287" t="s">
        <v>1047</v>
      </c>
      <c r="CZ287">
        <v>2</v>
      </c>
      <c r="DA287">
        <v>3.0265636887977228E-3</v>
      </c>
      <c r="DW287" t="s">
        <v>9575</v>
      </c>
      <c r="DX287">
        <v>1</v>
      </c>
      <c r="DY287">
        <v>3.7083194871075863E-3</v>
      </c>
      <c r="EC287" t="s">
        <v>10423</v>
      </c>
      <c r="ED287">
        <v>1</v>
      </c>
      <c r="EE287">
        <v>3.0661816513284311E-3</v>
      </c>
    </row>
    <row r="288" spans="1:162" x14ac:dyDescent="0.15">
      <c r="A288" t="s">
        <v>638</v>
      </c>
      <c r="B288">
        <v>16</v>
      </c>
      <c r="C288">
        <v>1.6570636828286947E-3</v>
      </c>
      <c r="D288" t="s">
        <v>4857</v>
      </c>
      <c r="E288">
        <v>1</v>
      </c>
      <c r="F288">
        <v>3.9011301033398484E-3</v>
      </c>
      <c r="G288" t="s">
        <v>798</v>
      </c>
      <c r="H288">
        <v>4</v>
      </c>
      <c r="I288">
        <v>1.9246349337511874E-3</v>
      </c>
      <c r="M288" t="s">
        <v>7234</v>
      </c>
      <c r="N288">
        <v>1</v>
      </c>
      <c r="O288">
        <v>1.9408484023504472E-3</v>
      </c>
      <c r="V288" t="s">
        <v>902</v>
      </c>
      <c r="W288">
        <v>13</v>
      </c>
      <c r="X288">
        <v>1.6503088864903415E-3</v>
      </c>
      <c r="AK288" t="s">
        <v>4698</v>
      </c>
      <c r="AL288">
        <v>9</v>
      </c>
      <c r="AM288">
        <v>1.6842965467795247E-3</v>
      </c>
      <c r="AN288" t="s">
        <v>335</v>
      </c>
      <c r="AO288">
        <v>2</v>
      </c>
      <c r="AP288">
        <v>3.009754354869098E-3</v>
      </c>
      <c r="AQ288" t="s">
        <v>4674</v>
      </c>
      <c r="AR288">
        <v>1</v>
      </c>
      <c r="AS288">
        <v>3.523501092509759E-3</v>
      </c>
      <c r="AZ288" t="s">
        <v>519</v>
      </c>
      <c r="BA288">
        <v>1</v>
      </c>
      <c r="BB288">
        <v>5.1464820248000977E-3</v>
      </c>
      <c r="BC288" t="s">
        <v>167</v>
      </c>
      <c r="BD288">
        <v>2</v>
      </c>
      <c r="BE288">
        <v>2.8323405613895946E-3</v>
      </c>
      <c r="BU288" t="s">
        <v>249</v>
      </c>
      <c r="BV288">
        <v>3</v>
      </c>
      <c r="BW288">
        <v>2.2215957752476905E-3</v>
      </c>
      <c r="CY288" t="s">
        <v>174</v>
      </c>
      <c r="CZ288">
        <v>2</v>
      </c>
      <c r="DA288">
        <v>3.0265636887977228E-3</v>
      </c>
      <c r="DW288" t="s">
        <v>4260</v>
      </c>
      <c r="DX288">
        <v>1</v>
      </c>
      <c r="DY288">
        <v>3.7083194871075863E-3</v>
      </c>
      <c r="EC288" t="s">
        <v>14111</v>
      </c>
      <c r="ED288">
        <v>1</v>
      </c>
      <c r="EE288">
        <v>3.0661816513284311E-3</v>
      </c>
    </row>
    <row r="289" spans="1:135" x14ac:dyDescent="0.15">
      <c r="A289" t="s">
        <v>4363</v>
      </c>
      <c r="B289">
        <v>16</v>
      </c>
      <c r="C289">
        <v>1.6570636828286947E-3</v>
      </c>
      <c r="D289" t="s">
        <v>6290</v>
      </c>
      <c r="E289">
        <v>1</v>
      </c>
      <c r="F289">
        <v>3.9011301033398484E-3</v>
      </c>
      <c r="G289">
        <v>0</v>
      </c>
      <c r="H289">
        <v>4</v>
      </c>
      <c r="I289">
        <v>1.9246349337511874E-3</v>
      </c>
      <c r="M289" t="s">
        <v>7235</v>
      </c>
      <c r="N289">
        <v>1</v>
      </c>
      <c r="O289">
        <v>1.9408484023504472E-3</v>
      </c>
      <c r="V289" t="s">
        <v>547</v>
      </c>
      <c r="W289">
        <v>12</v>
      </c>
      <c r="X289">
        <v>1.6472201565707963E-3</v>
      </c>
      <c r="AK289" t="s">
        <v>1058</v>
      </c>
      <c r="AL289">
        <v>9</v>
      </c>
      <c r="AM289">
        <v>1.6842965467795247E-3</v>
      </c>
      <c r="AN289" t="s">
        <v>400</v>
      </c>
      <c r="AO289">
        <v>2</v>
      </c>
      <c r="AP289">
        <v>3.009754354869098E-3</v>
      </c>
      <c r="AQ289" t="s">
        <v>9975</v>
      </c>
      <c r="AR289">
        <v>1</v>
      </c>
      <c r="AS289">
        <v>3.523501092509759E-3</v>
      </c>
      <c r="AZ289" t="s">
        <v>132</v>
      </c>
      <c r="BA289">
        <v>1</v>
      </c>
      <c r="BB289">
        <v>5.1464820248000977E-3</v>
      </c>
      <c r="BC289" t="s">
        <v>533</v>
      </c>
      <c r="BD289">
        <v>2</v>
      </c>
      <c r="BE289">
        <v>2.8323405613895946E-3</v>
      </c>
      <c r="BU289" t="s">
        <v>356</v>
      </c>
      <c r="BV289">
        <v>3</v>
      </c>
      <c r="BW289">
        <v>2.2215957752476905E-3</v>
      </c>
      <c r="CY289" t="s">
        <v>10743</v>
      </c>
      <c r="CZ289">
        <v>1</v>
      </c>
      <c r="DA289">
        <v>3.0098180180319523E-3</v>
      </c>
      <c r="DW289" t="s">
        <v>4863</v>
      </c>
      <c r="DX289">
        <v>1</v>
      </c>
      <c r="DY289">
        <v>3.7083194871075863E-3</v>
      </c>
      <c r="EC289" t="s">
        <v>9952</v>
      </c>
      <c r="ED289">
        <v>1</v>
      </c>
      <c r="EE289">
        <v>3.0661816513284311E-3</v>
      </c>
    </row>
    <row r="290" spans="1:135" x14ac:dyDescent="0.15">
      <c r="A290" t="s">
        <v>173</v>
      </c>
      <c r="B290">
        <v>16</v>
      </c>
      <c r="C290">
        <v>1.6570636828286947E-3</v>
      </c>
      <c r="D290" t="s">
        <v>4507</v>
      </c>
      <c r="E290">
        <v>1</v>
      </c>
      <c r="F290">
        <v>3.9011301033398484E-3</v>
      </c>
      <c r="G290" t="s">
        <v>701</v>
      </c>
      <c r="H290">
        <v>4</v>
      </c>
      <c r="I290">
        <v>1.9246349337511874E-3</v>
      </c>
      <c r="M290" t="s">
        <v>7236</v>
      </c>
      <c r="N290">
        <v>1</v>
      </c>
      <c r="O290">
        <v>1.9408484023504472E-3</v>
      </c>
      <c r="V290" t="s">
        <v>803</v>
      </c>
      <c r="W290">
        <v>15</v>
      </c>
      <c r="X290">
        <v>1.643899688592768E-3</v>
      </c>
      <c r="AK290" t="s">
        <v>4183</v>
      </c>
      <c r="AL290">
        <v>10</v>
      </c>
      <c r="AM290">
        <v>1.6528074826399287E-3</v>
      </c>
      <c r="AN290" t="s">
        <v>228</v>
      </c>
      <c r="AO290">
        <v>2</v>
      </c>
      <c r="AP290">
        <v>3.009754354869098E-3</v>
      </c>
      <c r="AQ290" t="s">
        <v>5399</v>
      </c>
      <c r="AR290">
        <v>1</v>
      </c>
      <c r="AS290">
        <v>3.523501092509759E-3</v>
      </c>
      <c r="AZ290" t="s">
        <v>122</v>
      </c>
      <c r="BA290">
        <v>1</v>
      </c>
      <c r="BB290">
        <v>5.0472686894276605E-3</v>
      </c>
      <c r="BC290" t="s">
        <v>420</v>
      </c>
      <c r="BD290">
        <v>2</v>
      </c>
      <c r="BE290">
        <v>2.8323405613895946E-3</v>
      </c>
      <c r="BU290" t="s">
        <v>462</v>
      </c>
      <c r="BV290">
        <v>3</v>
      </c>
      <c r="BW290">
        <v>2.2215957752476905E-3</v>
      </c>
      <c r="CY290" t="s">
        <v>14125</v>
      </c>
      <c r="CZ290">
        <v>1</v>
      </c>
      <c r="DA290">
        <v>3.0098180180319523E-3</v>
      </c>
      <c r="DW290" t="s">
        <v>1049</v>
      </c>
      <c r="DX290">
        <v>1</v>
      </c>
      <c r="DY290">
        <v>3.7083194871075863E-3</v>
      </c>
      <c r="EC290" t="s">
        <v>13844</v>
      </c>
      <c r="ED290">
        <v>1</v>
      </c>
      <c r="EE290">
        <v>3.0661816513284311E-3</v>
      </c>
    </row>
    <row r="291" spans="1:135" x14ac:dyDescent="0.15">
      <c r="A291" t="s">
        <v>221</v>
      </c>
      <c r="B291">
        <v>13</v>
      </c>
      <c r="C291">
        <v>1.6552696772828071E-3</v>
      </c>
      <c r="D291" t="s">
        <v>305</v>
      </c>
      <c r="E291">
        <v>1</v>
      </c>
      <c r="F291">
        <v>3.9011301033398484E-3</v>
      </c>
      <c r="G291" t="s">
        <v>75</v>
      </c>
      <c r="H291">
        <v>4</v>
      </c>
      <c r="I291">
        <v>1.9246349337511874E-3</v>
      </c>
      <c r="M291" t="s">
        <v>7240</v>
      </c>
      <c r="N291">
        <v>1</v>
      </c>
      <c r="O291">
        <v>1.9408484023504472E-3</v>
      </c>
      <c r="V291" t="s">
        <v>355</v>
      </c>
      <c r="W291">
        <v>15</v>
      </c>
      <c r="X291">
        <v>1.643899688592768E-3</v>
      </c>
      <c r="AK291">
        <v>1</v>
      </c>
      <c r="AL291">
        <v>10</v>
      </c>
      <c r="AM291">
        <v>1.6528074826399287E-3</v>
      </c>
      <c r="AN291" t="s">
        <v>279</v>
      </c>
      <c r="AO291">
        <v>2</v>
      </c>
      <c r="AP291">
        <v>2.9498128678732269E-3</v>
      </c>
      <c r="AQ291" t="s">
        <v>5182</v>
      </c>
      <c r="AR291">
        <v>1</v>
      </c>
      <c r="AS291">
        <v>3.523501092509759E-3</v>
      </c>
      <c r="AZ291" t="s">
        <v>499</v>
      </c>
      <c r="BA291">
        <v>1</v>
      </c>
      <c r="BB291">
        <v>4.9528969985776954E-3</v>
      </c>
      <c r="BC291" t="s">
        <v>391</v>
      </c>
      <c r="BD291">
        <v>2</v>
      </c>
      <c r="BE291">
        <v>2.7759324014832035E-3</v>
      </c>
      <c r="BU291" t="s">
        <v>871</v>
      </c>
      <c r="BV291">
        <v>3</v>
      </c>
      <c r="BW291">
        <v>2.1787680871979687E-3</v>
      </c>
      <c r="CY291" t="s">
        <v>9512</v>
      </c>
      <c r="CZ291">
        <v>1</v>
      </c>
      <c r="DA291">
        <v>3.0098180180319523E-3</v>
      </c>
      <c r="DW291" t="s">
        <v>4524</v>
      </c>
      <c r="DX291">
        <v>1</v>
      </c>
      <c r="DY291">
        <v>3.7083194871075863E-3</v>
      </c>
      <c r="EC291" t="s">
        <v>13080</v>
      </c>
      <c r="ED291">
        <v>1</v>
      </c>
      <c r="EE291">
        <v>3.0661816513284311E-3</v>
      </c>
    </row>
    <row r="292" spans="1:135" x14ac:dyDescent="0.15">
      <c r="A292" t="s">
        <v>5328</v>
      </c>
      <c r="B292">
        <v>13</v>
      </c>
      <c r="C292">
        <v>1.6552696772828071E-3</v>
      </c>
      <c r="D292" t="s">
        <v>4709</v>
      </c>
      <c r="E292">
        <v>1</v>
      </c>
      <c r="F292">
        <v>3.9011301033398484E-3</v>
      </c>
      <c r="G292" t="s">
        <v>13782</v>
      </c>
      <c r="H292">
        <v>2</v>
      </c>
      <c r="I292">
        <v>1.9042535029686058E-3</v>
      </c>
      <c r="M292" t="s">
        <v>7243</v>
      </c>
      <c r="N292">
        <v>1</v>
      </c>
      <c r="O292">
        <v>1.9408484023504472E-3</v>
      </c>
      <c r="V292" t="s">
        <v>4186</v>
      </c>
      <c r="W292">
        <v>10</v>
      </c>
      <c r="X292">
        <v>1.632103880487925E-3</v>
      </c>
      <c r="AK292" t="s">
        <v>5448</v>
      </c>
      <c r="AL292">
        <v>8</v>
      </c>
      <c r="AM292">
        <v>1.6458063458084982E-3</v>
      </c>
      <c r="AN292" t="s">
        <v>255</v>
      </c>
      <c r="AO292">
        <v>2</v>
      </c>
      <c r="AP292">
        <v>2.8929466878426834E-3</v>
      </c>
      <c r="AQ292" t="s">
        <v>5352</v>
      </c>
      <c r="AR292">
        <v>1</v>
      </c>
      <c r="AS292">
        <v>3.523501092509759E-3</v>
      </c>
      <c r="AZ292" t="s">
        <v>1038</v>
      </c>
      <c r="BA292">
        <v>1</v>
      </c>
      <c r="BB292">
        <v>4.9528969985776954E-3</v>
      </c>
      <c r="BC292" t="s">
        <v>249</v>
      </c>
      <c r="BD292">
        <v>2</v>
      </c>
      <c r="BE292">
        <v>2.7759324014832035E-3</v>
      </c>
      <c r="BU292" t="s">
        <v>303</v>
      </c>
      <c r="BV292">
        <v>3</v>
      </c>
      <c r="BW292">
        <v>2.1787680871979687E-3</v>
      </c>
      <c r="CY292" t="s">
        <v>9668</v>
      </c>
      <c r="CZ292">
        <v>1</v>
      </c>
      <c r="DA292">
        <v>3.0098180180319523E-3</v>
      </c>
      <c r="DW292" t="s">
        <v>5000</v>
      </c>
      <c r="DX292">
        <v>1</v>
      </c>
      <c r="DY292">
        <v>3.7083194871075863E-3</v>
      </c>
      <c r="EC292" t="s">
        <v>13298</v>
      </c>
      <c r="ED292">
        <v>1</v>
      </c>
      <c r="EE292">
        <v>3.0661816513284311E-3</v>
      </c>
    </row>
    <row r="293" spans="1:135" x14ac:dyDescent="0.15">
      <c r="A293" t="s">
        <v>4192</v>
      </c>
      <c r="B293">
        <v>9</v>
      </c>
      <c r="C293">
        <v>1.6517170576817977E-3</v>
      </c>
      <c r="D293" t="s">
        <v>4255</v>
      </c>
      <c r="E293">
        <v>1</v>
      </c>
      <c r="F293">
        <v>3.9011301033398484E-3</v>
      </c>
      <c r="G293" t="s">
        <v>13794</v>
      </c>
      <c r="H293">
        <v>2</v>
      </c>
      <c r="I293">
        <v>1.9042535029686058E-3</v>
      </c>
      <c r="M293" t="s">
        <v>7246</v>
      </c>
      <c r="N293">
        <v>1</v>
      </c>
      <c r="O293">
        <v>1.9408484023504472E-3</v>
      </c>
      <c r="V293" t="s">
        <v>4460</v>
      </c>
      <c r="W293">
        <v>10</v>
      </c>
      <c r="X293">
        <v>1.632103880487925E-3</v>
      </c>
      <c r="AK293" t="s">
        <v>5643</v>
      </c>
      <c r="AL293">
        <v>8</v>
      </c>
      <c r="AM293">
        <v>1.6458063458084982E-3</v>
      </c>
      <c r="AN293" t="s">
        <v>109</v>
      </c>
      <c r="AO293">
        <v>2</v>
      </c>
      <c r="AP293">
        <v>2.8929466878426834E-3</v>
      </c>
      <c r="AQ293" t="s">
        <v>5999</v>
      </c>
      <c r="AR293">
        <v>1</v>
      </c>
      <c r="AS293">
        <v>3.523501092509759E-3</v>
      </c>
      <c r="AZ293" t="s">
        <v>773</v>
      </c>
      <c r="BA293">
        <v>1</v>
      </c>
      <c r="BB293">
        <v>4.9528969985776954E-3</v>
      </c>
      <c r="BC293" t="s">
        <v>431</v>
      </c>
      <c r="BD293">
        <v>2</v>
      </c>
      <c r="BE293">
        <v>2.7224182706667714E-3</v>
      </c>
      <c r="BU293" t="s">
        <v>155</v>
      </c>
      <c r="BV293">
        <v>3</v>
      </c>
      <c r="BW293">
        <v>2.138030404896745E-3</v>
      </c>
      <c r="CY293" t="s">
        <v>9587</v>
      </c>
      <c r="CZ293">
        <v>1</v>
      </c>
      <c r="DA293">
        <v>3.0098180180319523E-3</v>
      </c>
      <c r="DW293" t="s">
        <v>9555</v>
      </c>
      <c r="DX293">
        <v>1</v>
      </c>
      <c r="DY293">
        <v>3.7083194871075863E-3</v>
      </c>
      <c r="EC293" t="s">
        <v>10195</v>
      </c>
      <c r="ED293">
        <v>1</v>
      </c>
      <c r="EE293">
        <v>3.0661816513284311E-3</v>
      </c>
    </row>
    <row r="294" spans="1:135" x14ac:dyDescent="0.15">
      <c r="A294" t="s">
        <v>4253</v>
      </c>
      <c r="B294">
        <v>11</v>
      </c>
      <c r="C294">
        <v>1.6421840093067029E-3</v>
      </c>
      <c r="D294" t="s">
        <v>707</v>
      </c>
      <c r="E294">
        <v>1</v>
      </c>
      <c r="F294">
        <v>3.9011301033398484E-3</v>
      </c>
      <c r="G294" t="s">
        <v>13813</v>
      </c>
      <c r="H294">
        <v>2</v>
      </c>
      <c r="I294">
        <v>1.9042535029686058E-3</v>
      </c>
      <c r="M294" t="s">
        <v>7249</v>
      </c>
      <c r="N294">
        <v>1</v>
      </c>
      <c r="O294">
        <v>1.9408484023504472E-3</v>
      </c>
      <c r="V294" t="s">
        <v>5232</v>
      </c>
      <c r="W294">
        <v>10</v>
      </c>
      <c r="X294">
        <v>1.632103880487925E-3</v>
      </c>
      <c r="AK294" t="s">
        <v>463</v>
      </c>
      <c r="AL294">
        <v>8</v>
      </c>
      <c r="AM294">
        <v>1.6458063458084982E-3</v>
      </c>
      <c r="AN294" t="s">
        <v>271</v>
      </c>
      <c r="AO294">
        <v>2</v>
      </c>
      <c r="AP294">
        <v>2.8388555967457521E-3</v>
      </c>
      <c r="AQ294" t="s">
        <v>4324</v>
      </c>
      <c r="AR294">
        <v>1</v>
      </c>
      <c r="AS294">
        <v>3.523501092509759E-3</v>
      </c>
      <c r="AZ294" t="s">
        <v>685</v>
      </c>
      <c r="BA294">
        <v>1</v>
      </c>
      <c r="BB294">
        <v>4.9528969985776954E-3</v>
      </c>
      <c r="BC294" t="s">
        <v>281</v>
      </c>
      <c r="BD294">
        <v>2</v>
      </c>
      <c r="BE294">
        <v>2.6715156476418032E-3</v>
      </c>
      <c r="BU294" t="s">
        <v>382</v>
      </c>
      <c r="BV294">
        <v>3</v>
      </c>
      <c r="BW294">
        <v>2.138030404896745E-3</v>
      </c>
      <c r="CY294" t="s">
        <v>10234</v>
      </c>
      <c r="CZ294">
        <v>1</v>
      </c>
      <c r="DA294">
        <v>3.0098180180319523E-3</v>
      </c>
      <c r="DW294" t="s">
        <v>760</v>
      </c>
      <c r="DX294">
        <v>1</v>
      </c>
      <c r="DY294">
        <v>3.7083194871075863E-3</v>
      </c>
      <c r="EC294" t="s">
        <v>13799</v>
      </c>
      <c r="ED294">
        <v>1</v>
      </c>
      <c r="EE294">
        <v>3.0661816513284311E-3</v>
      </c>
    </row>
    <row r="295" spans="1:135" x14ac:dyDescent="0.15">
      <c r="A295" t="s">
        <v>4568</v>
      </c>
      <c r="B295">
        <v>12</v>
      </c>
      <c r="C295">
        <v>1.6406172405452396E-3</v>
      </c>
      <c r="D295">
        <v>8</v>
      </c>
      <c r="E295">
        <v>1</v>
      </c>
      <c r="F295">
        <v>3.9011301033398484E-3</v>
      </c>
      <c r="G295" t="s">
        <v>13819</v>
      </c>
      <c r="H295">
        <v>2</v>
      </c>
      <c r="I295">
        <v>1.9042535029686058E-3</v>
      </c>
      <c r="M295" t="s">
        <v>7250</v>
      </c>
      <c r="N295">
        <v>1</v>
      </c>
      <c r="O295">
        <v>1.9408484023504472E-3</v>
      </c>
      <c r="V295" t="s">
        <v>152</v>
      </c>
      <c r="W295">
        <v>14</v>
      </c>
      <c r="X295">
        <v>1.6266714313411927E-3</v>
      </c>
      <c r="AK295" t="s">
        <v>12569</v>
      </c>
      <c r="AL295">
        <v>8</v>
      </c>
      <c r="AM295">
        <v>1.6458063458084982E-3</v>
      </c>
      <c r="AN295" t="s">
        <v>382</v>
      </c>
      <c r="AO295">
        <v>2</v>
      </c>
      <c r="AP295">
        <v>2.8388555967457521E-3</v>
      </c>
      <c r="AQ295" t="s">
        <v>10058</v>
      </c>
      <c r="AR295">
        <v>1</v>
      </c>
      <c r="AS295">
        <v>3.523501092509759E-3</v>
      </c>
      <c r="AZ295" t="s">
        <v>162</v>
      </c>
      <c r="BA295">
        <v>1</v>
      </c>
      <c r="BB295">
        <v>4.9528969985776954E-3</v>
      </c>
      <c r="BC295" t="s">
        <v>355</v>
      </c>
      <c r="BD295">
        <v>2</v>
      </c>
      <c r="BE295">
        <v>2.6715156476418032E-3</v>
      </c>
      <c r="BU295" t="s">
        <v>396</v>
      </c>
      <c r="BV295">
        <v>3</v>
      </c>
      <c r="BW295">
        <v>2.138030404896745E-3</v>
      </c>
      <c r="CY295" t="s">
        <v>15402</v>
      </c>
      <c r="CZ295">
        <v>1</v>
      </c>
      <c r="DA295">
        <v>3.0098180180319523E-3</v>
      </c>
      <c r="DW295">
        <v>60</v>
      </c>
      <c r="DX295">
        <v>1</v>
      </c>
      <c r="DY295">
        <v>3.7083194871075863E-3</v>
      </c>
      <c r="EC295" t="s">
        <v>6483</v>
      </c>
      <c r="ED295">
        <v>1</v>
      </c>
      <c r="EE295">
        <v>3.0661816513284311E-3</v>
      </c>
    </row>
    <row r="296" spans="1:135" x14ac:dyDescent="0.15">
      <c r="A296" t="s">
        <v>1020</v>
      </c>
      <c r="B296">
        <v>12</v>
      </c>
      <c r="C296">
        <v>1.6406172405452396E-3</v>
      </c>
      <c r="D296" t="s">
        <v>6641</v>
      </c>
      <c r="E296">
        <v>1</v>
      </c>
      <c r="F296">
        <v>3.9011301033398484E-3</v>
      </c>
      <c r="G296" t="s">
        <v>13820</v>
      </c>
      <c r="H296">
        <v>2</v>
      </c>
      <c r="I296">
        <v>1.9042535029686058E-3</v>
      </c>
      <c r="M296" t="s">
        <v>7252</v>
      </c>
      <c r="N296">
        <v>1</v>
      </c>
      <c r="O296">
        <v>1.9408484023504472E-3</v>
      </c>
      <c r="V296" t="s">
        <v>338</v>
      </c>
      <c r="W296">
        <v>14</v>
      </c>
      <c r="X296">
        <v>1.6266714313411927E-3</v>
      </c>
      <c r="AK296" t="s">
        <v>499</v>
      </c>
      <c r="AL296">
        <v>11</v>
      </c>
      <c r="AM296">
        <v>1.64354797706333E-3</v>
      </c>
      <c r="AN296" t="s">
        <v>526</v>
      </c>
      <c r="AO296">
        <v>2</v>
      </c>
      <c r="AP296">
        <v>2.8388555967457521E-3</v>
      </c>
      <c r="AQ296" t="s">
        <v>6755</v>
      </c>
      <c r="AR296">
        <v>1</v>
      </c>
      <c r="AS296">
        <v>3.523501092509759E-3</v>
      </c>
      <c r="AZ296" t="s">
        <v>281</v>
      </c>
      <c r="BA296">
        <v>1</v>
      </c>
      <c r="BB296">
        <v>4.9528969985776954E-3</v>
      </c>
      <c r="BC296" t="s">
        <v>323</v>
      </c>
      <c r="BD296">
        <v>2</v>
      </c>
      <c r="BE296">
        <v>2.6715156476418032E-3</v>
      </c>
      <c r="BU296" t="s">
        <v>9647</v>
      </c>
      <c r="BV296">
        <v>2</v>
      </c>
      <c r="BW296">
        <v>2.1226889600668166E-3</v>
      </c>
      <c r="CY296" t="s">
        <v>13079</v>
      </c>
      <c r="CZ296">
        <v>1</v>
      </c>
      <c r="DA296">
        <v>3.0098180180319523E-3</v>
      </c>
      <c r="DW296" t="s">
        <v>6110</v>
      </c>
      <c r="DX296">
        <v>1</v>
      </c>
      <c r="DY296">
        <v>3.5936725712666442E-3</v>
      </c>
      <c r="EC296" t="s">
        <v>10528</v>
      </c>
      <c r="ED296">
        <v>1</v>
      </c>
      <c r="EE296">
        <v>3.0661816513284311E-3</v>
      </c>
    </row>
    <row r="297" spans="1:135" x14ac:dyDescent="0.15">
      <c r="A297" t="s">
        <v>152</v>
      </c>
      <c r="B297">
        <v>16</v>
      </c>
      <c r="C297">
        <v>1.6228946328963507E-3</v>
      </c>
      <c r="D297" t="s">
        <v>4680</v>
      </c>
      <c r="E297">
        <v>1</v>
      </c>
      <c r="F297">
        <v>3.9011301033398484E-3</v>
      </c>
      <c r="G297" t="s">
        <v>13821</v>
      </c>
      <c r="H297">
        <v>2</v>
      </c>
      <c r="I297">
        <v>1.9042535029686058E-3</v>
      </c>
      <c r="M297" t="s">
        <v>7254</v>
      </c>
      <c r="N297">
        <v>1</v>
      </c>
      <c r="O297">
        <v>1.9408484023504472E-3</v>
      </c>
      <c r="V297" t="s">
        <v>4503</v>
      </c>
      <c r="W297">
        <v>9</v>
      </c>
      <c r="X297">
        <v>1.625075216084477E-3</v>
      </c>
      <c r="AK297">
        <v>3</v>
      </c>
      <c r="AL297">
        <v>9</v>
      </c>
      <c r="AM297">
        <v>1.6386026272494352E-3</v>
      </c>
      <c r="AN297" t="s">
        <v>355</v>
      </c>
      <c r="AO297">
        <v>2</v>
      </c>
      <c r="AP297">
        <v>2.8388555967457521E-3</v>
      </c>
      <c r="AQ297" t="s">
        <v>4773</v>
      </c>
      <c r="AR297">
        <v>1</v>
      </c>
      <c r="AS297">
        <v>3.523501092509759E-3</v>
      </c>
      <c r="AZ297" t="s">
        <v>139</v>
      </c>
      <c r="BA297">
        <v>1</v>
      </c>
      <c r="BB297">
        <v>4.862916310695891E-3</v>
      </c>
      <c r="BC297" t="s">
        <v>288</v>
      </c>
      <c r="BD297">
        <v>2</v>
      </c>
      <c r="BE297">
        <v>2.6715156476418032E-3</v>
      </c>
      <c r="BU297" t="s">
        <v>5232</v>
      </c>
      <c r="BV297">
        <v>2</v>
      </c>
      <c r="BW297">
        <v>2.1226889600668166E-3</v>
      </c>
      <c r="CY297" t="s">
        <v>10546</v>
      </c>
      <c r="CZ297">
        <v>1</v>
      </c>
      <c r="DA297">
        <v>3.0098180180319523E-3</v>
      </c>
      <c r="DW297" t="s">
        <v>584</v>
      </c>
      <c r="DX297">
        <v>1</v>
      </c>
      <c r="DY297">
        <v>3.5936725712666442E-3</v>
      </c>
      <c r="EC297" t="s">
        <v>9432</v>
      </c>
      <c r="ED297">
        <v>1</v>
      </c>
      <c r="EE297">
        <v>3.0661816513284311E-3</v>
      </c>
    </row>
    <row r="298" spans="1:135" x14ac:dyDescent="0.15">
      <c r="A298" t="s">
        <v>338</v>
      </c>
      <c r="B298">
        <v>16</v>
      </c>
      <c r="C298">
        <v>1.6228946328963507E-3</v>
      </c>
      <c r="D298" t="s">
        <v>4624</v>
      </c>
      <c r="E298">
        <v>1</v>
      </c>
      <c r="F298">
        <v>3.9011301033398484E-3</v>
      </c>
      <c r="G298" t="s">
        <v>13843</v>
      </c>
      <c r="H298">
        <v>2</v>
      </c>
      <c r="I298">
        <v>1.9042535029686058E-3</v>
      </c>
      <c r="M298" t="s">
        <v>7260</v>
      </c>
      <c r="N298">
        <v>1</v>
      </c>
      <c r="O298">
        <v>1.9408484023504472E-3</v>
      </c>
      <c r="V298" t="s">
        <v>577</v>
      </c>
      <c r="W298">
        <v>9</v>
      </c>
      <c r="X298">
        <v>1.625075216084477E-3</v>
      </c>
      <c r="AK298" t="s">
        <v>865</v>
      </c>
      <c r="AL298">
        <v>7</v>
      </c>
      <c r="AM298">
        <v>1.6320530934110127E-3</v>
      </c>
      <c r="AN298" t="s">
        <v>477</v>
      </c>
      <c r="AO298">
        <v>2</v>
      </c>
      <c r="AP298">
        <v>2.787281300033011E-3</v>
      </c>
      <c r="AQ298" t="s">
        <v>5934</v>
      </c>
      <c r="AR298">
        <v>1</v>
      </c>
      <c r="AS298">
        <v>3.523501092509759E-3</v>
      </c>
      <c r="AZ298" t="s">
        <v>110</v>
      </c>
      <c r="BA298">
        <v>1</v>
      </c>
      <c r="BB298">
        <v>4.862916310695891E-3</v>
      </c>
      <c r="BC298" t="s">
        <v>162</v>
      </c>
      <c r="BD298">
        <v>2</v>
      </c>
      <c r="BE298">
        <v>2.6715156476418032E-3</v>
      </c>
      <c r="BU298" t="s">
        <v>5636</v>
      </c>
      <c r="BV298">
        <v>2</v>
      </c>
      <c r="BW298">
        <v>2.1226889600668166E-3</v>
      </c>
      <c r="CY298" t="s">
        <v>618</v>
      </c>
      <c r="CZ298">
        <v>1</v>
      </c>
      <c r="DA298">
        <v>3.0098180180319523E-3</v>
      </c>
      <c r="DW298" t="s">
        <v>4621</v>
      </c>
      <c r="DX298">
        <v>1</v>
      </c>
      <c r="DY298">
        <v>3.5936725712666442E-3</v>
      </c>
      <c r="EC298" t="s">
        <v>5029</v>
      </c>
      <c r="ED298">
        <v>1</v>
      </c>
      <c r="EE298">
        <v>3.0661816513284311E-3</v>
      </c>
    </row>
    <row r="299" spans="1:135" x14ac:dyDescent="0.15">
      <c r="A299" t="s">
        <v>4562</v>
      </c>
      <c r="B299">
        <v>13</v>
      </c>
      <c r="C299">
        <v>1.6040951320352174E-3</v>
      </c>
      <c r="D299" t="s">
        <v>4467</v>
      </c>
      <c r="E299">
        <v>1</v>
      </c>
      <c r="F299">
        <v>3.9011301033398484E-3</v>
      </c>
      <c r="G299" t="s">
        <v>13863</v>
      </c>
      <c r="H299">
        <v>2</v>
      </c>
      <c r="I299">
        <v>1.9042535029686058E-3</v>
      </c>
      <c r="M299" t="s">
        <v>7262</v>
      </c>
      <c r="N299">
        <v>1</v>
      </c>
      <c r="O299">
        <v>1.9408484023504472E-3</v>
      </c>
      <c r="V299" t="s">
        <v>5991</v>
      </c>
      <c r="W299">
        <v>11</v>
      </c>
      <c r="X299">
        <v>1.6044254951924069E-3</v>
      </c>
      <c r="AK299" t="s">
        <v>9474</v>
      </c>
      <c r="AL299">
        <v>7</v>
      </c>
      <c r="AM299">
        <v>1.6320530934110127E-3</v>
      </c>
      <c r="AN299" t="s">
        <v>458</v>
      </c>
      <c r="AO299">
        <v>2</v>
      </c>
      <c r="AP299">
        <v>2.787281300033011E-3</v>
      </c>
      <c r="AQ299" t="s">
        <v>5932</v>
      </c>
      <c r="AR299">
        <v>1</v>
      </c>
      <c r="AS299">
        <v>3.523501092509759E-3</v>
      </c>
      <c r="AZ299" t="s">
        <v>309</v>
      </c>
      <c r="BA299">
        <v>1</v>
      </c>
      <c r="BB299">
        <v>4.7769361122996937E-3</v>
      </c>
      <c r="BC299" t="s">
        <v>803</v>
      </c>
      <c r="BD299">
        <v>2</v>
      </c>
      <c r="BE299">
        <v>2.6715156476418032E-3</v>
      </c>
      <c r="BU299" t="s">
        <v>1062</v>
      </c>
      <c r="BV299">
        <v>2</v>
      </c>
      <c r="BW299">
        <v>2.1226889600668166E-3</v>
      </c>
      <c r="CY299" t="s">
        <v>6780</v>
      </c>
      <c r="CZ299">
        <v>1</v>
      </c>
      <c r="DA299">
        <v>3.0098180180319523E-3</v>
      </c>
      <c r="DW299">
        <v>9</v>
      </c>
      <c r="DX299">
        <v>1</v>
      </c>
      <c r="DY299">
        <v>3.5936725712666442E-3</v>
      </c>
      <c r="EC299" t="s">
        <v>10322</v>
      </c>
      <c r="ED299">
        <v>1</v>
      </c>
      <c r="EE299">
        <v>3.0661816513284311E-3</v>
      </c>
    </row>
    <row r="300" spans="1:135" x14ac:dyDescent="0.15">
      <c r="A300" t="s">
        <v>4705</v>
      </c>
      <c r="B300">
        <v>13</v>
      </c>
      <c r="C300">
        <v>1.6040951320352174E-3</v>
      </c>
      <c r="D300" t="s">
        <v>555</v>
      </c>
      <c r="E300">
        <v>1</v>
      </c>
      <c r="F300">
        <v>3.9011301033398484E-3</v>
      </c>
      <c r="G300" t="s">
        <v>13867</v>
      </c>
      <c r="H300">
        <v>2</v>
      </c>
      <c r="I300">
        <v>1.9042535029686058E-3</v>
      </c>
      <c r="M300" t="s">
        <v>7264</v>
      </c>
      <c r="N300">
        <v>1</v>
      </c>
      <c r="O300">
        <v>1.9408484023504472E-3</v>
      </c>
      <c r="V300" t="s">
        <v>4628</v>
      </c>
      <c r="W300">
        <v>12</v>
      </c>
      <c r="X300">
        <v>1.6025320964862442E-3</v>
      </c>
      <c r="AK300" t="s">
        <v>258</v>
      </c>
      <c r="AL300">
        <v>7</v>
      </c>
      <c r="AM300">
        <v>1.6320530934110127E-3</v>
      </c>
      <c r="AN300" t="s">
        <v>4157</v>
      </c>
      <c r="AO300">
        <v>2</v>
      </c>
      <c r="AP300">
        <v>2.787281300033011E-3</v>
      </c>
      <c r="AQ300" t="s">
        <v>10479</v>
      </c>
      <c r="AR300">
        <v>1</v>
      </c>
      <c r="AS300">
        <v>3.523501092509759E-3</v>
      </c>
      <c r="AZ300" t="s">
        <v>98</v>
      </c>
      <c r="BA300">
        <v>1</v>
      </c>
      <c r="BB300">
        <v>4.7769361122996937E-3</v>
      </c>
      <c r="BC300" t="s">
        <v>110</v>
      </c>
      <c r="BD300">
        <v>2</v>
      </c>
      <c r="BE300">
        <v>2.6229814633591817E-3</v>
      </c>
      <c r="BU300" t="s">
        <v>4816</v>
      </c>
      <c r="BV300">
        <v>2</v>
      </c>
      <c r="BW300">
        <v>2.1226889600668166E-3</v>
      </c>
      <c r="CY300" t="s">
        <v>3399</v>
      </c>
      <c r="CZ300">
        <v>1</v>
      </c>
      <c r="DA300">
        <v>3.0098180180319523E-3</v>
      </c>
      <c r="DW300" t="s">
        <v>598</v>
      </c>
      <c r="DX300">
        <v>1</v>
      </c>
      <c r="DY300">
        <v>3.5936725712666442E-3</v>
      </c>
      <c r="EC300" t="s">
        <v>15033</v>
      </c>
      <c r="ED300">
        <v>1</v>
      </c>
      <c r="EE300">
        <v>3.0661816513284311E-3</v>
      </c>
    </row>
    <row r="301" spans="1:135" x14ac:dyDescent="0.15">
      <c r="A301" t="s">
        <v>1005</v>
      </c>
      <c r="B301">
        <v>12</v>
      </c>
      <c r="C301">
        <v>1.5807488784494326E-3</v>
      </c>
      <c r="D301" t="s">
        <v>235</v>
      </c>
      <c r="E301">
        <v>1</v>
      </c>
      <c r="F301">
        <v>3.9011301033398484E-3</v>
      </c>
      <c r="G301" t="s">
        <v>13872</v>
      </c>
      <c r="H301">
        <v>2</v>
      </c>
      <c r="I301">
        <v>1.9042535029686058E-3</v>
      </c>
      <c r="M301" t="s">
        <v>7266</v>
      </c>
      <c r="N301">
        <v>1</v>
      </c>
      <c r="O301">
        <v>1.9408484023504472E-3</v>
      </c>
      <c r="V301" t="s">
        <v>601</v>
      </c>
      <c r="W301">
        <v>12</v>
      </c>
      <c r="X301">
        <v>1.6025320964862442E-3</v>
      </c>
      <c r="AK301" t="s">
        <v>4215</v>
      </c>
      <c r="AL301">
        <v>10</v>
      </c>
      <c r="AM301">
        <v>1.6174330971711259E-3</v>
      </c>
      <c r="AN301" t="s">
        <v>1047</v>
      </c>
      <c r="AO301">
        <v>2</v>
      </c>
      <c r="AP301">
        <v>2.7379999668059219E-3</v>
      </c>
      <c r="AQ301" t="s">
        <v>5444</v>
      </c>
      <c r="AR301">
        <v>1</v>
      </c>
      <c r="AS301">
        <v>3.523501092509759E-3</v>
      </c>
      <c r="AZ301" t="s">
        <v>99</v>
      </c>
      <c r="BA301">
        <v>1</v>
      </c>
      <c r="BB301">
        <v>4.7769361122996937E-3</v>
      </c>
      <c r="BC301" t="s">
        <v>477</v>
      </c>
      <c r="BD301">
        <v>2</v>
      </c>
      <c r="BE301">
        <v>2.6229814633591817E-3</v>
      </c>
      <c r="BU301" t="s">
        <v>5135</v>
      </c>
      <c r="BV301">
        <v>2</v>
      </c>
      <c r="BW301">
        <v>2.1226889600668166E-3</v>
      </c>
      <c r="CY301" t="s">
        <v>12605</v>
      </c>
      <c r="CZ301">
        <v>1</v>
      </c>
      <c r="DA301">
        <v>3.0098180180319523E-3</v>
      </c>
      <c r="DW301" t="s">
        <v>4923</v>
      </c>
      <c r="DX301">
        <v>1</v>
      </c>
      <c r="DY301">
        <v>3.5936725712666442E-3</v>
      </c>
      <c r="EC301" t="s">
        <v>15068</v>
      </c>
      <c r="ED301">
        <v>1</v>
      </c>
      <c r="EE301">
        <v>3.0661816513284311E-3</v>
      </c>
    </row>
    <row r="302" spans="1:135" x14ac:dyDescent="0.15">
      <c r="A302" t="s">
        <v>4585</v>
      </c>
      <c r="B302">
        <v>12</v>
      </c>
      <c r="C302">
        <v>1.5807488784494326E-3</v>
      </c>
      <c r="D302" t="s">
        <v>4543</v>
      </c>
      <c r="E302">
        <v>1</v>
      </c>
      <c r="F302">
        <v>3.9011301033398484E-3</v>
      </c>
      <c r="G302" t="s">
        <v>13936</v>
      </c>
      <c r="H302">
        <v>2</v>
      </c>
      <c r="I302">
        <v>1.9042535029686058E-3</v>
      </c>
      <c r="M302" t="s">
        <v>7267</v>
      </c>
      <c r="N302">
        <v>1</v>
      </c>
      <c r="O302">
        <v>1.9408484023504472E-3</v>
      </c>
      <c r="V302" t="s">
        <v>690</v>
      </c>
      <c r="W302">
        <v>13</v>
      </c>
      <c r="X302">
        <v>1.576013654129169E-3</v>
      </c>
      <c r="AK302" t="s">
        <v>702</v>
      </c>
      <c r="AL302">
        <v>11</v>
      </c>
      <c r="AM302">
        <v>1.6136891737033219E-3</v>
      </c>
      <c r="AN302" t="s">
        <v>26</v>
      </c>
      <c r="AO302">
        <v>2</v>
      </c>
      <c r="AP302">
        <v>2.7379999668059219E-3</v>
      </c>
      <c r="AQ302" t="s">
        <v>12578</v>
      </c>
      <c r="AR302">
        <v>1</v>
      </c>
      <c r="AS302">
        <v>3.523501092509759E-3</v>
      </c>
      <c r="AZ302" t="s">
        <v>25</v>
      </c>
      <c r="BA302">
        <v>1</v>
      </c>
      <c r="BB302">
        <v>4.6946157749325835E-3</v>
      </c>
      <c r="BC302" t="s">
        <v>4157</v>
      </c>
      <c r="BD302">
        <v>2</v>
      </c>
      <c r="BE302">
        <v>2.6229814633591817E-3</v>
      </c>
      <c r="BU302" t="s">
        <v>5591</v>
      </c>
      <c r="BV302">
        <v>2</v>
      </c>
      <c r="BW302">
        <v>2.1226889600668166E-3</v>
      </c>
      <c r="CY302" t="s">
        <v>9597</v>
      </c>
      <c r="CZ302">
        <v>1</v>
      </c>
      <c r="DA302">
        <v>3.0098180180319523E-3</v>
      </c>
      <c r="DW302" t="s">
        <v>5280</v>
      </c>
      <c r="DX302">
        <v>1</v>
      </c>
      <c r="DY302">
        <v>3.5936725712666442E-3</v>
      </c>
      <c r="EC302" t="s">
        <v>9592</v>
      </c>
      <c r="ED302">
        <v>1</v>
      </c>
      <c r="EE302">
        <v>3.0661816513284311E-3</v>
      </c>
    </row>
    <row r="303" spans="1:135" x14ac:dyDescent="0.15">
      <c r="A303" t="s">
        <v>4345</v>
      </c>
      <c r="B303">
        <v>10</v>
      </c>
      <c r="C303">
        <v>1.5762659536215956E-3</v>
      </c>
      <c r="D303" t="s">
        <v>4453</v>
      </c>
      <c r="E303">
        <v>1</v>
      </c>
      <c r="F303">
        <v>3.758772541906456E-3</v>
      </c>
      <c r="G303" t="s">
        <v>13948</v>
      </c>
      <c r="H303">
        <v>2</v>
      </c>
      <c r="I303">
        <v>1.9042535029686058E-3</v>
      </c>
      <c r="M303" t="s">
        <v>7268</v>
      </c>
      <c r="N303">
        <v>1</v>
      </c>
      <c r="O303">
        <v>1.9408484023504472E-3</v>
      </c>
      <c r="V303" t="s">
        <v>1019</v>
      </c>
      <c r="W303">
        <v>13</v>
      </c>
      <c r="X303">
        <v>1.576013654129169E-3</v>
      </c>
      <c r="AK303">
        <v>2</v>
      </c>
      <c r="AL303">
        <v>9</v>
      </c>
      <c r="AM303">
        <v>1.5965682959936396E-3</v>
      </c>
      <c r="AN303" t="s">
        <v>98</v>
      </c>
      <c r="AO303">
        <v>2</v>
      </c>
      <c r="AP303">
        <v>2.7379999668059219E-3</v>
      </c>
      <c r="AQ303" t="s">
        <v>10056</v>
      </c>
      <c r="AR303">
        <v>1</v>
      </c>
      <c r="AS303">
        <v>3.523501092509759E-3</v>
      </c>
      <c r="AZ303" t="s">
        <v>364</v>
      </c>
      <c r="BA303">
        <v>1</v>
      </c>
      <c r="BB303">
        <v>4.6946157749325835E-3</v>
      </c>
      <c r="BC303" t="s">
        <v>334</v>
      </c>
      <c r="BD303">
        <v>2</v>
      </c>
      <c r="BE303">
        <v>2.5766050809169971E-3</v>
      </c>
      <c r="BU303" t="s">
        <v>9663</v>
      </c>
      <c r="BV303">
        <v>2</v>
      </c>
      <c r="BW303">
        <v>2.1226889600668166E-3</v>
      </c>
      <c r="CY303" t="s">
        <v>13286</v>
      </c>
      <c r="CZ303">
        <v>1</v>
      </c>
      <c r="DA303">
        <v>3.0098180180319523E-3</v>
      </c>
      <c r="DW303" t="s">
        <v>4172</v>
      </c>
      <c r="DX303">
        <v>1</v>
      </c>
      <c r="DY303">
        <v>3.5936725712666442E-3</v>
      </c>
      <c r="EC303" t="s">
        <v>13785</v>
      </c>
      <c r="ED303">
        <v>1</v>
      </c>
      <c r="EE303">
        <v>3.0661816513284311E-3</v>
      </c>
    </row>
    <row r="304" spans="1:135" x14ac:dyDescent="0.15">
      <c r="A304" t="s">
        <v>4460</v>
      </c>
      <c r="B304">
        <v>11</v>
      </c>
      <c r="C304">
        <v>1.5672526764192191E-3</v>
      </c>
      <c r="D304" t="s">
        <v>1005</v>
      </c>
      <c r="E304">
        <v>1</v>
      </c>
      <c r="F304">
        <v>3.758772541906456E-3</v>
      </c>
      <c r="G304" t="s">
        <v>13986</v>
      </c>
      <c r="H304">
        <v>2</v>
      </c>
      <c r="I304">
        <v>1.9042535029686058E-3</v>
      </c>
      <c r="M304" t="s">
        <v>7270</v>
      </c>
      <c r="N304">
        <v>1</v>
      </c>
      <c r="O304">
        <v>1.9408484023504472E-3</v>
      </c>
      <c r="V304" t="s">
        <v>5064</v>
      </c>
      <c r="W304">
        <v>10</v>
      </c>
      <c r="X304">
        <v>1.5661288409727276E-3</v>
      </c>
      <c r="AK304" t="s">
        <v>1076</v>
      </c>
      <c r="AL304">
        <v>8</v>
      </c>
      <c r="AM304">
        <v>1.5908253512203858E-3</v>
      </c>
      <c r="AN304" t="s">
        <v>13248</v>
      </c>
      <c r="AO304">
        <v>1</v>
      </c>
      <c r="AP304">
        <v>2.7228508899269106E-3</v>
      </c>
      <c r="AQ304" t="s">
        <v>12828</v>
      </c>
      <c r="AR304">
        <v>1</v>
      </c>
      <c r="AS304">
        <v>3.523501092509759E-3</v>
      </c>
      <c r="AZ304" t="s">
        <v>468</v>
      </c>
      <c r="BA304">
        <v>1</v>
      </c>
      <c r="BB304">
        <v>4.6946157749325835E-3</v>
      </c>
      <c r="BC304" t="s">
        <v>98</v>
      </c>
      <c r="BD304">
        <v>2</v>
      </c>
      <c r="BE304">
        <v>2.5766050809169971E-3</v>
      </c>
      <c r="BU304" t="s">
        <v>12337</v>
      </c>
      <c r="BV304">
        <v>2</v>
      </c>
      <c r="BW304">
        <v>2.1226889600668166E-3</v>
      </c>
      <c r="CY304" t="s">
        <v>12684</v>
      </c>
      <c r="CZ304">
        <v>1</v>
      </c>
      <c r="DA304">
        <v>3.0098180180319523E-3</v>
      </c>
      <c r="DW304" t="s">
        <v>1103</v>
      </c>
      <c r="DX304">
        <v>1</v>
      </c>
      <c r="DY304">
        <v>3.5936725712666442E-3</v>
      </c>
      <c r="EC304" t="s">
        <v>5913</v>
      </c>
      <c r="ED304">
        <v>1</v>
      </c>
      <c r="EE304">
        <v>3.0661816513284311E-3</v>
      </c>
    </row>
    <row r="305" spans="1:135" x14ac:dyDescent="0.15">
      <c r="A305" t="s">
        <v>804</v>
      </c>
      <c r="B305">
        <v>14</v>
      </c>
      <c r="C305">
        <v>1.551488137090217E-3</v>
      </c>
      <c r="D305" t="s">
        <v>4892</v>
      </c>
      <c r="E305">
        <v>1</v>
      </c>
      <c r="F305">
        <v>3.758772541906456E-3</v>
      </c>
      <c r="G305" t="s">
        <v>628</v>
      </c>
      <c r="H305">
        <v>4</v>
      </c>
      <c r="I305">
        <v>1.883442732754799E-3</v>
      </c>
      <c r="M305" t="s">
        <v>7272</v>
      </c>
      <c r="N305">
        <v>1</v>
      </c>
      <c r="O305">
        <v>1.9408484023504472E-3</v>
      </c>
      <c r="V305" t="s">
        <v>1086</v>
      </c>
      <c r="W305">
        <v>10</v>
      </c>
      <c r="X305">
        <v>1.5661288409727276E-3</v>
      </c>
      <c r="AK305" t="s">
        <v>534</v>
      </c>
      <c r="AL305">
        <v>8</v>
      </c>
      <c r="AM305">
        <v>1.5908253512203858E-3</v>
      </c>
      <c r="AN305" t="s">
        <v>13251</v>
      </c>
      <c r="AO305">
        <v>1</v>
      </c>
      <c r="AP305">
        <v>2.7228508899269106E-3</v>
      </c>
      <c r="AQ305" t="s">
        <v>7300</v>
      </c>
      <c r="AR305">
        <v>1</v>
      </c>
      <c r="AS305">
        <v>3.523501092509759E-3</v>
      </c>
      <c r="AZ305" t="s">
        <v>498</v>
      </c>
      <c r="BA305">
        <v>1</v>
      </c>
      <c r="BB305">
        <v>4.6156564044872164E-3</v>
      </c>
      <c r="BC305" t="s">
        <v>309</v>
      </c>
      <c r="BD305">
        <v>2</v>
      </c>
      <c r="BE305">
        <v>2.5766050809169971E-3</v>
      </c>
      <c r="BU305" t="s">
        <v>7241</v>
      </c>
      <c r="BV305">
        <v>2</v>
      </c>
      <c r="BW305">
        <v>2.1226889600668166E-3</v>
      </c>
      <c r="CY305" t="s">
        <v>4738</v>
      </c>
      <c r="CZ305">
        <v>1</v>
      </c>
      <c r="DA305">
        <v>3.0098180180319523E-3</v>
      </c>
      <c r="DW305" t="s">
        <v>5920</v>
      </c>
      <c r="DX305">
        <v>1</v>
      </c>
      <c r="DY305">
        <v>3.5936725712666442E-3</v>
      </c>
      <c r="EC305" t="s">
        <v>4647</v>
      </c>
      <c r="ED305">
        <v>1</v>
      </c>
      <c r="EE305">
        <v>3.0661816513284311E-3</v>
      </c>
    </row>
    <row r="306" spans="1:135" x14ac:dyDescent="0.15">
      <c r="A306" t="s">
        <v>885</v>
      </c>
      <c r="B306">
        <v>12</v>
      </c>
      <c r="C306">
        <v>1.5279412405687452E-3</v>
      </c>
      <c r="D306" t="s">
        <v>4404</v>
      </c>
      <c r="E306">
        <v>1</v>
      </c>
      <c r="F306">
        <v>3.758772541906456E-3</v>
      </c>
      <c r="G306" t="s">
        <v>4474</v>
      </c>
      <c r="H306">
        <v>4</v>
      </c>
      <c r="I306">
        <v>1.883442732754799E-3</v>
      </c>
      <c r="M306" t="s">
        <v>7273</v>
      </c>
      <c r="N306">
        <v>1</v>
      </c>
      <c r="O306">
        <v>1.9408484023504472E-3</v>
      </c>
      <c r="V306" t="s">
        <v>4740</v>
      </c>
      <c r="W306">
        <v>10</v>
      </c>
      <c r="X306">
        <v>1.5661288409727276E-3</v>
      </c>
      <c r="AK306" t="s">
        <v>885</v>
      </c>
      <c r="AL306">
        <v>8</v>
      </c>
      <c r="AM306">
        <v>1.5908253512203858E-3</v>
      </c>
      <c r="AN306" t="s">
        <v>5277</v>
      </c>
      <c r="AO306">
        <v>1</v>
      </c>
      <c r="AP306">
        <v>2.7228508899269106E-3</v>
      </c>
      <c r="AQ306" t="s">
        <v>4796</v>
      </c>
      <c r="AR306">
        <v>1</v>
      </c>
      <c r="AS306">
        <v>3.523501092509759E-3</v>
      </c>
      <c r="AZ306" t="s">
        <v>116</v>
      </c>
      <c r="BA306">
        <v>1</v>
      </c>
      <c r="BB306">
        <v>4.6156564044872164E-3</v>
      </c>
      <c r="BC306" t="s">
        <v>12735</v>
      </c>
      <c r="BD306">
        <v>1</v>
      </c>
      <c r="BE306">
        <v>2.5623489856171863E-3</v>
      </c>
      <c r="BU306" t="s">
        <v>9495</v>
      </c>
      <c r="BV306">
        <v>2</v>
      </c>
      <c r="BW306">
        <v>2.1226889600668166E-3</v>
      </c>
      <c r="CY306" t="s">
        <v>5486</v>
      </c>
      <c r="CZ306">
        <v>1</v>
      </c>
      <c r="DA306">
        <v>3.0098180180319523E-3</v>
      </c>
      <c r="DW306" t="s">
        <v>4448</v>
      </c>
      <c r="DX306">
        <v>1</v>
      </c>
      <c r="DY306">
        <v>3.5936725712666442E-3</v>
      </c>
      <c r="EC306" t="s">
        <v>14569</v>
      </c>
      <c r="ED306">
        <v>1</v>
      </c>
      <c r="EE306">
        <v>3.0661816513284311E-3</v>
      </c>
    </row>
    <row r="307" spans="1:135" x14ac:dyDescent="0.15">
      <c r="A307" t="s">
        <v>185</v>
      </c>
      <c r="B307">
        <v>17</v>
      </c>
      <c r="C307">
        <v>1.5156736087815485E-3</v>
      </c>
      <c r="D307" t="s">
        <v>6310</v>
      </c>
      <c r="E307">
        <v>1</v>
      </c>
      <c r="F307">
        <v>3.758772541906456E-3</v>
      </c>
      <c r="G307" t="s">
        <v>820</v>
      </c>
      <c r="H307">
        <v>4</v>
      </c>
      <c r="I307">
        <v>1.883442732754799E-3</v>
      </c>
      <c r="M307" t="s">
        <v>7274</v>
      </c>
      <c r="N307">
        <v>1</v>
      </c>
      <c r="O307">
        <v>1.9408484023504472E-3</v>
      </c>
      <c r="V307" t="s">
        <v>457</v>
      </c>
      <c r="W307">
        <v>10</v>
      </c>
      <c r="X307">
        <v>1.5661288409727276E-3</v>
      </c>
      <c r="AK307" t="s">
        <v>1018</v>
      </c>
      <c r="AL307">
        <v>8</v>
      </c>
      <c r="AM307">
        <v>1.5908253512203858E-3</v>
      </c>
      <c r="AN307" t="s">
        <v>10135</v>
      </c>
      <c r="AO307">
        <v>1</v>
      </c>
      <c r="AP307">
        <v>2.7228508899269106E-3</v>
      </c>
      <c r="AQ307" t="s">
        <v>10330</v>
      </c>
      <c r="AR307">
        <v>1</v>
      </c>
      <c r="AS307">
        <v>3.523501092509759E-3</v>
      </c>
      <c r="AZ307" t="s">
        <v>495</v>
      </c>
      <c r="BA307">
        <v>1</v>
      </c>
      <c r="BB307">
        <v>4.4667955899105657E-3</v>
      </c>
      <c r="BC307" t="s">
        <v>5790</v>
      </c>
      <c r="BD307">
        <v>1</v>
      </c>
      <c r="BE307">
        <v>2.5623489856171863E-3</v>
      </c>
      <c r="BU307" t="s">
        <v>485</v>
      </c>
      <c r="BV307">
        <v>2</v>
      </c>
      <c r="BW307">
        <v>2.1226889600668166E-3</v>
      </c>
      <c r="CY307" t="s">
        <v>12947</v>
      </c>
      <c r="CZ307">
        <v>1</v>
      </c>
      <c r="DA307">
        <v>3.0098180180319523E-3</v>
      </c>
      <c r="DW307" t="s">
        <v>994</v>
      </c>
      <c r="DX307">
        <v>1</v>
      </c>
      <c r="DY307">
        <v>3.5936725712666442E-3</v>
      </c>
      <c r="EC307" t="s">
        <v>15840</v>
      </c>
      <c r="ED307">
        <v>1</v>
      </c>
      <c r="EE307">
        <v>3.0661816513284311E-3</v>
      </c>
    </row>
    <row r="308" spans="1:135" x14ac:dyDescent="0.15">
      <c r="A308" t="s">
        <v>735</v>
      </c>
      <c r="B308">
        <v>13</v>
      </c>
      <c r="C308">
        <v>1.5155399204409184E-3</v>
      </c>
      <c r="D308" t="s">
        <v>6382</v>
      </c>
      <c r="E308">
        <v>1</v>
      </c>
      <c r="F308">
        <v>3.758772541906456E-3</v>
      </c>
      <c r="G308" t="s">
        <v>119</v>
      </c>
      <c r="H308">
        <v>5</v>
      </c>
      <c r="I308">
        <v>1.8718980841905351E-3</v>
      </c>
      <c r="M308" t="s">
        <v>7275</v>
      </c>
      <c r="N308">
        <v>1</v>
      </c>
      <c r="O308">
        <v>1.9408484023504472E-3</v>
      </c>
      <c r="V308" t="s">
        <v>1075</v>
      </c>
      <c r="W308">
        <v>11</v>
      </c>
      <c r="X308">
        <v>1.5548228556787717E-3</v>
      </c>
      <c r="AK308" t="s">
        <v>4863</v>
      </c>
      <c r="AL308">
        <v>8</v>
      </c>
      <c r="AM308">
        <v>1.5908253512203858E-3</v>
      </c>
      <c r="AN308" t="s">
        <v>13263</v>
      </c>
      <c r="AO308">
        <v>1</v>
      </c>
      <c r="AP308">
        <v>2.7228508899269106E-3</v>
      </c>
      <c r="AQ308" t="s">
        <v>119</v>
      </c>
      <c r="AR308">
        <v>2</v>
      </c>
      <c r="AS308">
        <v>3.4464000067645595E-3</v>
      </c>
      <c r="AZ308" t="s">
        <v>140</v>
      </c>
      <c r="BA308">
        <v>1</v>
      </c>
      <c r="BB308">
        <v>4.4667955899105657E-3</v>
      </c>
      <c r="BC308" t="s">
        <v>12814</v>
      </c>
      <c r="BD308">
        <v>1</v>
      </c>
      <c r="BE308">
        <v>2.5623489856171863E-3</v>
      </c>
      <c r="BU308" t="s">
        <v>684</v>
      </c>
      <c r="BV308">
        <v>2</v>
      </c>
      <c r="BW308">
        <v>2.1226889600668166E-3</v>
      </c>
      <c r="CY308" t="s">
        <v>12546</v>
      </c>
      <c r="CZ308">
        <v>1</v>
      </c>
      <c r="DA308">
        <v>3.0098180180319523E-3</v>
      </c>
      <c r="DW308" t="s">
        <v>161</v>
      </c>
      <c r="DX308">
        <v>1</v>
      </c>
      <c r="DY308">
        <v>3.5936725712666442E-3</v>
      </c>
      <c r="EC308" t="s">
        <v>6218</v>
      </c>
      <c r="ED308">
        <v>1</v>
      </c>
      <c r="EE308">
        <v>3.0661816513284311E-3</v>
      </c>
    </row>
    <row r="309" spans="1:135" x14ac:dyDescent="0.15">
      <c r="A309" t="s">
        <v>4711</v>
      </c>
      <c r="B309">
        <v>11</v>
      </c>
      <c r="C309">
        <v>1.5038991371664695E-3</v>
      </c>
      <c r="D309" t="s">
        <v>5480</v>
      </c>
      <c r="E309">
        <v>1</v>
      </c>
      <c r="F309">
        <v>3.758772541906456E-3</v>
      </c>
      <c r="G309" t="s">
        <v>5305</v>
      </c>
      <c r="H309">
        <v>3</v>
      </c>
      <c r="I309">
        <v>1.8647494667569787E-3</v>
      </c>
      <c r="M309" t="s">
        <v>7276</v>
      </c>
      <c r="N309">
        <v>1</v>
      </c>
      <c r="O309">
        <v>1.9408484023504472E-3</v>
      </c>
      <c r="V309" t="s">
        <v>4207</v>
      </c>
      <c r="W309">
        <v>8</v>
      </c>
      <c r="X309">
        <v>1.5430114777898504E-3</v>
      </c>
      <c r="AK309" t="s">
        <v>453</v>
      </c>
      <c r="AL309">
        <v>11</v>
      </c>
      <c r="AM309">
        <v>1.5851578755192179E-3</v>
      </c>
      <c r="AN309" t="s">
        <v>6518</v>
      </c>
      <c r="AO309">
        <v>1</v>
      </c>
      <c r="AP309">
        <v>2.7228508899269106E-3</v>
      </c>
      <c r="AQ309" t="s">
        <v>10158</v>
      </c>
      <c r="AR309">
        <v>1</v>
      </c>
      <c r="AS309">
        <v>3.2985737489196255E-3</v>
      </c>
      <c r="AZ309" t="s">
        <v>336</v>
      </c>
      <c r="BA309">
        <v>1</v>
      </c>
      <c r="BB309">
        <v>4.3964519841641929E-3</v>
      </c>
      <c r="BC309" t="s">
        <v>9723</v>
      </c>
      <c r="BD309">
        <v>1</v>
      </c>
      <c r="BE309">
        <v>2.5623489856171863E-3</v>
      </c>
      <c r="BU309" t="s">
        <v>7227</v>
      </c>
      <c r="BV309">
        <v>2</v>
      </c>
      <c r="BW309">
        <v>2.1226889600668166E-3</v>
      </c>
      <c r="CY309" t="s">
        <v>14154</v>
      </c>
      <c r="CZ309">
        <v>1</v>
      </c>
      <c r="DA309">
        <v>3.0098180180319523E-3</v>
      </c>
      <c r="DW309" t="s">
        <v>165</v>
      </c>
      <c r="DX309">
        <v>1</v>
      </c>
      <c r="DY309">
        <v>3.5936725712666442E-3</v>
      </c>
      <c r="EC309" t="s">
        <v>9852</v>
      </c>
      <c r="ED309">
        <v>1</v>
      </c>
      <c r="EE309">
        <v>3.0661816513284311E-3</v>
      </c>
    </row>
    <row r="310" spans="1:135" x14ac:dyDescent="0.15">
      <c r="A310" t="s">
        <v>5162</v>
      </c>
      <c r="B310">
        <v>10</v>
      </c>
      <c r="C310">
        <v>1.4928945539151842E-3</v>
      </c>
      <c r="D310" t="s">
        <v>528</v>
      </c>
      <c r="E310">
        <v>1</v>
      </c>
      <c r="F310">
        <v>3.758772541906456E-3</v>
      </c>
      <c r="G310" t="s">
        <v>4543</v>
      </c>
      <c r="H310">
        <v>3</v>
      </c>
      <c r="I310">
        <v>1.8647494667569787E-3</v>
      </c>
      <c r="M310" t="s">
        <v>7277</v>
      </c>
      <c r="N310">
        <v>1</v>
      </c>
      <c r="O310">
        <v>1.9408484023504472E-3</v>
      </c>
      <c r="V310" t="s">
        <v>9675</v>
      </c>
      <c r="W310">
        <v>8</v>
      </c>
      <c r="X310">
        <v>1.5430114777898504E-3</v>
      </c>
      <c r="AK310" t="s">
        <v>603</v>
      </c>
      <c r="AL310">
        <v>9</v>
      </c>
      <c r="AM310">
        <v>1.5576505839278504E-3</v>
      </c>
      <c r="AN310" t="s">
        <v>5176</v>
      </c>
      <c r="AO310">
        <v>1</v>
      </c>
      <c r="AP310">
        <v>2.7228508899269106E-3</v>
      </c>
      <c r="AQ310" t="s">
        <v>6340</v>
      </c>
      <c r="AR310">
        <v>1</v>
      </c>
      <c r="AS310">
        <v>3.2985737489196255E-3</v>
      </c>
      <c r="AZ310" t="s">
        <v>579</v>
      </c>
      <c r="BA310">
        <v>1</v>
      </c>
      <c r="BB310">
        <v>4.3285770909122188E-3</v>
      </c>
      <c r="BC310" t="s">
        <v>10137</v>
      </c>
      <c r="BD310">
        <v>1</v>
      </c>
      <c r="BE310">
        <v>2.5623489856171863E-3</v>
      </c>
      <c r="BU310" t="s">
        <v>6434</v>
      </c>
      <c r="BV310">
        <v>2</v>
      </c>
      <c r="BW310">
        <v>2.1226889600668166E-3</v>
      </c>
      <c r="CY310" t="s">
        <v>6658</v>
      </c>
      <c r="CZ310">
        <v>1</v>
      </c>
      <c r="DA310">
        <v>3.0098180180319523E-3</v>
      </c>
      <c r="DW310" t="s">
        <v>6764</v>
      </c>
      <c r="DX310">
        <v>1</v>
      </c>
      <c r="DY310">
        <v>3.5936725712666442E-3</v>
      </c>
      <c r="EC310" t="s">
        <v>13905</v>
      </c>
      <c r="ED310">
        <v>1</v>
      </c>
      <c r="EE310">
        <v>3.0661816513284311E-3</v>
      </c>
    </row>
    <row r="311" spans="1:135" x14ac:dyDescent="0.15">
      <c r="A311" t="s">
        <v>4346</v>
      </c>
      <c r="B311">
        <v>10</v>
      </c>
      <c r="C311">
        <v>1.4928945539151842E-3</v>
      </c>
      <c r="D311" t="s">
        <v>407</v>
      </c>
      <c r="E311">
        <v>1</v>
      </c>
      <c r="F311">
        <v>3.758772541906456E-3</v>
      </c>
      <c r="G311" t="s">
        <v>6294</v>
      </c>
      <c r="H311">
        <v>3</v>
      </c>
      <c r="I311">
        <v>1.8647494667569787E-3</v>
      </c>
      <c r="M311" t="s">
        <v>7280</v>
      </c>
      <c r="N311">
        <v>1</v>
      </c>
      <c r="O311">
        <v>1.9408484023504472E-3</v>
      </c>
      <c r="V311" t="s">
        <v>5783</v>
      </c>
      <c r="W311">
        <v>9</v>
      </c>
      <c r="X311">
        <v>1.5391222110843533E-3</v>
      </c>
      <c r="AK311" t="s">
        <v>562</v>
      </c>
      <c r="AL311">
        <v>9</v>
      </c>
      <c r="AM311">
        <v>1.5576505839278504E-3</v>
      </c>
      <c r="AN311" t="s">
        <v>13269</v>
      </c>
      <c r="AO311">
        <v>1</v>
      </c>
      <c r="AP311">
        <v>2.7228508899269106E-3</v>
      </c>
      <c r="AQ311" t="s">
        <v>13050</v>
      </c>
      <c r="AR311">
        <v>1</v>
      </c>
      <c r="AS311">
        <v>3.2985737489196255E-3</v>
      </c>
      <c r="AZ311" t="s">
        <v>592</v>
      </c>
      <c r="BA311">
        <v>1</v>
      </c>
      <c r="BB311">
        <v>4.3285770909122188E-3</v>
      </c>
      <c r="BC311" t="s">
        <v>10127</v>
      </c>
      <c r="BD311">
        <v>1</v>
      </c>
      <c r="BE311">
        <v>2.5623489856171863E-3</v>
      </c>
      <c r="BU311" t="s">
        <v>4157</v>
      </c>
      <c r="BV311">
        <v>3</v>
      </c>
      <c r="BW311">
        <v>2.0991881986889304E-3</v>
      </c>
      <c r="CY311" t="s">
        <v>4500</v>
      </c>
      <c r="CZ311">
        <v>1</v>
      </c>
      <c r="DA311">
        <v>3.0098180180319523E-3</v>
      </c>
      <c r="DW311" t="s">
        <v>879</v>
      </c>
      <c r="DX311">
        <v>1</v>
      </c>
      <c r="DY311">
        <v>3.5936725712666442E-3</v>
      </c>
      <c r="EC311" t="s">
        <v>6772</v>
      </c>
      <c r="ED311">
        <v>1</v>
      </c>
      <c r="EE311">
        <v>3.0661816513284311E-3</v>
      </c>
    </row>
    <row r="312" spans="1:135" x14ac:dyDescent="0.15">
      <c r="A312" t="s">
        <v>4887</v>
      </c>
      <c r="B312">
        <v>10</v>
      </c>
      <c r="C312">
        <v>1.4928945539151842E-3</v>
      </c>
      <c r="D312" t="s">
        <v>591</v>
      </c>
      <c r="E312">
        <v>1</v>
      </c>
      <c r="F312">
        <v>3.758772541906456E-3</v>
      </c>
      <c r="G312" t="s">
        <v>5431</v>
      </c>
      <c r="H312">
        <v>3</v>
      </c>
      <c r="I312">
        <v>1.8647494667569787E-3</v>
      </c>
      <c r="M312" t="s">
        <v>7282</v>
      </c>
      <c r="N312">
        <v>1</v>
      </c>
      <c r="O312">
        <v>1.9408484023504472E-3</v>
      </c>
      <c r="V312" t="s">
        <v>5966</v>
      </c>
      <c r="W312">
        <v>9</v>
      </c>
      <c r="X312">
        <v>1.5391222110843533E-3</v>
      </c>
      <c r="AK312" t="s">
        <v>4576</v>
      </c>
      <c r="AL312">
        <v>9</v>
      </c>
      <c r="AM312">
        <v>1.5576505839278504E-3</v>
      </c>
      <c r="AN312" t="s">
        <v>9859</v>
      </c>
      <c r="AO312">
        <v>1</v>
      </c>
      <c r="AP312">
        <v>2.7228508899269106E-3</v>
      </c>
      <c r="AQ312" t="s">
        <v>4734</v>
      </c>
      <c r="AR312">
        <v>1</v>
      </c>
      <c r="AS312">
        <v>3.2985737489196255E-3</v>
      </c>
      <c r="AZ312" t="s">
        <v>188</v>
      </c>
      <c r="BA312">
        <v>1</v>
      </c>
      <c r="BB312">
        <v>4.3285770909122188E-3</v>
      </c>
      <c r="BC312" t="s">
        <v>13263</v>
      </c>
      <c r="BD312">
        <v>1</v>
      </c>
      <c r="BE312">
        <v>2.5623489856171863E-3</v>
      </c>
      <c r="BU312" t="s">
        <v>381</v>
      </c>
      <c r="BV312">
        <v>3</v>
      </c>
      <c r="BW312">
        <v>2.0991881986889304E-3</v>
      </c>
      <c r="CY312" t="s">
        <v>10182</v>
      </c>
      <c r="CZ312">
        <v>1</v>
      </c>
      <c r="DA312">
        <v>3.0098180180319523E-3</v>
      </c>
      <c r="DW312" t="s">
        <v>1037</v>
      </c>
      <c r="DX312">
        <v>1</v>
      </c>
      <c r="DY312">
        <v>3.5936725712666442E-3</v>
      </c>
      <c r="EC312" t="s">
        <v>5363</v>
      </c>
      <c r="ED312">
        <v>1</v>
      </c>
      <c r="EE312">
        <v>3.0661816513284311E-3</v>
      </c>
    </row>
    <row r="313" spans="1:135" x14ac:dyDescent="0.15">
      <c r="A313" t="s">
        <v>4918</v>
      </c>
      <c r="B313">
        <v>10</v>
      </c>
      <c r="C313">
        <v>1.4928945539151842E-3</v>
      </c>
      <c r="D313" t="s">
        <v>5317</v>
      </c>
      <c r="E313">
        <v>1</v>
      </c>
      <c r="F313">
        <v>3.758772541906456E-3</v>
      </c>
      <c r="G313" t="s">
        <v>4880</v>
      </c>
      <c r="H313">
        <v>3</v>
      </c>
      <c r="I313">
        <v>1.8647494667569787E-3</v>
      </c>
      <c r="M313" t="s">
        <v>7283</v>
      </c>
      <c r="N313">
        <v>1</v>
      </c>
      <c r="O313">
        <v>1.9408484023504472E-3</v>
      </c>
      <c r="V313" t="s">
        <v>6431</v>
      </c>
      <c r="W313">
        <v>9</v>
      </c>
      <c r="X313">
        <v>1.5391222110843533E-3</v>
      </c>
      <c r="AK313" t="s">
        <v>166</v>
      </c>
      <c r="AL313">
        <v>9</v>
      </c>
      <c r="AM313">
        <v>1.5576505839278504E-3</v>
      </c>
      <c r="AN313" t="s">
        <v>10125</v>
      </c>
      <c r="AO313">
        <v>1</v>
      </c>
      <c r="AP313">
        <v>2.7228508899269106E-3</v>
      </c>
      <c r="AQ313" t="s">
        <v>6264</v>
      </c>
      <c r="AR313">
        <v>1</v>
      </c>
      <c r="AS313">
        <v>3.2985737489196255E-3</v>
      </c>
      <c r="AZ313" t="s">
        <v>119</v>
      </c>
      <c r="BA313">
        <v>1</v>
      </c>
      <c r="BB313">
        <v>4.2630034899921393E-3</v>
      </c>
      <c r="BC313" t="s">
        <v>6159</v>
      </c>
      <c r="BD313">
        <v>1</v>
      </c>
      <c r="BE313">
        <v>2.5623489856171863E-3</v>
      </c>
      <c r="BU313" t="s">
        <v>504</v>
      </c>
      <c r="BV313">
        <v>3</v>
      </c>
      <c r="BW313">
        <v>2.0991881986889304E-3</v>
      </c>
      <c r="CY313" t="s">
        <v>5139</v>
      </c>
      <c r="CZ313">
        <v>1</v>
      </c>
      <c r="DA313">
        <v>3.0098180180319523E-3</v>
      </c>
      <c r="DW313" t="s">
        <v>617</v>
      </c>
      <c r="DX313">
        <v>1</v>
      </c>
      <c r="DY313">
        <v>3.5936725712666442E-3</v>
      </c>
      <c r="EC313" t="s">
        <v>6710</v>
      </c>
      <c r="ED313">
        <v>1</v>
      </c>
      <c r="EE313">
        <v>3.0661816513284311E-3</v>
      </c>
    </row>
    <row r="314" spans="1:135" x14ac:dyDescent="0.15">
      <c r="A314" t="s">
        <v>5853</v>
      </c>
      <c r="B314">
        <v>10</v>
      </c>
      <c r="C314">
        <v>1.4928945539151842E-3</v>
      </c>
      <c r="D314" t="s">
        <v>5424</v>
      </c>
      <c r="E314">
        <v>1</v>
      </c>
      <c r="F314">
        <v>3.758772541906456E-3</v>
      </c>
      <c r="G314" t="s">
        <v>5306</v>
      </c>
      <c r="H314">
        <v>3</v>
      </c>
      <c r="I314">
        <v>1.8647494667569787E-3</v>
      </c>
      <c r="M314" t="s">
        <v>7284</v>
      </c>
      <c r="N314">
        <v>1</v>
      </c>
      <c r="O314">
        <v>1.9408484023504472E-3</v>
      </c>
      <c r="V314" t="s">
        <v>9579</v>
      </c>
      <c r="W314">
        <v>9</v>
      </c>
      <c r="X314">
        <v>1.5391222110843533E-3</v>
      </c>
      <c r="AK314" t="s">
        <v>542</v>
      </c>
      <c r="AL314">
        <v>9</v>
      </c>
      <c r="AM314">
        <v>1.5576505839278504E-3</v>
      </c>
      <c r="AN314" t="s">
        <v>5461</v>
      </c>
      <c r="AO314">
        <v>1</v>
      </c>
      <c r="AP314">
        <v>2.7228508899269106E-3</v>
      </c>
      <c r="AQ314" t="s">
        <v>9687</v>
      </c>
      <c r="AR314">
        <v>1</v>
      </c>
      <c r="AS314">
        <v>3.2985737489196255E-3</v>
      </c>
      <c r="AZ314" t="s">
        <v>251</v>
      </c>
      <c r="BA314">
        <v>1</v>
      </c>
      <c r="BB314">
        <v>4.1381707605190809E-3</v>
      </c>
      <c r="BC314" t="s">
        <v>13073</v>
      </c>
      <c r="BD314">
        <v>1</v>
      </c>
      <c r="BE314">
        <v>2.5623489856171863E-3</v>
      </c>
      <c r="BU314" t="s">
        <v>309</v>
      </c>
      <c r="BV314">
        <v>3</v>
      </c>
      <c r="BW314">
        <v>2.0620728945663302E-3</v>
      </c>
      <c r="CY314" t="s">
        <v>10177</v>
      </c>
      <c r="CZ314">
        <v>1</v>
      </c>
      <c r="DA314">
        <v>3.0098180180319523E-3</v>
      </c>
      <c r="DW314" t="s">
        <v>4911</v>
      </c>
      <c r="DX314">
        <v>1</v>
      </c>
      <c r="DY314">
        <v>3.5936725712666442E-3</v>
      </c>
      <c r="EC314" t="s">
        <v>12932</v>
      </c>
      <c r="ED314">
        <v>1</v>
      </c>
      <c r="EE314">
        <v>3.0661816513284311E-3</v>
      </c>
    </row>
    <row r="315" spans="1:135" x14ac:dyDescent="0.15">
      <c r="A315" t="s">
        <v>4800</v>
      </c>
      <c r="B315">
        <v>12</v>
      </c>
      <c r="C315">
        <v>1.4807031988017393E-3</v>
      </c>
      <c r="D315" t="s">
        <v>4921</v>
      </c>
      <c r="E315">
        <v>1</v>
      </c>
      <c r="F315">
        <v>3.758772541906456E-3</v>
      </c>
      <c r="G315" t="s">
        <v>934</v>
      </c>
      <c r="H315">
        <v>3</v>
      </c>
      <c r="I315">
        <v>1.8647494667569787E-3</v>
      </c>
      <c r="M315" t="s">
        <v>7287</v>
      </c>
      <c r="N315">
        <v>1</v>
      </c>
      <c r="O315">
        <v>1.9408484023504472E-3</v>
      </c>
      <c r="V315" t="s">
        <v>4530</v>
      </c>
      <c r="W315">
        <v>9</v>
      </c>
      <c r="X315">
        <v>1.5391222110843533E-3</v>
      </c>
      <c r="AK315" t="s">
        <v>485</v>
      </c>
      <c r="AL315">
        <v>7</v>
      </c>
      <c r="AM315">
        <v>1.5575840248173798E-3</v>
      </c>
      <c r="AN315" t="s">
        <v>13281</v>
      </c>
      <c r="AO315">
        <v>1</v>
      </c>
      <c r="AP315">
        <v>2.7228508899269106E-3</v>
      </c>
      <c r="AQ315" t="s">
        <v>4974</v>
      </c>
      <c r="AR315">
        <v>1</v>
      </c>
      <c r="AS315">
        <v>3.2985737489196255E-3</v>
      </c>
      <c r="AZ315" t="s">
        <v>169</v>
      </c>
      <c r="BA315">
        <v>1</v>
      </c>
      <c r="BB315">
        <v>4.1381707605190809E-3</v>
      </c>
      <c r="BC315" t="s">
        <v>13318</v>
      </c>
      <c r="BD315">
        <v>1</v>
      </c>
      <c r="BE315">
        <v>2.5623489856171863E-3</v>
      </c>
      <c r="BU315" t="s">
        <v>5064</v>
      </c>
      <c r="BV315">
        <v>2</v>
      </c>
      <c r="BW315">
        <v>2.0368828482787518E-3</v>
      </c>
      <c r="CY315" t="s">
        <v>9657</v>
      </c>
      <c r="CZ315">
        <v>1</v>
      </c>
      <c r="DA315">
        <v>3.0098180180319523E-3</v>
      </c>
      <c r="DW315" t="s">
        <v>5268</v>
      </c>
      <c r="DX315">
        <v>1</v>
      </c>
      <c r="DY315">
        <v>3.5936725712666442E-3</v>
      </c>
      <c r="EC315" t="s">
        <v>86</v>
      </c>
      <c r="ED315">
        <v>2</v>
      </c>
      <c r="EE315">
        <v>3.030107809787947E-3</v>
      </c>
    </row>
    <row r="316" spans="1:135" x14ac:dyDescent="0.15">
      <c r="A316" t="s">
        <v>4696</v>
      </c>
      <c r="B316">
        <v>12</v>
      </c>
      <c r="C316">
        <v>1.4807031988017393E-3</v>
      </c>
      <c r="D316" t="s">
        <v>273</v>
      </c>
      <c r="E316">
        <v>1</v>
      </c>
      <c r="F316">
        <v>3.758772541906456E-3</v>
      </c>
      <c r="G316" t="s">
        <v>767</v>
      </c>
      <c r="H316">
        <v>3</v>
      </c>
      <c r="I316">
        <v>1.8647494667569787E-3</v>
      </c>
      <c r="M316" t="s">
        <v>7288</v>
      </c>
      <c r="N316">
        <v>1</v>
      </c>
      <c r="O316">
        <v>1.9408484023504472E-3</v>
      </c>
      <c r="V316" t="s">
        <v>7290</v>
      </c>
      <c r="W316">
        <v>9</v>
      </c>
      <c r="X316">
        <v>1.5391222110843533E-3</v>
      </c>
      <c r="AK316" t="s">
        <v>929</v>
      </c>
      <c r="AL316">
        <v>7</v>
      </c>
      <c r="AM316">
        <v>1.5575840248173798E-3</v>
      </c>
      <c r="AN316" t="s">
        <v>13283</v>
      </c>
      <c r="AO316">
        <v>1</v>
      </c>
      <c r="AP316">
        <v>2.7228508899269106E-3</v>
      </c>
      <c r="AQ316" t="s">
        <v>6513</v>
      </c>
      <c r="AR316">
        <v>1</v>
      </c>
      <c r="AS316">
        <v>3.2985737489196255E-3</v>
      </c>
      <c r="AZ316" t="s">
        <v>358</v>
      </c>
      <c r="BA316">
        <v>1</v>
      </c>
      <c r="BB316">
        <v>4.0786511112603698E-3</v>
      </c>
      <c r="BC316" t="s">
        <v>6851</v>
      </c>
      <c r="BD316">
        <v>1</v>
      </c>
      <c r="BE316">
        <v>2.5623489856171863E-3</v>
      </c>
      <c r="BU316" t="s">
        <v>6484</v>
      </c>
      <c r="BV316">
        <v>2</v>
      </c>
      <c r="BW316">
        <v>2.0368828482787518E-3</v>
      </c>
      <c r="CY316" t="s">
        <v>12388</v>
      </c>
      <c r="CZ316">
        <v>1</v>
      </c>
      <c r="DA316">
        <v>3.0098180180319523E-3</v>
      </c>
      <c r="DW316" t="s">
        <v>717</v>
      </c>
      <c r="DX316">
        <v>1</v>
      </c>
      <c r="DY316">
        <v>3.5936725712666442E-3</v>
      </c>
      <c r="EC316" t="s">
        <v>364</v>
      </c>
      <c r="ED316">
        <v>2</v>
      </c>
      <c r="EE316">
        <v>3.030107809787947E-3</v>
      </c>
    </row>
    <row r="317" spans="1:135" x14ac:dyDescent="0.15">
      <c r="A317" t="s">
        <v>165</v>
      </c>
      <c r="B317">
        <v>12</v>
      </c>
      <c r="C317">
        <v>1.4807031988017393E-3</v>
      </c>
      <c r="D317" t="s">
        <v>4466</v>
      </c>
      <c r="E317">
        <v>1</v>
      </c>
      <c r="F317">
        <v>3.758772541906456E-3</v>
      </c>
      <c r="G317" t="s">
        <v>779</v>
      </c>
      <c r="H317">
        <v>3</v>
      </c>
      <c r="I317">
        <v>1.8647494667569787E-3</v>
      </c>
      <c r="M317" t="s">
        <v>7292</v>
      </c>
      <c r="N317">
        <v>1</v>
      </c>
      <c r="O317">
        <v>1.9408484023504472E-3</v>
      </c>
      <c r="V317" t="s">
        <v>129</v>
      </c>
      <c r="W317">
        <v>16</v>
      </c>
      <c r="X317">
        <v>1.5324626448117217E-3</v>
      </c>
      <c r="AK317" t="s">
        <v>870</v>
      </c>
      <c r="AL317">
        <v>7</v>
      </c>
      <c r="AM317">
        <v>1.5575840248173798E-3</v>
      </c>
      <c r="AN317" t="s">
        <v>10537</v>
      </c>
      <c r="AO317">
        <v>1</v>
      </c>
      <c r="AP317">
        <v>2.7228508899269106E-3</v>
      </c>
      <c r="AQ317" t="s">
        <v>1061</v>
      </c>
      <c r="AR317">
        <v>1</v>
      </c>
      <c r="AS317">
        <v>3.2985737489196255E-3</v>
      </c>
      <c r="AZ317" t="s">
        <v>372</v>
      </c>
      <c r="BA317">
        <v>1</v>
      </c>
      <c r="BB317">
        <v>4.0786511112603698E-3</v>
      </c>
      <c r="BC317" t="s">
        <v>14558</v>
      </c>
      <c r="BD317">
        <v>1</v>
      </c>
      <c r="BE317">
        <v>2.5623489856171863E-3</v>
      </c>
      <c r="BU317" t="s">
        <v>5807</v>
      </c>
      <c r="BV317">
        <v>2</v>
      </c>
      <c r="BW317">
        <v>2.0368828482787518E-3</v>
      </c>
      <c r="CY317" t="s">
        <v>5716</v>
      </c>
      <c r="CZ317">
        <v>1</v>
      </c>
      <c r="DA317">
        <v>3.0098180180319523E-3</v>
      </c>
      <c r="DW317" t="s">
        <v>5159</v>
      </c>
      <c r="DX317">
        <v>1</v>
      </c>
      <c r="DY317">
        <v>3.5936725712666442E-3</v>
      </c>
      <c r="EC317" t="s">
        <v>104</v>
      </c>
      <c r="ED317">
        <v>2</v>
      </c>
      <c r="EE317">
        <v>3.030107809787947E-3</v>
      </c>
    </row>
    <row r="318" spans="1:135" x14ac:dyDescent="0.15">
      <c r="A318" t="s">
        <v>4137</v>
      </c>
      <c r="B318">
        <v>8</v>
      </c>
      <c r="C318">
        <v>1.4681929401615982E-3</v>
      </c>
      <c r="D318" t="s">
        <v>4910</v>
      </c>
      <c r="E318">
        <v>1</v>
      </c>
      <c r="F318">
        <v>3.758772541906456E-3</v>
      </c>
      <c r="G318" t="s">
        <v>5960</v>
      </c>
      <c r="H318">
        <v>3</v>
      </c>
      <c r="I318">
        <v>1.8647494667569787E-3</v>
      </c>
      <c r="M318" t="s">
        <v>7294</v>
      </c>
      <c r="N318">
        <v>1</v>
      </c>
      <c r="O318">
        <v>1.9408484023504472E-3</v>
      </c>
      <c r="V318" t="s">
        <v>756</v>
      </c>
      <c r="W318">
        <v>12</v>
      </c>
      <c r="X318">
        <v>1.5233620490680076E-3</v>
      </c>
      <c r="AK318" t="s">
        <v>5915</v>
      </c>
      <c r="AL318">
        <v>7</v>
      </c>
      <c r="AM318">
        <v>1.5575840248173798E-3</v>
      </c>
      <c r="AN318" t="s">
        <v>10370</v>
      </c>
      <c r="AO318">
        <v>1</v>
      </c>
      <c r="AP318">
        <v>2.7228508899269106E-3</v>
      </c>
      <c r="AQ318" t="s">
        <v>4295</v>
      </c>
      <c r="AR318">
        <v>1</v>
      </c>
      <c r="AS318">
        <v>3.2985737489196255E-3</v>
      </c>
      <c r="AZ318" t="s">
        <v>315</v>
      </c>
      <c r="BA318">
        <v>1</v>
      </c>
      <c r="BB318">
        <v>3.9648396992237479E-3</v>
      </c>
      <c r="BC318" t="s">
        <v>13795</v>
      </c>
      <c r="BD318">
        <v>1</v>
      </c>
      <c r="BE318">
        <v>2.5623489856171863E-3</v>
      </c>
      <c r="BU318" t="s">
        <v>9799</v>
      </c>
      <c r="BV318">
        <v>2</v>
      </c>
      <c r="BW318">
        <v>2.0368828482787518E-3</v>
      </c>
      <c r="CY318" t="s">
        <v>9670</v>
      </c>
      <c r="CZ318">
        <v>1</v>
      </c>
      <c r="DA318">
        <v>3.0098180180319523E-3</v>
      </c>
      <c r="DW318" t="s">
        <v>4613</v>
      </c>
      <c r="DX318">
        <v>1</v>
      </c>
      <c r="DY318">
        <v>3.5936725712666442E-3</v>
      </c>
      <c r="EC318" t="s">
        <v>456</v>
      </c>
      <c r="ED318">
        <v>2</v>
      </c>
      <c r="EE318">
        <v>2.9791440213731472E-3</v>
      </c>
    </row>
    <row r="319" spans="1:135" x14ac:dyDescent="0.15">
      <c r="A319" t="s">
        <v>4458</v>
      </c>
      <c r="B319">
        <v>8</v>
      </c>
      <c r="C319">
        <v>1.4681929401615982E-3</v>
      </c>
      <c r="D319" t="s">
        <v>666</v>
      </c>
      <c r="E319">
        <v>1</v>
      </c>
      <c r="F319">
        <v>3.758772541906456E-3</v>
      </c>
      <c r="G319" t="s">
        <v>4723</v>
      </c>
      <c r="H319">
        <v>3</v>
      </c>
      <c r="I319">
        <v>1.8647494667569787E-3</v>
      </c>
      <c r="M319" t="s">
        <v>7295</v>
      </c>
      <c r="N319">
        <v>1</v>
      </c>
      <c r="O319">
        <v>1.9408484023504472E-3</v>
      </c>
      <c r="V319" t="s">
        <v>650</v>
      </c>
      <c r="W319">
        <v>12</v>
      </c>
      <c r="X319">
        <v>1.5233620490680076E-3</v>
      </c>
      <c r="AK319" t="s">
        <v>279</v>
      </c>
      <c r="AL319">
        <v>10</v>
      </c>
      <c r="AM319">
        <v>1.5525330883543297E-3</v>
      </c>
      <c r="AN319" t="s">
        <v>147</v>
      </c>
      <c r="AO319">
        <v>1</v>
      </c>
      <c r="AP319">
        <v>2.7228508899269106E-3</v>
      </c>
      <c r="AQ319" t="s">
        <v>10413</v>
      </c>
      <c r="AR319">
        <v>1</v>
      </c>
      <c r="AS319">
        <v>3.2985737489196255E-3</v>
      </c>
      <c r="AZ319" t="s">
        <v>100</v>
      </c>
      <c r="BA319">
        <v>1</v>
      </c>
      <c r="BB319">
        <v>3.9103505754970623E-3</v>
      </c>
      <c r="BC319" t="s">
        <v>10301</v>
      </c>
      <c r="BD319">
        <v>1</v>
      </c>
      <c r="BE319">
        <v>2.5623489856171863E-3</v>
      </c>
      <c r="BU319" t="s">
        <v>4255</v>
      </c>
      <c r="BV319">
        <v>2</v>
      </c>
      <c r="BW319">
        <v>2.0368828482787518E-3</v>
      </c>
      <c r="CY319" t="s">
        <v>9494</v>
      </c>
      <c r="CZ319">
        <v>1</v>
      </c>
      <c r="DA319">
        <v>3.0098180180319523E-3</v>
      </c>
      <c r="DW319" t="s">
        <v>6150</v>
      </c>
      <c r="DX319">
        <v>1</v>
      </c>
      <c r="DY319">
        <v>3.5936725712666442E-3</v>
      </c>
      <c r="EC319" t="s">
        <v>9913</v>
      </c>
      <c r="ED319">
        <v>1</v>
      </c>
      <c r="EE319">
        <v>2.8130823329088526E-3</v>
      </c>
    </row>
    <row r="320" spans="1:135" x14ac:dyDescent="0.15">
      <c r="A320" t="s">
        <v>4844</v>
      </c>
      <c r="B320">
        <v>7</v>
      </c>
      <c r="C320">
        <v>1.4659514777476794E-3</v>
      </c>
      <c r="D320" t="s">
        <v>1004</v>
      </c>
      <c r="E320">
        <v>1</v>
      </c>
      <c r="F320">
        <v>3.758772541906456E-3</v>
      </c>
      <c r="G320" t="s">
        <v>400</v>
      </c>
      <c r="H320">
        <v>4</v>
      </c>
      <c r="I320">
        <v>1.8446056926053516E-3</v>
      </c>
      <c r="M320" t="s">
        <v>7298</v>
      </c>
      <c r="N320">
        <v>1</v>
      </c>
      <c r="O320">
        <v>1.9408484023504472E-3</v>
      </c>
      <c r="V320" t="s">
        <v>400</v>
      </c>
      <c r="W320">
        <v>13</v>
      </c>
      <c r="X320">
        <v>1.5104806148168218E-3</v>
      </c>
      <c r="AK320" t="s">
        <v>4221</v>
      </c>
      <c r="AL320">
        <v>8</v>
      </c>
      <c r="AM320">
        <v>1.5416431756303166E-3</v>
      </c>
      <c r="AN320" t="s">
        <v>12296</v>
      </c>
      <c r="AO320">
        <v>1</v>
      </c>
      <c r="AP320">
        <v>2.7228508899269106E-3</v>
      </c>
      <c r="AQ320" t="s">
        <v>10018</v>
      </c>
      <c r="AR320">
        <v>1</v>
      </c>
      <c r="AS320">
        <v>3.2985737489196255E-3</v>
      </c>
      <c r="AZ320" t="s">
        <v>8</v>
      </c>
      <c r="BA320">
        <v>1</v>
      </c>
      <c r="BB320">
        <v>3.7065584755786368E-3</v>
      </c>
      <c r="BC320" t="s">
        <v>12398</v>
      </c>
      <c r="BD320">
        <v>1</v>
      </c>
      <c r="BE320">
        <v>2.5623489856171863E-3</v>
      </c>
      <c r="BU320" t="s">
        <v>241</v>
      </c>
      <c r="BV320">
        <v>2</v>
      </c>
      <c r="BW320">
        <v>2.0368828482787518E-3</v>
      </c>
      <c r="CY320" t="s">
        <v>12366</v>
      </c>
      <c r="CZ320">
        <v>1</v>
      </c>
      <c r="DA320">
        <v>3.0098180180319523E-3</v>
      </c>
      <c r="DW320" t="s">
        <v>594</v>
      </c>
      <c r="DX320">
        <v>1</v>
      </c>
      <c r="DY320">
        <v>3.5936725712666442E-3</v>
      </c>
      <c r="EC320" t="s">
        <v>5637</v>
      </c>
      <c r="ED320">
        <v>1</v>
      </c>
      <c r="EE320">
        <v>2.8130823329088526E-3</v>
      </c>
    </row>
    <row r="321" spans="1:135" x14ac:dyDescent="0.15">
      <c r="A321" t="s">
        <v>5656</v>
      </c>
      <c r="B321">
        <v>7</v>
      </c>
      <c r="C321">
        <v>1.4659514777476794E-3</v>
      </c>
      <c r="D321" t="s">
        <v>4280</v>
      </c>
      <c r="E321">
        <v>1</v>
      </c>
      <c r="F321">
        <v>3.758772541906456E-3</v>
      </c>
      <c r="G321" t="s">
        <v>703</v>
      </c>
      <c r="H321">
        <v>4</v>
      </c>
      <c r="I321">
        <v>1.8078690041254634E-3</v>
      </c>
      <c r="M321" t="s">
        <v>7301</v>
      </c>
      <c r="N321">
        <v>1</v>
      </c>
      <c r="O321">
        <v>1.9408484023504472E-3</v>
      </c>
      <c r="V321" t="s">
        <v>1040</v>
      </c>
      <c r="W321">
        <v>11</v>
      </c>
      <c r="X321">
        <v>1.5099518101898966E-3</v>
      </c>
      <c r="AK321" t="s">
        <v>994</v>
      </c>
      <c r="AL321">
        <v>8</v>
      </c>
      <c r="AM321">
        <v>1.5416431756303166E-3</v>
      </c>
      <c r="AN321" t="s">
        <v>13287</v>
      </c>
      <c r="AO321">
        <v>1</v>
      </c>
      <c r="AP321">
        <v>2.7228508899269106E-3</v>
      </c>
      <c r="AQ321" t="s">
        <v>5600</v>
      </c>
      <c r="AR321">
        <v>1</v>
      </c>
      <c r="AS321">
        <v>3.2985737489196255E-3</v>
      </c>
      <c r="AZ321" t="s">
        <v>242</v>
      </c>
      <c r="BA321">
        <v>1</v>
      </c>
      <c r="BB321">
        <v>3.7065584755786368E-3</v>
      </c>
      <c r="BC321" t="s">
        <v>13910</v>
      </c>
      <c r="BD321">
        <v>1</v>
      </c>
      <c r="BE321">
        <v>2.5623489856171863E-3</v>
      </c>
      <c r="BU321" t="s">
        <v>4711</v>
      </c>
      <c r="BV321">
        <v>2</v>
      </c>
      <c r="BW321">
        <v>2.0368828482787518E-3</v>
      </c>
      <c r="CY321" t="s">
        <v>13251</v>
      </c>
      <c r="CZ321">
        <v>1</v>
      </c>
      <c r="DA321">
        <v>3.0098180180319523E-3</v>
      </c>
      <c r="DW321" t="s">
        <v>9603</v>
      </c>
      <c r="DX321">
        <v>1</v>
      </c>
      <c r="DY321">
        <v>3.4899618206634614E-3</v>
      </c>
      <c r="EC321" t="s">
        <v>4525</v>
      </c>
      <c r="ED321">
        <v>1</v>
      </c>
      <c r="EE321">
        <v>2.8130823329088526E-3</v>
      </c>
    </row>
    <row r="322" spans="1:135" x14ac:dyDescent="0.15">
      <c r="A322" t="s">
        <v>4910</v>
      </c>
      <c r="B322">
        <v>11</v>
      </c>
      <c r="C322">
        <v>1.4490198052453133E-3</v>
      </c>
      <c r="D322">
        <v>6</v>
      </c>
      <c r="E322">
        <v>1</v>
      </c>
      <c r="F322">
        <v>3.758772541906456E-3</v>
      </c>
      <c r="G322" t="s">
        <v>279</v>
      </c>
      <c r="H322">
        <v>4</v>
      </c>
      <c r="I322">
        <v>1.8078690041254634E-3</v>
      </c>
      <c r="M322" t="s">
        <v>7302</v>
      </c>
      <c r="N322">
        <v>1</v>
      </c>
      <c r="O322">
        <v>1.9408484023504472E-3</v>
      </c>
      <c r="V322" t="s">
        <v>5780</v>
      </c>
      <c r="W322">
        <v>11</v>
      </c>
      <c r="X322">
        <v>1.5099518101898966E-3</v>
      </c>
      <c r="AK322" t="s">
        <v>4211</v>
      </c>
      <c r="AL322">
        <v>8</v>
      </c>
      <c r="AM322">
        <v>1.5416431756303166E-3</v>
      </c>
      <c r="AN322" t="s">
        <v>10550</v>
      </c>
      <c r="AO322">
        <v>1</v>
      </c>
      <c r="AP322">
        <v>2.7228508899269106E-3</v>
      </c>
      <c r="AQ322" t="s">
        <v>9947</v>
      </c>
      <c r="AR322">
        <v>1</v>
      </c>
      <c r="AS322">
        <v>3.2985737489196255E-3</v>
      </c>
      <c r="AZ322" t="s">
        <v>65</v>
      </c>
      <c r="BA322">
        <v>1</v>
      </c>
      <c r="BB322">
        <v>3.6121867847286712E-3</v>
      </c>
      <c r="BC322" t="s">
        <v>14569</v>
      </c>
      <c r="BD322">
        <v>1</v>
      </c>
      <c r="BE322">
        <v>2.5623489856171863E-3</v>
      </c>
      <c r="BU322" t="s">
        <v>9451</v>
      </c>
      <c r="BV322">
        <v>2</v>
      </c>
      <c r="BW322">
        <v>2.0368828482787518E-3</v>
      </c>
      <c r="CY322" t="s">
        <v>6131</v>
      </c>
      <c r="CZ322">
        <v>1</v>
      </c>
      <c r="DA322">
        <v>3.0098180180319523E-3</v>
      </c>
      <c r="DW322" t="s">
        <v>547</v>
      </c>
      <c r="DX322">
        <v>1</v>
      </c>
      <c r="DY322">
        <v>3.4899618206634614E-3</v>
      </c>
      <c r="EC322" t="s">
        <v>12681</v>
      </c>
      <c r="ED322">
        <v>1</v>
      </c>
      <c r="EE322">
        <v>2.8130823329088526E-3</v>
      </c>
    </row>
    <row r="323" spans="1:135" x14ac:dyDescent="0.15">
      <c r="A323" t="s">
        <v>554</v>
      </c>
      <c r="B323">
        <v>13</v>
      </c>
      <c r="C323">
        <v>1.4406675558694872E-3</v>
      </c>
      <c r="D323" t="s">
        <v>236</v>
      </c>
      <c r="E323">
        <v>1</v>
      </c>
      <c r="F323">
        <v>3.758772541906456E-3</v>
      </c>
      <c r="G323" t="s">
        <v>4950</v>
      </c>
      <c r="H323">
        <v>3</v>
      </c>
      <c r="I323">
        <v>1.7967022138482703E-3</v>
      </c>
      <c r="M323" t="s">
        <v>7306</v>
      </c>
      <c r="N323">
        <v>1</v>
      </c>
      <c r="O323">
        <v>1.9408484023504472E-3</v>
      </c>
      <c r="V323" t="s">
        <v>4177</v>
      </c>
      <c r="W323">
        <v>10</v>
      </c>
      <c r="X323">
        <v>1.5089786622333643E-3</v>
      </c>
      <c r="AK323" t="s">
        <v>419</v>
      </c>
      <c r="AL323">
        <v>8</v>
      </c>
      <c r="AM323">
        <v>1.5416431756303166E-3</v>
      </c>
      <c r="AN323" t="s">
        <v>9854</v>
      </c>
      <c r="AO323">
        <v>1</v>
      </c>
      <c r="AP323">
        <v>2.7228508899269106E-3</v>
      </c>
      <c r="AQ323" t="s">
        <v>9624</v>
      </c>
      <c r="AR323">
        <v>1</v>
      </c>
      <c r="AS323">
        <v>3.2985737489196255E-3</v>
      </c>
      <c r="AZ323" t="s">
        <v>138</v>
      </c>
      <c r="BA323">
        <v>1</v>
      </c>
      <c r="BB323">
        <v>3.3539055610835602E-3</v>
      </c>
      <c r="BC323" t="s">
        <v>14394</v>
      </c>
      <c r="BD323">
        <v>1</v>
      </c>
      <c r="BE323">
        <v>2.5623489856171863E-3</v>
      </c>
      <c r="BU323" t="s">
        <v>5306</v>
      </c>
      <c r="BV323">
        <v>2</v>
      </c>
      <c r="BW323">
        <v>2.0368828482787518E-3</v>
      </c>
      <c r="CY323" t="s">
        <v>5287</v>
      </c>
      <c r="CZ323">
        <v>1</v>
      </c>
      <c r="DA323">
        <v>3.0098180180319523E-3</v>
      </c>
      <c r="DW323" t="s">
        <v>538</v>
      </c>
      <c r="DX323">
        <v>1</v>
      </c>
      <c r="DY323">
        <v>3.4899618206634614E-3</v>
      </c>
      <c r="EC323" t="s">
        <v>10448</v>
      </c>
      <c r="ED323">
        <v>1</v>
      </c>
      <c r="EE323">
        <v>2.8130823329088526E-3</v>
      </c>
    </row>
    <row r="324" spans="1:135" x14ac:dyDescent="0.15">
      <c r="A324" t="s">
        <v>4196</v>
      </c>
      <c r="B324">
        <v>12</v>
      </c>
      <c r="C324">
        <v>1.4379711921642688E-3</v>
      </c>
      <c r="D324" t="s">
        <v>6737</v>
      </c>
      <c r="E324">
        <v>1</v>
      </c>
      <c r="F324">
        <v>3.758772541906456E-3</v>
      </c>
      <c r="G324" t="s">
        <v>463</v>
      </c>
      <c r="H324">
        <v>3</v>
      </c>
      <c r="I324">
        <v>1.7967022138482703E-3</v>
      </c>
      <c r="M324" t="s">
        <v>7308</v>
      </c>
      <c r="N324">
        <v>1</v>
      </c>
      <c r="O324">
        <v>1.9408484023504472E-3</v>
      </c>
      <c r="V324" t="s">
        <v>4541</v>
      </c>
      <c r="W324">
        <v>10</v>
      </c>
      <c r="X324">
        <v>1.5089786622333643E-3</v>
      </c>
      <c r="AK324" t="s">
        <v>4333</v>
      </c>
      <c r="AL324">
        <v>8</v>
      </c>
      <c r="AM324">
        <v>1.5416431756303166E-3</v>
      </c>
      <c r="AN324" t="s">
        <v>10246</v>
      </c>
      <c r="AO324">
        <v>1</v>
      </c>
      <c r="AP324">
        <v>2.7228508899269106E-3</v>
      </c>
      <c r="AQ324" t="s">
        <v>6371</v>
      </c>
      <c r="AR324">
        <v>1</v>
      </c>
      <c r="AS324">
        <v>3.2985737489196255E-3</v>
      </c>
      <c r="BC324" t="s">
        <v>14570</v>
      </c>
      <c r="BD324">
        <v>1</v>
      </c>
      <c r="BE324">
        <v>2.5623489856171863E-3</v>
      </c>
      <c r="BU324" t="s">
        <v>626</v>
      </c>
      <c r="BV324">
        <v>2</v>
      </c>
      <c r="BW324">
        <v>2.0368828482787518E-3</v>
      </c>
      <c r="CY324" t="s">
        <v>4984</v>
      </c>
      <c r="CZ324">
        <v>1</v>
      </c>
      <c r="DA324">
        <v>3.0098180180319523E-3</v>
      </c>
      <c r="DW324" t="s">
        <v>4702</v>
      </c>
      <c r="DX324">
        <v>1</v>
      </c>
      <c r="DY324">
        <v>3.4899618206634614E-3</v>
      </c>
      <c r="EC324" t="s">
        <v>12851</v>
      </c>
      <c r="ED324">
        <v>1</v>
      </c>
      <c r="EE324">
        <v>2.8130823329088526E-3</v>
      </c>
    </row>
    <row r="325" spans="1:135" x14ac:dyDescent="0.15">
      <c r="A325" t="s">
        <v>4375</v>
      </c>
      <c r="B325">
        <v>10</v>
      </c>
      <c r="C325">
        <v>1.4247751603811082E-3</v>
      </c>
      <c r="D325" t="s">
        <v>5906</v>
      </c>
      <c r="E325">
        <v>1</v>
      </c>
      <c r="F325">
        <v>3.6332042736160679E-3</v>
      </c>
      <c r="G325" t="s">
        <v>273</v>
      </c>
      <c r="H325">
        <v>3</v>
      </c>
      <c r="I325">
        <v>1.7967022138482703E-3</v>
      </c>
      <c r="M325" t="s">
        <v>7309</v>
      </c>
      <c r="N325">
        <v>1</v>
      </c>
      <c r="O325">
        <v>1.9408484023504472E-3</v>
      </c>
      <c r="V325" t="s">
        <v>5054</v>
      </c>
      <c r="W325">
        <v>10</v>
      </c>
      <c r="X325">
        <v>1.5089786622333643E-3</v>
      </c>
      <c r="AK325" t="s">
        <v>456</v>
      </c>
      <c r="AL325">
        <v>11</v>
      </c>
      <c r="AM325">
        <v>1.5316395129139221E-3</v>
      </c>
      <c r="AN325" t="s">
        <v>12617</v>
      </c>
      <c r="AO325">
        <v>1</v>
      </c>
      <c r="AP325">
        <v>2.7228508899269106E-3</v>
      </c>
      <c r="AQ325" t="s">
        <v>10141</v>
      </c>
      <c r="AR325">
        <v>1</v>
      </c>
      <c r="AS325">
        <v>3.2985737489196255E-3</v>
      </c>
      <c r="BC325" t="s">
        <v>12641</v>
      </c>
      <c r="BD325">
        <v>1</v>
      </c>
      <c r="BE325">
        <v>2.5623489856171863E-3</v>
      </c>
      <c r="BU325" t="s">
        <v>6871</v>
      </c>
      <c r="BV325">
        <v>2</v>
      </c>
      <c r="BW325">
        <v>2.0368828482787518E-3</v>
      </c>
      <c r="CY325" t="s">
        <v>9772</v>
      </c>
      <c r="CZ325">
        <v>1</v>
      </c>
      <c r="DA325">
        <v>3.0098180180319523E-3</v>
      </c>
      <c r="DW325" t="s">
        <v>4159</v>
      </c>
      <c r="DX325">
        <v>1</v>
      </c>
      <c r="DY325">
        <v>3.4899618206634614E-3</v>
      </c>
      <c r="EC325" t="s">
        <v>999</v>
      </c>
      <c r="ED325">
        <v>1</v>
      </c>
      <c r="EE325">
        <v>2.8130823329088526E-3</v>
      </c>
    </row>
    <row r="326" spans="1:135" x14ac:dyDescent="0.15">
      <c r="A326" t="s">
        <v>4535</v>
      </c>
      <c r="B326">
        <v>10</v>
      </c>
      <c r="C326">
        <v>1.4247751603811082E-3</v>
      </c>
      <c r="D326" t="s">
        <v>4273</v>
      </c>
      <c r="E326">
        <v>1</v>
      </c>
      <c r="F326">
        <v>3.6332042736160679E-3</v>
      </c>
      <c r="G326" t="s">
        <v>248</v>
      </c>
      <c r="H326">
        <v>3</v>
      </c>
      <c r="I326">
        <v>1.7967022138482703E-3</v>
      </c>
      <c r="M326" t="s">
        <v>7314</v>
      </c>
      <c r="N326">
        <v>1</v>
      </c>
      <c r="O326">
        <v>1.9408484023504472E-3</v>
      </c>
      <c r="V326" t="s">
        <v>463</v>
      </c>
      <c r="W326">
        <v>10</v>
      </c>
      <c r="X326">
        <v>1.5089786622333643E-3</v>
      </c>
      <c r="AK326" t="s">
        <v>376</v>
      </c>
      <c r="AL326">
        <v>9</v>
      </c>
      <c r="AM326">
        <v>1.5214190607989809E-3</v>
      </c>
      <c r="AN326" t="s">
        <v>12951</v>
      </c>
      <c r="AO326">
        <v>1</v>
      </c>
      <c r="AP326">
        <v>2.7228508899269106E-3</v>
      </c>
      <c r="AQ326" t="s">
        <v>6094</v>
      </c>
      <c r="AR326">
        <v>1</v>
      </c>
      <c r="AS326">
        <v>3.2985737489196255E-3</v>
      </c>
      <c r="BC326" t="s">
        <v>9526</v>
      </c>
      <c r="BD326">
        <v>1</v>
      </c>
      <c r="BE326">
        <v>2.5623489856171863E-3</v>
      </c>
      <c r="BU326" t="s">
        <v>696</v>
      </c>
      <c r="BV326">
        <v>2</v>
      </c>
      <c r="BW326">
        <v>2.0368828482787518E-3</v>
      </c>
      <c r="CY326" t="s">
        <v>15073</v>
      </c>
      <c r="CZ326">
        <v>1</v>
      </c>
      <c r="DA326">
        <v>3.0098180180319523E-3</v>
      </c>
      <c r="DW326" t="s">
        <v>6810</v>
      </c>
      <c r="DX326">
        <v>1</v>
      </c>
      <c r="DY326">
        <v>3.4899618206634614E-3</v>
      </c>
      <c r="EC326" t="s">
        <v>9931</v>
      </c>
      <c r="ED326">
        <v>1</v>
      </c>
      <c r="EE326">
        <v>2.8130823329088526E-3</v>
      </c>
    </row>
    <row r="327" spans="1:135" x14ac:dyDescent="0.15">
      <c r="A327" t="s">
        <v>4620</v>
      </c>
      <c r="B327">
        <v>9</v>
      </c>
      <c r="C327">
        <v>1.4186393582594362E-3</v>
      </c>
      <c r="D327" t="s">
        <v>5893</v>
      </c>
      <c r="E327">
        <v>1</v>
      </c>
      <c r="F327">
        <v>3.6332042736160679E-3</v>
      </c>
      <c r="G327" t="s">
        <v>4177</v>
      </c>
      <c r="H327">
        <v>3</v>
      </c>
      <c r="I327">
        <v>1.7967022138482703E-3</v>
      </c>
      <c r="M327" t="s">
        <v>7315</v>
      </c>
      <c r="N327">
        <v>1</v>
      </c>
      <c r="O327">
        <v>1.9408484023504472E-3</v>
      </c>
      <c r="V327" t="s">
        <v>5356</v>
      </c>
      <c r="W327">
        <v>10</v>
      </c>
      <c r="X327">
        <v>1.5089786622333643E-3</v>
      </c>
      <c r="AK327" t="s">
        <v>1340</v>
      </c>
      <c r="AL327">
        <v>9</v>
      </c>
      <c r="AM327">
        <v>1.5214190607989809E-3</v>
      </c>
      <c r="AN327" t="s">
        <v>13298</v>
      </c>
      <c r="AO327">
        <v>1</v>
      </c>
      <c r="AP327">
        <v>2.7228508899269106E-3</v>
      </c>
      <c r="AQ327" t="s">
        <v>13781</v>
      </c>
      <c r="AR327">
        <v>1</v>
      </c>
      <c r="AS327">
        <v>3.2985737489196255E-3</v>
      </c>
      <c r="BC327" t="s">
        <v>14138</v>
      </c>
      <c r="BD327">
        <v>1</v>
      </c>
      <c r="BE327">
        <v>2.5623489856171863E-3</v>
      </c>
      <c r="BU327" t="s">
        <v>5087</v>
      </c>
      <c r="BV327">
        <v>2</v>
      </c>
      <c r="BW327">
        <v>2.0368828482787518E-3</v>
      </c>
      <c r="CY327" t="s">
        <v>5867</v>
      </c>
      <c r="CZ327">
        <v>1</v>
      </c>
      <c r="DA327">
        <v>3.0098180180319523E-3</v>
      </c>
      <c r="DW327" t="s">
        <v>107</v>
      </c>
      <c r="DX327">
        <v>1</v>
      </c>
      <c r="DY327">
        <v>3.4899618206634614E-3</v>
      </c>
      <c r="EC327" t="s">
        <v>9932</v>
      </c>
      <c r="ED327">
        <v>1</v>
      </c>
      <c r="EE327">
        <v>2.8130823329088526E-3</v>
      </c>
    </row>
    <row r="328" spans="1:135" x14ac:dyDescent="0.15">
      <c r="A328" t="s">
        <v>477</v>
      </c>
      <c r="B328">
        <v>15</v>
      </c>
      <c r="C328">
        <v>1.4090011578347331E-3</v>
      </c>
      <c r="D328" t="s">
        <v>795</v>
      </c>
      <c r="E328">
        <v>1</v>
      </c>
      <c r="F328">
        <v>3.6332042736160679E-3</v>
      </c>
      <c r="G328" t="s">
        <v>4466</v>
      </c>
      <c r="H328">
        <v>3</v>
      </c>
      <c r="I328">
        <v>1.7967022138482703E-3</v>
      </c>
      <c r="M328" t="s">
        <v>7319</v>
      </c>
      <c r="N328">
        <v>1</v>
      </c>
      <c r="O328">
        <v>1.9408484023504472E-3</v>
      </c>
      <c r="V328" t="s">
        <v>198</v>
      </c>
      <c r="W328">
        <v>14</v>
      </c>
      <c r="X328">
        <v>1.5064321958834521E-3</v>
      </c>
      <c r="AK328" t="s">
        <v>4334</v>
      </c>
      <c r="AL328">
        <v>9</v>
      </c>
      <c r="AM328">
        <v>1.5214190607989809E-3</v>
      </c>
      <c r="AN328" t="s">
        <v>599</v>
      </c>
      <c r="AO328">
        <v>1</v>
      </c>
      <c r="AP328">
        <v>2.7228508899269106E-3</v>
      </c>
      <c r="AQ328" t="s">
        <v>10547</v>
      </c>
      <c r="AR328">
        <v>1</v>
      </c>
      <c r="AS328">
        <v>3.2985737489196255E-3</v>
      </c>
      <c r="BC328" t="s">
        <v>10824</v>
      </c>
      <c r="BD328">
        <v>1</v>
      </c>
      <c r="BE328">
        <v>2.5623489856171863E-3</v>
      </c>
      <c r="BU328" t="s">
        <v>4614</v>
      </c>
      <c r="BV328">
        <v>2</v>
      </c>
      <c r="BW328">
        <v>2.0368828482787518E-3</v>
      </c>
      <c r="CY328" t="s">
        <v>5837</v>
      </c>
      <c r="CZ328">
        <v>1</v>
      </c>
      <c r="DA328">
        <v>3.0098180180319523E-3</v>
      </c>
      <c r="DW328" t="s">
        <v>4623</v>
      </c>
      <c r="DX328">
        <v>1</v>
      </c>
      <c r="DY328">
        <v>3.4899618206634614E-3</v>
      </c>
      <c r="EC328" t="s">
        <v>4324</v>
      </c>
      <c r="ED328">
        <v>1</v>
      </c>
      <c r="EE328">
        <v>2.8130823329088526E-3</v>
      </c>
    </row>
    <row r="329" spans="1:135" x14ac:dyDescent="0.15">
      <c r="A329" t="s">
        <v>631</v>
      </c>
      <c r="B329">
        <v>13</v>
      </c>
      <c r="C329">
        <v>1.4071571008225838E-3</v>
      </c>
      <c r="D329" t="s">
        <v>9575</v>
      </c>
      <c r="E329">
        <v>1</v>
      </c>
      <c r="F329">
        <v>3.6332042736160679E-3</v>
      </c>
      <c r="G329" t="s">
        <v>5917</v>
      </c>
      <c r="H329">
        <v>3</v>
      </c>
      <c r="I329">
        <v>1.7967022138482703E-3</v>
      </c>
      <c r="M329" t="s">
        <v>7321</v>
      </c>
      <c r="N329">
        <v>1</v>
      </c>
      <c r="O329">
        <v>1.9408484023504472E-3</v>
      </c>
      <c r="V329" t="s">
        <v>5283</v>
      </c>
      <c r="W329">
        <v>7</v>
      </c>
      <c r="X329">
        <v>1.4716097170124984E-3</v>
      </c>
      <c r="AK329" t="s">
        <v>4196</v>
      </c>
      <c r="AL329">
        <v>8</v>
      </c>
      <c r="AM329">
        <v>1.4971524860262438E-3</v>
      </c>
      <c r="AN329" t="s">
        <v>13304</v>
      </c>
      <c r="AO329">
        <v>1</v>
      </c>
      <c r="AP329">
        <v>2.7228508899269106E-3</v>
      </c>
      <c r="AQ329" t="s">
        <v>10048</v>
      </c>
      <c r="AR329">
        <v>1</v>
      </c>
      <c r="AS329">
        <v>3.2985737489196255E-3</v>
      </c>
      <c r="BC329" t="s">
        <v>10304</v>
      </c>
      <c r="BD329">
        <v>1</v>
      </c>
      <c r="BE329">
        <v>2.5623489856171863E-3</v>
      </c>
      <c r="BU329" t="s">
        <v>4412</v>
      </c>
      <c r="BV329">
        <v>2</v>
      </c>
      <c r="BW329">
        <v>2.0368828482787518E-3</v>
      </c>
      <c r="CY329" t="s">
        <v>4843</v>
      </c>
      <c r="CZ329">
        <v>1</v>
      </c>
      <c r="DA329">
        <v>3.0098180180319523E-3</v>
      </c>
      <c r="DW329" t="s">
        <v>845</v>
      </c>
      <c r="DX329">
        <v>1</v>
      </c>
      <c r="DY329">
        <v>3.4899618206634614E-3</v>
      </c>
      <c r="EC329" t="s">
        <v>5605</v>
      </c>
      <c r="ED329">
        <v>1</v>
      </c>
      <c r="EE329">
        <v>2.8130823329088526E-3</v>
      </c>
    </row>
    <row r="330" spans="1:135" x14ac:dyDescent="0.15">
      <c r="A330" t="s">
        <v>1066</v>
      </c>
      <c r="B330">
        <v>12</v>
      </c>
      <c r="C330">
        <v>1.3989599265608478E-3</v>
      </c>
      <c r="D330" t="s">
        <v>6670</v>
      </c>
      <c r="E330">
        <v>1</v>
      </c>
      <c r="F330">
        <v>3.6332042736160679E-3</v>
      </c>
      <c r="G330" t="s">
        <v>6157</v>
      </c>
      <c r="H330">
        <v>3</v>
      </c>
      <c r="I330">
        <v>1.7967022138482703E-3</v>
      </c>
      <c r="M330" t="s">
        <v>7326</v>
      </c>
      <c r="N330">
        <v>1</v>
      </c>
      <c r="O330">
        <v>1.9408484023504472E-3</v>
      </c>
      <c r="V330" t="s">
        <v>263</v>
      </c>
      <c r="W330">
        <v>11</v>
      </c>
      <c r="X330">
        <v>1.4689877551123903E-3</v>
      </c>
      <c r="AK330" t="s">
        <v>5107</v>
      </c>
      <c r="AL330">
        <v>8</v>
      </c>
      <c r="AM330">
        <v>1.4971524860262438E-3</v>
      </c>
      <c r="AN330" t="s">
        <v>9614</v>
      </c>
      <c r="AO330">
        <v>1</v>
      </c>
      <c r="AP330">
        <v>2.7228508899269106E-3</v>
      </c>
      <c r="AQ330" t="s">
        <v>9590</v>
      </c>
      <c r="AR330">
        <v>1</v>
      </c>
      <c r="AS330">
        <v>3.2985737489196255E-3</v>
      </c>
      <c r="BC330" t="s">
        <v>14583</v>
      </c>
      <c r="BD330">
        <v>1</v>
      </c>
      <c r="BE330">
        <v>2.5623489856171863E-3</v>
      </c>
      <c r="BU330" t="s">
        <v>779</v>
      </c>
      <c r="BV330">
        <v>2</v>
      </c>
      <c r="BW330">
        <v>2.0368828482787518E-3</v>
      </c>
      <c r="CY330" t="s">
        <v>10475</v>
      </c>
      <c r="CZ330">
        <v>1</v>
      </c>
      <c r="DA330">
        <v>3.0098180180319523E-3</v>
      </c>
      <c r="DW330" t="s">
        <v>1058</v>
      </c>
      <c r="DX330">
        <v>1</v>
      </c>
      <c r="DY330">
        <v>3.4899618206634614E-3</v>
      </c>
      <c r="EC330" t="s">
        <v>6304</v>
      </c>
      <c r="ED330">
        <v>1</v>
      </c>
      <c r="EE330">
        <v>2.8130823329088526E-3</v>
      </c>
    </row>
    <row r="331" spans="1:135" x14ac:dyDescent="0.15">
      <c r="A331" t="s">
        <v>334</v>
      </c>
      <c r="B331">
        <v>15</v>
      </c>
      <c r="C331">
        <v>1.3840889053197878E-3</v>
      </c>
      <c r="D331" t="s">
        <v>5049</v>
      </c>
      <c r="E331">
        <v>1</v>
      </c>
      <c r="F331">
        <v>3.6332042736160679E-3</v>
      </c>
      <c r="G331" t="s">
        <v>6543</v>
      </c>
      <c r="H331">
        <v>3</v>
      </c>
      <c r="I331">
        <v>1.7967022138482703E-3</v>
      </c>
      <c r="M331" t="s">
        <v>7331</v>
      </c>
      <c r="N331">
        <v>1</v>
      </c>
      <c r="O331">
        <v>1.9408484023504472E-3</v>
      </c>
      <c r="V331">
        <v>3</v>
      </c>
      <c r="W331">
        <v>11</v>
      </c>
      <c r="X331">
        <v>1.4689877551123903E-3</v>
      </c>
      <c r="AK331" t="s">
        <v>4623</v>
      </c>
      <c r="AL331">
        <v>8</v>
      </c>
      <c r="AM331">
        <v>1.4971524860262438E-3</v>
      </c>
      <c r="AN331" t="s">
        <v>13308</v>
      </c>
      <c r="AO331">
        <v>1</v>
      </c>
      <c r="AP331">
        <v>2.7228508899269106E-3</v>
      </c>
      <c r="AQ331" t="s">
        <v>5040</v>
      </c>
      <c r="AR331">
        <v>1</v>
      </c>
      <c r="AS331">
        <v>3.2985737489196255E-3</v>
      </c>
      <c r="BC331" t="s">
        <v>12902</v>
      </c>
      <c r="BD331">
        <v>1</v>
      </c>
      <c r="BE331">
        <v>2.5623489856171863E-3</v>
      </c>
      <c r="BU331" t="s">
        <v>528</v>
      </c>
      <c r="BV331">
        <v>2</v>
      </c>
      <c r="BW331">
        <v>1.9625542133639051E-3</v>
      </c>
      <c r="CY331" t="s">
        <v>6303</v>
      </c>
      <c r="CZ331">
        <v>1</v>
      </c>
      <c r="DA331">
        <v>3.0098180180319523E-3</v>
      </c>
      <c r="DW331" t="s">
        <v>5780</v>
      </c>
      <c r="DX331">
        <v>1</v>
      </c>
      <c r="DY331">
        <v>3.4899618206634614E-3</v>
      </c>
      <c r="EC331" t="s">
        <v>10810</v>
      </c>
      <c r="ED331">
        <v>1</v>
      </c>
      <c r="EE331">
        <v>2.8130823329088526E-3</v>
      </c>
    </row>
    <row r="332" spans="1:135" x14ac:dyDescent="0.15">
      <c r="A332" t="s">
        <v>75</v>
      </c>
      <c r="B332">
        <v>13</v>
      </c>
      <c r="C332">
        <v>1.3758101635990298E-3</v>
      </c>
      <c r="D332" t="s">
        <v>4524</v>
      </c>
      <c r="E332">
        <v>1</v>
      </c>
      <c r="F332">
        <v>3.6332042736160679E-3</v>
      </c>
      <c r="G332" t="s">
        <v>281</v>
      </c>
      <c r="H332">
        <v>4</v>
      </c>
      <c r="I332">
        <v>1.7398659746999615E-3</v>
      </c>
      <c r="M332" t="s">
        <v>7333</v>
      </c>
      <c r="N332">
        <v>1</v>
      </c>
      <c r="O332">
        <v>1.9408484023504472E-3</v>
      </c>
      <c r="V332" t="s">
        <v>5027</v>
      </c>
      <c r="W332">
        <v>11</v>
      </c>
      <c r="X332">
        <v>1.4689877551123903E-3</v>
      </c>
      <c r="AK332" t="s">
        <v>4740</v>
      </c>
      <c r="AL332">
        <v>7</v>
      </c>
      <c r="AM332">
        <v>1.4946213244561469E-3</v>
      </c>
      <c r="AN332" t="s">
        <v>12506</v>
      </c>
      <c r="AO332">
        <v>1</v>
      </c>
      <c r="AP332">
        <v>2.7228508899269106E-3</v>
      </c>
      <c r="AQ332" t="s">
        <v>6276</v>
      </c>
      <c r="AR332">
        <v>1</v>
      </c>
      <c r="AS332">
        <v>3.2985737489196255E-3</v>
      </c>
      <c r="BC332" t="s">
        <v>5623</v>
      </c>
      <c r="BD332">
        <v>1</v>
      </c>
      <c r="BE332">
        <v>2.5623489856171863E-3</v>
      </c>
      <c r="BU332" t="s">
        <v>6546</v>
      </c>
      <c r="BV332">
        <v>2</v>
      </c>
      <c r="BW332">
        <v>1.9625542133639051E-3</v>
      </c>
      <c r="CY332" t="s">
        <v>4234</v>
      </c>
      <c r="CZ332">
        <v>1</v>
      </c>
      <c r="DA332">
        <v>3.0098180180319523E-3</v>
      </c>
      <c r="DW332" t="s">
        <v>4698</v>
      </c>
      <c r="DX332">
        <v>1</v>
      </c>
      <c r="DY332">
        <v>3.4899618206634614E-3</v>
      </c>
      <c r="EC332" t="s">
        <v>9976</v>
      </c>
      <c r="ED332">
        <v>1</v>
      </c>
      <c r="EE332">
        <v>2.8130823329088526E-3</v>
      </c>
    </row>
    <row r="333" spans="1:135" x14ac:dyDescent="0.15">
      <c r="A333" t="s">
        <v>232</v>
      </c>
      <c r="B333">
        <v>10</v>
      </c>
      <c r="C333">
        <v>1.3671810337876995E-3</v>
      </c>
      <c r="D333" t="s">
        <v>5024</v>
      </c>
      <c r="E333">
        <v>1</v>
      </c>
      <c r="F333">
        <v>3.6332042736160679E-3</v>
      </c>
      <c r="G333" t="s">
        <v>803</v>
      </c>
      <c r="H333">
        <v>4</v>
      </c>
      <c r="I333">
        <v>1.7398659746999615E-3</v>
      </c>
      <c r="M333" t="s">
        <v>7334</v>
      </c>
      <c r="N333">
        <v>1</v>
      </c>
      <c r="O333">
        <v>1.9408484023504472E-3</v>
      </c>
      <c r="V333" t="s">
        <v>6502</v>
      </c>
      <c r="W333">
        <v>9</v>
      </c>
      <c r="X333">
        <v>1.4688934924391322E-3</v>
      </c>
      <c r="AK333" t="s">
        <v>720</v>
      </c>
      <c r="AL333">
        <v>7</v>
      </c>
      <c r="AM333">
        <v>1.4946213244561469E-3</v>
      </c>
      <c r="AN333" t="s">
        <v>12600</v>
      </c>
      <c r="AO333">
        <v>1</v>
      </c>
      <c r="AP333">
        <v>2.7228508899269106E-3</v>
      </c>
      <c r="AQ333" t="s">
        <v>9615</v>
      </c>
      <c r="AR333">
        <v>1</v>
      </c>
      <c r="AS333">
        <v>3.2985737489196255E-3</v>
      </c>
      <c r="BC333" t="s">
        <v>10557</v>
      </c>
      <c r="BD333">
        <v>1</v>
      </c>
      <c r="BE333">
        <v>2.5623489856171863E-3</v>
      </c>
      <c r="BU333" t="s">
        <v>5756</v>
      </c>
      <c r="BV333">
        <v>2</v>
      </c>
      <c r="BW333">
        <v>1.9625542133639051E-3</v>
      </c>
      <c r="CY333" t="s">
        <v>12926</v>
      </c>
      <c r="CZ333">
        <v>1</v>
      </c>
      <c r="DA333">
        <v>3.0098180180319523E-3</v>
      </c>
      <c r="DW333" t="s">
        <v>143</v>
      </c>
      <c r="DX333">
        <v>1</v>
      </c>
      <c r="DY333">
        <v>3.4899618206634614E-3</v>
      </c>
      <c r="EC333" t="s">
        <v>10305</v>
      </c>
      <c r="ED333">
        <v>1</v>
      </c>
      <c r="EE333">
        <v>2.8130823329088526E-3</v>
      </c>
    </row>
    <row r="334" spans="1:135" x14ac:dyDescent="0.15">
      <c r="A334" t="s">
        <v>4857</v>
      </c>
      <c r="B334">
        <v>10</v>
      </c>
      <c r="C334">
        <v>1.3671810337876995E-3</v>
      </c>
      <c r="D334" t="s">
        <v>4528</v>
      </c>
      <c r="E334">
        <v>1</v>
      </c>
      <c r="F334">
        <v>3.6332042736160679E-3</v>
      </c>
      <c r="G334" t="s">
        <v>1057</v>
      </c>
      <c r="H334">
        <v>3</v>
      </c>
      <c r="I334">
        <v>1.7366802829888936E-3</v>
      </c>
      <c r="M334" t="s">
        <v>7336</v>
      </c>
      <c r="N334">
        <v>1</v>
      </c>
      <c r="O334">
        <v>1.9408484023504472E-3</v>
      </c>
      <c r="V334" t="s">
        <v>9594</v>
      </c>
      <c r="W334">
        <v>9</v>
      </c>
      <c r="X334">
        <v>1.4688934924391322E-3</v>
      </c>
      <c r="AK334" t="s">
        <v>696</v>
      </c>
      <c r="AL334">
        <v>7</v>
      </c>
      <c r="AM334">
        <v>1.4946213244561469E-3</v>
      </c>
      <c r="AN334" t="s">
        <v>6814</v>
      </c>
      <c r="AO334">
        <v>1</v>
      </c>
      <c r="AP334">
        <v>2.7228508899269106E-3</v>
      </c>
      <c r="AQ334" t="s">
        <v>4714</v>
      </c>
      <c r="AR334">
        <v>1</v>
      </c>
      <c r="AS334">
        <v>3.2985737489196255E-3</v>
      </c>
      <c r="BC334" t="s">
        <v>10728</v>
      </c>
      <c r="BD334">
        <v>1</v>
      </c>
      <c r="BE334">
        <v>2.5623489856171863E-3</v>
      </c>
      <c r="BU334" t="s">
        <v>564</v>
      </c>
      <c r="BV334">
        <v>2</v>
      </c>
      <c r="BW334">
        <v>1.9625542133639051E-3</v>
      </c>
      <c r="CY334" t="s">
        <v>13014</v>
      </c>
      <c r="CZ334">
        <v>1</v>
      </c>
      <c r="DA334">
        <v>3.0098180180319523E-3</v>
      </c>
      <c r="DW334" t="s">
        <v>568</v>
      </c>
      <c r="DX334">
        <v>1</v>
      </c>
      <c r="DY334">
        <v>3.4899618206634614E-3</v>
      </c>
      <c r="EC334" t="s">
        <v>10063</v>
      </c>
      <c r="ED334">
        <v>1</v>
      </c>
      <c r="EE334">
        <v>2.8130823329088526E-3</v>
      </c>
    </row>
    <row r="335" spans="1:135" x14ac:dyDescent="0.15">
      <c r="A335" t="s">
        <v>5230</v>
      </c>
      <c r="B335">
        <v>10</v>
      </c>
      <c r="C335">
        <v>1.3671810337876995E-3</v>
      </c>
      <c r="D335" t="s">
        <v>6849</v>
      </c>
      <c r="E335">
        <v>1</v>
      </c>
      <c r="F335">
        <v>3.6332042736160679E-3</v>
      </c>
      <c r="G335" t="s">
        <v>4528</v>
      </c>
      <c r="H335">
        <v>3</v>
      </c>
      <c r="I335">
        <v>1.7366802829888936E-3</v>
      </c>
      <c r="M335" t="s">
        <v>7337</v>
      </c>
      <c r="N335">
        <v>1</v>
      </c>
      <c r="O335">
        <v>1.9408484023504472E-3</v>
      </c>
      <c r="V335" t="s">
        <v>9555</v>
      </c>
      <c r="W335">
        <v>10</v>
      </c>
      <c r="X335">
        <v>1.4585686319930973E-3</v>
      </c>
      <c r="AK335" t="s">
        <v>288</v>
      </c>
      <c r="AL335">
        <v>10</v>
      </c>
      <c r="AM335">
        <v>1.4941345246030273E-3</v>
      </c>
      <c r="AN335" t="s">
        <v>5084</v>
      </c>
      <c r="AO335">
        <v>1</v>
      </c>
      <c r="AP335">
        <v>2.7228508899269106E-3</v>
      </c>
      <c r="AQ335" t="s">
        <v>10813</v>
      </c>
      <c r="AR335">
        <v>1</v>
      </c>
      <c r="AS335">
        <v>3.2985737489196255E-3</v>
      </c>
      <c r="BC335" t="s">
        <v>10559</v>
      </c>
      <c r="BD335">
        <v>1</v>
      </c>
      <c r="BE335">
        <v>2.5623489856171863E-3</v>
      </c>
      <c r="BU335" t="s">
        <v>12569</v>
      </c>
      <c r="BV335">
        <v>2</v>
      </c>
      <c r="BW335">
        <v>1.9625542133639051E-3</v>
      </c>
      <c r="CY335" t="s">
        <v>9982</v>
      </c>
      <c r="CZ335">
        <v>1</v>
      </c>
      <c r="DA335">
        <v>3.0098180180319523E-3</v>
      </c>
      <c r="DW335" t="s">
        <v>4635</v>
      </c>
      <c r="DX335">
        <v>1</v>
      </c>
      <c r="DY335">
        <v>3.3952813233950937E-3</v>
      </c>
      <c r="EC335" t="s">
        <v>10690</v>
      </c>
      <c r="ED335">
        <v>1</v>
      </c>
      <c r="EE335">
        <v>2.8130823329088526E-3</v>
      </c>
    </row>
    <row r="336" spans="1:135" x14ac:dyDescent="0.15">
      <c r="A336" t="s">
        <v>657</v>
      </c>
      <c r="B336">
        <v>10</v>
      </c>
      <c r="C336">
        <v>1.3671810337876995E-3</v>
      </c>
      <c r="D336" t="s">
        <v>221</v>
      </c>
      <c r="E336">
        <v>1</v>
      </c>
      <c r="F336">
        <v>3.6332042736160679E-3</v>
      </c>
      <c r="G336" t="s">
        <v>4152</v>
      </c>
      <c r="H336">
        <v>3</v>
      </c>
      <c r="I336">
        <v>1.7366802829888936E-3</v>
      </c>
      <c r="M336" t="s">
        <v>7339</v>
      </c>
      <c r="N336">
        <v>1</v>
      </c>
      <c r="O336">
        <v>1.9408484023504472E-3</v>
      </c>
      <c r="V336" t="s">
        <v>4763</v>
      </c>
      <c r="W336">
        <v>10</v>
      </c>
      <c r="X336">
        <v>1.4585686319930973E-3</v>
      </c>
      <c r="AK336" t="s">
        <v>576</v>
      </c>
      <c r="AL336">
        <v>9</v>
      </c>
      <c r="AM336">
        <v>1.4875267343759362E-3</v>
      </c>
      <c r="AN336" t="s">
        <v>4631</v>
      </c>
      <c r="AO336">
        <v>1</v>
      </c>
      <c r="AP336">
        <v>2.7228508899269106E-3</v>
      </c>
      <c r="AQ336" t="s">
        <v>5394</v>
      </c>
      <c r="AR336">
        <v>1</v>
      </c>
      <c r="AS336">
        <v>3.2985737489196255E-3</v>
      </c>
      <c r="BC336" t="s">
        <v>6080</v>
      </c>
      <c r="BD336">
        <v>1</v>
      </c>
      <c r="BE336">
        <v>2.5623489856171863E-3</v>
      </c>
      <c r="BU336" t="s">
        <v>5777</v>
      </c>
      <c r="BV336">
        <v>2</v>
      </c>
      <c r="BW336">
        <v>1.9625542133639051E-3</v>
      </c>
      <c r="CY336" t="s">
        <v>10679</v>
      </c>
      <c r="CZ336">
        <v>1</v>
      </c>
      <c r="DA336">
        <v>3.0098180180319523E-3</v>
      </c>
      <c r="DW336" t="s">
        <v>4144</v>
      </c>
      <c r="DX336">
        <v>1</v>
      </c>
      <c r="DY336">
        <v>3.3952813233950937E-3</v>
      </c>
      <c r="EC336" t="s">
        <v>5513</v>
      </c>
      <c r="ED336">
        <v>1</v>
      </c>
      <c r="EE336">
        <v>2.8130823329088526E-3</v>
      </c>
    </row>
    <row r="337" spans="1:135" x14ac:dyDescent="0.15">
      <c r="A337" t="s">
        <v>525</v>
      </c>
      <c r="B337">
        <v>12</v>
      </c>
      <c r="C337">
        <v>1.3630730409982684E-3</v>
      </c>
      <c r="D337" t="s">
        <v>4397</v>
      </c>
      <c r="E337">
        <v>1</v>
      </c>
      <c r="F337">
        <v>3.6332042736160679E-3</v>
      </c>
      <c r="G337" t="s">
        <v>9575</v>
      </c>
      <c r="H337">
        <v>3</v>
      </c>
      <c r="I337">
        <v>1.7366802829888936E-3</v>
      </c>
      <c r="M337" t="s">
        <v>7346</v>
      </c>
      <c r="N337">
        <v>1</v>
      </c>
      <c r="O337">
        <v>1.9408484023504472E-3</v>
      </c>
      <c r="V337">
        <v>0</v>
      </c>
      <c r="W337">
        <v>12</v>
      </c>
      <c r="X337">
        <v>1.4547818345807715E-3</v>
      </c>
      <c r="AK337" t="s">
        <v>493</v>
      </c>
      <c r="AL337">
        <v>9</v>
      </c>
      <c r="AM337">
        <v>1.4875267343759362E-3</v>
      </c>
      <c r="AN337" t="s">
        <v>12763</v>
      </c>
      <c r="AO337">
        <v>1</v>
      </c>
      <c r="AP337">
        <v>2.7228508899269106E-3</v>
      </c>
      <c r="AQ337" t="s">
        <v>6608</v>
      </c>
      <c r="AR337">
        <v>1</v>
      </c>
      <c r="AS337">
        <v>3.2985737489196255E-3</v>
      </c>
      <c r="BC337" t="s">
        <v>4485</v>
      </c>
      <c r="BD337">
        <v>1</v>
      </c>
      <c r="BE337">
        <v>2.5623489856171863E-3</v>
      </c>
      <c r="BU337" t="s">
        <v>5473</v>
      </c>
      <c r="BV337">
        <v>2</v>
      </c>
      <c r="BW337">
        <v>1.9625542133639051E-3</v>
      </c>
      <c r="CY337" t="s">
        <v>378</v>
      </c>
      <c r="CZ337">
        <v>1</v>
      </c>
      <c r="DA337">
        <v>3.0098180180319523E-3</v>
      </c>
      <c r="DW337" t="s">
        <v>4798</v>
      </c>
      <c r="DX337">
        <v>1</v>
      </c>
      <c r="DY337">
        <v>3.3952813233950937E-3</v>
      </c>
      <c r="EC337" t="s">
        <v>12527</v>
      </c>
      <c r="ED337">
        <v>1</v>
      </c>
      <c r="EE337">
        <v>2.8130823329088526E-3</v>
      </c>
    </row>
    <row r="338" spans="1:135" x14ac:dyDescent="0.15">
      <c r="A338" t="s">
        <v>2614</v>
      </c>
      <c r="B338">
        <v>12</v>
      </c>
      <c r="C338">
        <v>1.3630730409982684E-3</v>
      </c>
      <c r="D338" t="s">
        <v>886</v>
      </c>
      <c r="E338">
        <v>1</v>
      </c>
      <c r="F338">
        <v>3.6332042736160679E-3</v>
      </c>
      <c r="G338" t="s">
        <v>10163</v>
      </c>
      <c r="H338">
        <v>3</v>
      </c>
      <c r="I338">
        <v>1.7366802829888936E-3</v>
      </c>
      <c r="M338" t="s">
        <v>7347</v>
      </c>
      <c r="N338">
        <v>1</v>
      </c>
      <c r="O338">
        <v>1.9408484023504472E-3</v>
      </c>
      <c r="V338" t="s">
        <v>623</v>
      </c>
      <c r="W338">
        <v>12</v>
      </c>
      <c r="X338">
        <v>1.4547818345807715E-3</v>
      </c>
      <c r="AK338" t="s">
        <v>1019</v>
      </c>
      <c r="AL338">
        <v>9</v>
      </c>
      <c r="AM338">
        <v>1.4875267343759362E-3</v>
      </c>
      <c r="AN338" t="s">
        <v>13318</v>
      </c>
      <c r="AO338">
        <v>1</v>
      </c>
      <c r="AP338">
        <v>2.7228508899269106E-3</v>
      </c>
      <c r="AQ338" t="s">
        <v>4321</v>
      </c>
      <c r="AR338">
        <v>1</v>
      </c>
      <c r="AS338">
        <v>3.2985737489196255E-3</v>
      </c>
      <c r="BC338" t="s">
        <v>13038</v>
      </c>
      <c r="BD338">
        <v>1</v>
      </c>
      <c r="BE338">
        <v>2.5623489856171863E-3</v>
      </c>
      <c r="BU338" t="s">
        <v>6382</v>
      </c>
      <c r="BV338">
        <v>2</v>
      </c>
      <c r="BW338">
        <v>1.9625542133639051E-3</v>
      </c>
      <c r="CY338" t="s">
        <v>364</v>
      </c>
      <c r="CZ338">
        <v>2</v>
      </c>
      <c r="DA338">
        <v>2.9744072985786098E-3</v>
      </c>
      <c r="DW338" t="s">
        <v>868</v>
      </c>
      <c r="DX338">
        <v>1</v>
      </c>
      <c r="DY338">
        <v>3.3952813233950937E-3</v>
      </c>
      <c r="EC338" t="s">
        <v>13965</v>
      </c>
      <c r="ED338">
        <v>1</v>
      </c>
      <c r="EE338">
        <v>2.8130823329088526E-3</v>
      </c>
    </row>
    <row r="339" spans="1:135" x14ac:dyDescent="0.15">
      <c r="A339" t="s">
        <v>4149</v>
      </c>
      <c r="B339">
        <v>8</v>
      </c>
      <c r="C339">
        <v>1.3470003055692081E-3</v>
      </c>
      <c r="D339" t="s">
        <v>5425</v>
      </c>
      <c r="E339">
        <v>1</v>
      </c>
      <c r="F339">
        <v>3.6332042736160679E-3</v>
      </c>
      <c r="G339" t="s">
        <v>885</v>
      </c>
      <c r="H339">
        <v>3</v>
      </c>
      <c r="I339">
        <v>1.7366802829888936E-3</v>
      </c>
      <c r="M339" t="s">
        <v>7349</v>
      </c>
      <c r="N339">
        <v>1</v>
      </c>
      <c r="O339">
        <v>1.9408484023504472E-3</v>
      </c>
      <c r="V339" t="s">
        <v>347</v>
      </c>
      <c r="W339">
        <v>14</v>
      </c>
      <c r="X339">
        <v>1.454296125784808E-3</v>
      </c>
      <c r="AK339" t="s">
        <v>388</v>
      </c>
      <c r="AL339">
        <v>11</v>
      </c>
      <c r="AM339">
        <v>1.4822421822745584E-3</v>
      </c>
      <c r="AN339" t="s">
        <v>10455</v>
      </c>
      <c r="AO339">
        <v>1</v>
      </c>
      <c r="AP339">
        <v>2.7228508899269106E-3</v>
      </c>
      <c r="AQ339" t="s">
        <v>12427</v>
      </c>
      <c r="AR339">
        <v>1</v>
      </c>
      <c r="AS339">
        <v>3.2985737489196255E-3</v>
      </c>
      <c r="BC339" t="s">
        <v>14599</v>
      </c>
      <c r="BD339">
        <v>1</v>
      </c>
      <c r="BE339">
        <v>2.5623489856171863E-3</v>
      </c>
      <c r="BU339" t="s">
        <v>1005</v>
      </c>
      <c r="BV339">
        <v>2</v>
      </c>
      <c r="BW339">
        <v>1.9625542133639051E-3</v>
      </c>
      <c r="CY339" t="s">
        <v>190</v>
      </c>
      <c r="CZ339">
        <v>2</v>
      </c>
      <c r="DA339">
        <v>2.9243803445096702E-3</v>
      </c>
      <c r="DW339" t="s">
        <v>4442</v>
      </c>
      <c r="DX339">
        <v>1</v>
      </c>
      <c r="DY339">
        <v>3.3952813233950937E-3</v>
      </c>
      <c r="EC339" t="s">
        <v>289</v>
      </c>
      <c r="ED339">
        <v>1</v>
      </c>
      <c r="EE339">
        <v>2.8130823329088526E-3</v>
      </c>
    </row>
    <row r="340" spans="1:135" x14ac:dyDescent="0.15">
      <c r="A340" t="s">
        <v>4794</v>
      </c>
      <c r="B340">
        <v>13</v>
      </c>
      <c r="C340">
        <v>1.3463642422983143E-3</v>
      </c>
      <c r="D340" t="s">
        <v>5662</v>
      </c>
      <c r="E340">
        <v>1</v>
      </c>
      <c r="F340">
        <v>3.6332042736160679E-3</v>
      </c>
      <c r="G340" t="s">
        <v>198</v>
      </c>
      <c r="H340">
        <v>4</v>
      </c>
      <c r="I340">
        <v>1.7082573348936815E-3</v>
      </c>
      <c r="M340" t="s">
        <v>7353</v>
      </c>
      <c r="N340">
        <v>1</v>
      </c>
      <c r="O340">
        <v>1.9408484023504472E-3</v>
      </c>
      <c r="V340" t="s">
        <v>86</v>
      </c>
      <c r="W340">
        <v>14</v>
      </c>
      <c r="X340">
        <v>1.454296125784808E-3</v>
      </c>
      <c r="AK340" t="s">
        <v>5093</v>
      </c>
      <c r="AL340">
        <v>6</v>
      </c>
      <c r="AM340">
        <v>1.4770250291287902E-3</v>
      </c>
      <c r="AN340" t="s">
        <v>12944</v>
      </c>
      <c r="AO340">
        <v>1</v>
      </c>
      <c r="AP340">
        <v>2.7228508899269106E-3</v>
      </c>
      <c r="AQ340" t="s">
        <v>9764</v>
      </c>
      <c r="AR340">
        <v>1</v>
      </c>
      <c r="AS340">
        <v>3.2985737489196255E-3</v>
      </c>
      <c r="BC340" t="s">
        <v>9705</v>
      </c>
      <c r="BD340">
        <v>1</v>
      </c>
      <c r="BE340">
        <v>2.5623489856171863E-3</v>
      </c>
      <c r="BU340" t="s">
        <v>5356</v>
      </c>
      <c r="BV340">
        <v>2</v>
      </c>
      <c r="BW340">
        <v>1.9625542133639051E-3</v>
      </c>
      <c r="CY340" t="s">
        <v>76</v>
      </c>
      <c r="CZ340">
        <v>2</v>
      </c>
      <c r="DA340">
        <v>2.9243803445096702E-3</v>
      </c>
      <c r="DW340">
        <v>3</v>
      </c>
      <c r="DX340">
        <v>1</v>
      </c>
      <c r="DY340">
        <v>3.3952813233950937E-3</v>
      </c>
      <c r="EC340" t="s">
        <v>4726</v>
      </c>
      <c r="ED340">
        <v>1</v>
      </c>
      <c r="EE340">
        <v>2.8130823329088526E-3</v>
      </c>
    </row>
    <row r="341" spans="1:135" x14ac:dyDescent="0.15">
      <c r="A341" t="s">
        <v>4283</v>
      </c>
      <c r="B341">
        <v>9</v>
      </c>
      <c r="C341">
        <v>1.3436050985236659E-3</v>
      </c>
      <c r="D341" t="s">
        <v>602</v>
      </c>
      <c r="E341">
        <v>1</v>
      </c>
      <c r="F341">
        <v>3.6332042736160679E-3</v>
      </c>
      <c r="G341" t="s">
        <v>712</v>
      </c>
      <c r="H341">
        <v>3</v>
      </c>
      <c r="I341">
        <v>1.682988836246329E-3</v>
      </c>
      <c r="M341" t="s">
        <v>7355</v>
      </c>
      <c r="N341">
        <v>1</v>
      </c>
      <c r="O341">
        <v>1.9408484023504472E-3</v>
      </c>
      <c r="V341" t="s">
        <v>431</v>
      </c>
      <c r="W341">
        <v>13</v>
      </c>
      <c r="X341">
        <v>1.451859313573435E-3</v>
      </c>
      <c r="AK341" t="s">
        <v>601</v>
      </c>
      <c r="AL341">
        <v>8</v>
      </c>
      <c r="AM341">
        <v>1.4565356686661644E-3</v>
      </c>
      <c r="AN341" t="s">
        <v>13320</v>
      </c>
      <c r="AO341">
        <v>1</v>
      </c>
      <c r="AP341">
        <v>2.7228508899269106E-3</v>
      </c>
      <c r="AQ341" t="s">
        <v>1109</v>
      </c>
      <c r="AR341">
        <v>1</v>
      </c>
      <c r="AS341">
        <v>3.2985737489196255E-3</v>
      </c>
      <c r="BC341" t="s">
        <v>4982</v>
      </c>
      <c r="BD341">
        <v>1</v>
      </c>
      <c r="BE341">
        <v>2.5623489856171863E-3</v>
      </c>
      <c r="BU341" t="s">
        <v>5333</v>
      </c>
      <c r="BV341">
        <v>2</v>
      </c>
      <c r="BW341">
        <v>1.9625542133639051E-3</v>
      </c>
      <c r="CY341" t="s">
        <v>384</v>
      </c>
      <c r="CZ341">
        <v>2</v>
      </c>
      <c r="DA341">
        <v>2.9243803445096702E-3</v>
      </c>
      <c r="DW341" t="s">
        <v>807</v>
      </c>
      <c r="DX341">
        <v>1</v>
      </c>
      <c r="DY341">
        <v>3.3952813233950937E-3</v>
      </c>
      <c r="EC341" t="s">
        <v>12693</v>
      </c>
      <c r="ED341">
        <v>1</v>
      </c>
      <c r="EE341">
        <v>2.8130823329088526E-3</v>
      </c>
    </row>
    <row r="342" spans="1:135" x14ac:dyDescent="0.15">
      <c r="A342" t="s">
        <v>4284</v>
      </c>
      <c r="B342">
        <v>9</v>
      </c>
      <c r="C342">
        <v>1.3436050985236659E-3</v>
      </c>
      <c r="D342">
        <v>5</v>
      </c>
      <c r="E342">
        <v>1</v>
      </c>
      <c r="F342">
        <v>3.6332042736160679E-3</v>
      </c>
      <c r="G342" t="s">
        <v>6150</v>
      </c>
      <c r="H342">
        <v>3</v>
      </c>
      <c r="I342">
        <v>1.682988836246329E-3</v>
      </c>
      <c r="M342" t="s">
        <v>7356</v>
      </c>
      <c r="N342">
        <v>1</v>
      </c>
      <c r="O342">
        <v>1.9408484023504472E-3</v>
      </c>
      <c r="V342" t="s">
        <v>438</v>
      </c>
      <c r="W342">
        <v>13</v>
      </c>
      <c r="X342">
        <v>1.451859313573435E-3</v>
      </c>
      <c r="AK342" t="s">
        <v>668</v>
      </c>
      <c r="AL342">
        <v>8</v>
      </c>
      <c r="AM342">
        <v>1.4565356686661644E-3</v>
      </c>
      <c r="AN342" t="s">
        <v>10790</v>
      </c>
      <c r="AO342">
        <v>1</v>
      </c>
      <c r="AP342">
        <v>2.7228508899269106E-3</v>
      </c>
      <c r="AQ342" t="s">
        <v>10005</v>
      </c>
      <c r="AR342">
        <v>1</v>
      </c>
      <c r="AS342">
        <v>3.2985737489196255E-3</v>
      </c>
      <c r="BC342" t="s">
        <v>7379</v>
      </c>
      <c r="BD342">
        <v>1</v>
      </c>
      <c r="BE342">
        <v>2.5623489856171863E-3</v>
      </c>
      <c r="BU342" t="s">
        <v>9508</v>
      </c>
      <c r="BV342">
        <v>2</v>
      </c>
      <c r="BW342">
        <v>1.9625542133639051E-3</v>
      </c>
      <c r="CY342" t="s">
        <v>354</v>
      </c>
      <c r="CZ342">
        <v>2</v>
      </c>
      <c r="DA342">
        <v>2.8300653431173558E-3</v>
      </c>
      <c r="DW342" t="s">
        <v>855</v>
      </c>
      <c r="DX342">
        <v>1</v>
      </c>
      <c r="DY342">
        <v>3.3952813233950937E-3</v>
      </c>
      <c r="EC342" t="s">
        <v>10181</v>
      </c>
      <c r="ED342">
        <v>1</v>
      </c>
      <c r="EE342">
        <v>2.8130823329088526E-3</v>
      </c>
    </row>
    <row r="343" spans="1:135" x14ac:dyDescent="0.15">
      <c r="A343" t="s">
        <v>275</v>
      </c>
      <c r="B343">
        <v>15</v>
      </c>
      <c r="C343">
        <v>1.3373590665719543E-3</v>
      </c>
      <c r="D343" t="s">
        <v>5169</v>
      </c>
      <c r="E343">
        <v>1</v>
      </c>
      <c r="F343">
        <v>3.6332042736160679E-3</v>
      </c>
      <c r="G343" t="s">
        <v>4333</v>
      </c>
      <c r="H343">
        <v>3</v>
      </c>
      <c r="I343">
        <v>1.682988836246329E-3</v>
      </c>
      <c r="M343" t="s">
        <v>7357</v>
      </c>
      <c r="N343">
        <v>1</v>
      </c>
      <c r="O343">
        <v>1.9408484023504472E-3</v>
      </c>
      <c r="V343" t="s">
        <v>5746</v>
      </c>
      <c r="W343">
        <v>8</v>
      </c>
      <c r="X343">
        <v>1.4445113031862019E-3</v>
      </c>
      <c r="AK343" t="s">
        <v>4442</v>
      </c>
      <c r="AL343">
        <v>8</v>
      </c>
      <c r="AM343">
        <v>1.4565356686661644E-3</v>
      </c>
      <c r="AN343" t="s">
        <v>13324</v>
      </c>
      <c r="AO343">
        <v>1</v>
      </c>
      <c r="AP343">
        <v>2.7228508899269106E-3</v>
      </c>
      <c r="AQ343" t="s">
        <v>5827</v>
      </c>
      <c r="AR343">
        <v>1</v>
      </c>
      <c r="AS343">
        <v>3.2985737489196255E-3</v>
      </c>
      <c r="BC343" t="s">
        <v>6756</v>
      </c>
      <c r="BD343">
        <v>1</v>
      </c>
      <c r="BE343">
        <v>2.5623489856171863E-3</v>
      </c>
      <c r="BU343" t="s">
        <v>5054</v>
      </c>
      <c r="BV343">
        <v>2</v>
      </c>
      <c r="BW343">
        <v>1.9625542133639051E-3</v>
      </c>
      <c r="CY343" t="s">
        <v>464</v>
      </c>
      <c r="CZ343">
        <v>2</v>
      </c>
      <c r="DA343">
        <v>2.7854971517314799E-3</v>
      </c>
      <c r="DW343" t="s">
        <v>316</v>
      </c>
      <c r="DX343">
        <v>1</v>
      </c>
      <c r="DY343">
        <v>3.3952813233950937E-3</v>
      </c>
      <c r="EC343" t="s">
        <v>1054</v>
      </c>
      <c r="ED343">
        <v>1</v>
      </c>
      <c r="EE343">
        <v>2.8130823329088526E-3</v>
      </c>
    </row>
    <row r="344" spans="1:135" x14ac:dyDescent="0.15">
      <c r="A344" t="s">
        <v>1007</v>
      </c>
      <c r="B344">
        <v>11</v>
      </c>
      <c r="C344">
        <v>1.3181402594839131E-3</v>
      </c>
      <c r="D344" t="s">
        <v>6191</v>
      </c>
      <c r="E344">
        <v>1</v>
      </c>
      <c r="F344">
        <v>3.6332042736160679E-3</v>
      </c>
      <c r="G344" t="s">
        <v>4221</v>
      </c>
      <c r="H344">
        <v>3</v>
      </c>
      <c r="I344">
        <v>1.682988836246329E-3</v>
      </c>
      <c r="M344" t="s">
        <v>7362</v>
      </c>
      <c r="N344">
        <v>1</v>
      </c>
      <c r="O344">
        <v>1.9408484023504472E-3</v>
      </c>
      <c r="V344" t="s">
        <v>5450</v>
      </c>
      <c r="W344">
        <v>8</v>
      </c>
      <c r="X344">
        <v>1.4445113031862019E-3</v>
      </c>
      <c r="AK344" t="s">
        <v>5916</v>
      </c>
      <c r="AL344">
        <v>7</v>
      </c>
      <c r="AM344">
        <v>1.440080552582436E-3</v>
      </c>
      <c r="AN344" t="s">
        <v>86</v>
      </c>
      <c r="AO344">
        <v>2</v>
      </c>
      <c r="AP344">
        <v>2.690816358802822E-3</v>
      </c>
      <c r="AQ344" t="s">
        <v>73</v>
      </c>
      <c r="AR344">
        <v>2</v>
      </c>
      <c r="AS344">
        <v>3.297361414420033E-3</v>
      </c>
      <c r="BC344" t="s">
        <v>14604</v>
      </c>
      <c r="BD344">
        <v>1</v>
      </c>
      <c r="BE344">
        <v>2.5623489856171863E-3</v>
      </c>
      <c r="BU344" t="s">
        <v>4641</v>
      </c>
      <c r="BV344">
        <v>2</v>
      </c>
      <c r="BW344">
        <v>1.9625542133639051E-3</v>
      </c>
      <c r="CY344" t="s">
        <v>10605</v>
      </c>
      <c r="CZ344">
        <v>1</v>
      </c>
      <c r="DA344">
        <v>2.761371260612734E-3</v>
      </c>
      <c r="DW344" t="s">
        <v>5911</v>
      </c>
      <c r="DX344">
        <v>1</v>
      </c>
      <c r="DY344">
        <v>3.3952813233950937E-3</v>
      </c>
      <c r="EC344" t="s">
        <v>5750</v>
      </c>
      <c r="ED344">
        <v>1</v>
      </c>
      <c r="EE344">
        <v>2.8130823329088526E-3</v>
      </c>
    </row>
    <row r="345" spans="1:135" x14ac:dyDescent="0.15">
      <c r="A345" t="s">
        <v>423</v>
      </c>
      <c r="B345">
        <v>11</v>
      </c>
      <c r="C345">
        <v>1.3181402594839131E-3</v>
      </c>
      <c r="D345" t="s">
        <v>199</v>
      </c>
      <c r="E345">
        <v>1</v>
      </c>
      <c r="F345">
        <v>3.6332042736160679E-3</v>
      </c>
      <c r="G345" t="s">
        <v>1103</v>
      </c>
      <c r="H345">
        <v>3</v>
      </c>
      <c r="I345">
        <v>1.682988836246329E-3</v>
      </c>
      <c r="M345" t="s">
        <v>1793</v>
      </c>
      <c r="N345">
        <v>1</v>
      </c>
      <c r="O345">
        <v>1.9408484023504472E-3</v>
      </c>
      <c r="V345" t="s">
        <v>9776</v>
      </c>
      <c r="W345">
        <v>8</v>
      </c>
      <c r="X345">
        <v>1.4445113031862019E-3</v>
      </c>
      <c r="AK345" t="s">
        <v>112</v>
      </c>
      <c r="AL345">
        <v>7</v>
      </c>
      <c r="AM345">
        <v>1.440080552582436E-3</v>
      </c>
      <c r="AN345" t="s">
        <v>25</v>
      </c>
      <c r="AO345">
        <v>2</v>
      </c>
      <c r="AP345">
        <v>2.690816358802822E-3</v>
      </c>
      <c r="AQ345" t="s">
        <v>372</v>
      </c>
      <c r="AR345">
        <v>2</v>
      </c>
      <c r="AS345">
        <v>3.297361414420033E-3</v>
      </c>
      <c r="BC345" t="s">
        <v>6521</v>
      </c>
      <c r="BD345">
        <v>1</v>
      </c>
      <c r="BE345">
        <v>2.5623489856171863E-3</v>
      </c>
      <c r="BU345" t="s">
        <v>930</v>
      </c>
      <c r="BV345">
        <v>2</v>
      </c>
      <c r="BW345">
        <v>1.9625542133639051E-3</v>
      </c>
      <c r="CY345" t="s">
        <v>7232</v>
      </c>
      <c r="CZ345">
        <v>1</v>
      </c>
      <c r="DA345">
        <v>2.761371260612734E-3</v>
      </c>
      <c r="DW345" t="s">
        <v>471</v>
      </c>
      <c r="DX345">
        <v>1</v>
      </c>
      <c r="DY345">
        <v>3.3952813233950937E-3</v>
      </c>
      <c r="EC345" t="s">
        <v>1016</v>
      </c>
      <c r="ED345">
        <v>1</v>
      </c>
      <c r="EE345">
        <v>2.8130823329088526E-3</v>
      </c>
    </row>
    <row r="346" spans="1:135" x14ac:dyDescent="0.15">
      <c r="A346" t="s">
        <v>1098</v>
      </c>
      <c r="B346">
        <v>10</v>
      </c>
      <c r="C346">
        <v>1.317290732041194E-3</v>
      </c>
      <c r="D346" t="s">
        <v>4923</v>
      </c>
      <c r="E346">
        <v>1</v>
      </c>
      <c r="F346">
        <v>3.5208796300576183E-3</v>
      </c>
      <c r="G346" t="s">
        <v>4233</v>
      </c>
      <c r="H346">
        <v>3</v>
      </c>
      <c r="I346">
        <v>1.682988836246329E-3</v>
      </c>
      <c r="M346" t="s">
        <v>7364</v>
      </c>
      <c r="N346">
        <v>1</v>
      </c>
      <c r="O346">
        <v>1.9408484023504472E-3</v>
      </c>
      <c r="V346" t="s">
        <v>639</v>
      </c>
      <c r="W346">
        <v>11</v>
      </c>
      <c r="X346">
        <v>1.4313044773717996E-3</v>
      </c>
      <c r="AK346" t="s">
        <v>4443</v>
      </c>
      <c r="AL346">
        <v>7</v>
      </c>
      <c r="AM346">
        <v>1.440080552582436E-3</v>
      </c>
      <c r="AN346" t="s">
        <v>104</v>
      </c>
      <c r="AO346">
        <v>2</v>
      </c>
      <c r="AP346">
        <v>2.690816358802822E-3</v>
      </c>
      <c r="AQ346" t="s">
        <v>118</v>
      </c>
      <c r="AR346">
        <v>2</v>
      </c>
      <c r="AS346">
        <v>3.1612998397685392E-3</v>
      </c>
      <c r="BC346" t="s">
        <v>5456</v>
      </c>
      <c r="BD346">
        <v>1</v>
      </c>
      <c r="BE346">
        <v>2.5623489856171863E-3</v>
      </c>
      <c r="BU346" t="s">
        <v>931</v>
      </c>
      <c r="BV346">
        <v>2</v>
      </c>
      <c r="BW346">
        <v>1.9625542133639051E-3</v>
      </c>
      <c r="CY346" t="s">
        <v>5760</v>
      </c>
      <c r="CZ346">
        <v>1</v>
      </c>
      <c r="DA346">
        <v>2.761371260612734E-3</v>
      </c>
      <c r="DW346" t="s">
        <v>272</v>
      </c>
      <c r="DX346">
        <v>1</v>
      </c>
      <c r="DY346">
        <v>3.3952813233950937E-3</v>
      </c>
      <c r="EC346" t="s">
        <v>4330</v>
      </c>
      <c r="ED346">
        <v>1</v>
      </c>
      <c r="EE346">
        <v>2.8130823329088526E-3</v>
      </c>
    </row>
    <row r="347" spans="1:135" x14ac:dyDescent="0.15">
      <c r="A347" t="s">
        <v>5252</v>
      </c>
      <c r="B347">
        <v>10</v>
      </c>
      <c r="C347">
        <v>1.317290732041194E-3</v>
      </c>
      <c r="D347" t="s">
        <v>994</v>
      </c>
      <c r="E347">
        <v>1</v>
      </c>
      <c r="F347">
        <v>3.5208796300576183E-3</v>
      </c>
      <c r="G347" t="s">
        <v>5209</v>
      </c>
      <c r="H347">
        <v>3</v>
      </c>
      <c r="I347">
        <v>1.682988836246329E-3</v>
      </c>
      <c r="M347" t="s">
        <v>7367</v>
      </c>
      <c r="N347">
        <v>1</v>
      </c>
      <c r="O347">
        <v>1.9408484023504472E-3</v>
      </c>
      <c r="V347" t="s">
        <v>4368</v>
      </c>
      <c r="W347">
        <v>11</v>
      </c>
      <c r="X347">
        <v>1.4313044773717996E-3</v>
      </c>
      <c r="AK347" t="s">
        <v>9661</v>
      </c>
      <c r="AL347">
        <v>5</v>
      </c>
      <c r="AM347">
        <v>1.4330794157510053E-3</v>
      </c>
      <c r="AN347" t="s">
        <v>517</v>
      </c>
      <c r="AO347">
        <v>2</v>
      </c>
      <c r="AP347">
        <v>2.645559158669502E-3</v>
      </c>
      <c r="AQ347" t="s">
        <v>4439</v>
      </c>
      <c r="AR347">
        <v>1</v>
      </c>
      <c r="AS347">
        <v>3.124106546953863E-3</v>
      </c>
      <c r="BC347" t="s">
        <v>6664</v>
      </c>
      <c r="BD347">
        <v>1</v>
      </c>
      <c r="BE347">
        <v>2.5623489856171863E-3</v>
      </c>
      <c r="BU347" t="s">
        <v>635</v>
      </c>
      <c r="BV347">
        <v>2</v>
      </c>
      <c r="BW347">
        <v>1.9625542133639051E-3</v>
      </c>
      <c r="CY347" t="s">
        <v>9940</v>
      </c>
      <c r="CZ347">
        <v>1</v>
      </c>
      <c r="DA347">
        <v>2.761371260612734E-3</v>
      </c>
      <c r="DW347" t="s">
        <v>585</v>
      </c>
      <c r="DX347">
        <v>1</v>
      </c>
      <c r="DY347">
        <v>3.3081837089516371E-3</v>
      </c>
      <c r="EC347" t="s">
        <v>12604</v>
      </c>
      <c r="ED347">
        <v>1</v>
      </c>
      <c r="EE347">
        <v>2.8130823329088526E-3</v>
      </c>
    </row>
    <row r="348" spans="1:135" x14ac:dyDescent="0.15">
      <c r="A348" t="s">
        <v>4334</v>
      </c>
      <c r="B348">
        <v>12</v>
      </c>
      <c r="C348">
        <v>1.2989142469131544E-3</v>
      </c>
      <c r="D348" t="s">
        <v>4617</v>
      </c>
      <c r="E348">
        <v>1</v>
      </c>
      <c r="F348">
        <v>3.5208796300576183E-3</v>
      </c>
      <c r="G348" t="s">
        <v>4903</v>
      </c>
      <c r="H348">
        <v>3</v>
      </c>
      <c r="I348">
        <v>1.682988836246329E-3</v>
      </c>
      <c r="M348" t="s">
        <v>7371</v>
      </c>
      <c r="N348">
        <v>1</v>
      </c>
      <c r="O348">
        <v>1.9408484023504472E-3</v>
      </c>
      <c r="V348" t="s">
        <v>323</v>
      </c>
      <c r="W348">
        <v>13</v>
      </c>
      <c r="X348">
        <v>1.4247130634470657E-3</v>
      </c>
      <c r="AK348" t="s">
        <v>329</v>
      </c>
      <c r="AL348">
        <v>8</v>
      </c>
      <c r="AM348">
        <v>1.4191718186610128E-3</v>
      </c>
      <c r="AN348" t="s">
        <v>409</v>
      </c>
      <c r="AO348">
        <v>2</v>
      </c>
      <c r="AP348">
        <v>2.645559158669502E-3</v>
      </c>
      <c r="AQ348" t="s">
        <v>10235</v>
      </c>
      <c r="AR348">
        <v>1</v>
      </c>
      <c r="AS348">
        <v>3.124106546953863E-3</v>
      </c>
      <c r="BC348" t="s">
        <v>14610</v>
      </c>
      <c r="BD348">
        <v>1</v>
      </c>
      <c r="BE348">
        <v>2.5623489856171863E-3</v>
      </c>
      <c r="BU348" t="s">
        <v>495</v>
      </c>
      <c r="BV348">
        <v>3</v>
      </c>
      <c r="BW348">
        <v>1.9281936988453344E-3</v>
      </c>
      <c r="CY348" t="s">
        <v>838</v>
      </c>
      <c r="CZ348">
        <v>1</v>
      </c>
      <c r="DA348">
        <v>2.761371260612734E-3</v>
      </c>
      <c r="DW348" t="s">
        <v>2614</v>
      </c>
      <c r="DX348">
        <v>1</v>
      </c>
      <c r="DY348">
        <v>3.3081837089516371E-3</v>
      </c>
      <c r="EC348" t="s">
        <v>282</v>
      </c>
      <c r="ED348">
        <v>2</v>
      </c>
      <c r="EE348">
        <v>2.7938506317123813E-3</v>
      </c>
    </row>
    <row r="349" spans="1:135" x14ac:dyDescent="0.15">
      <c r="A349" t="s">
        <v>4161</v>
      </c>
      <c r="B349">
        <v>7</v>
      </c>
      <c r="C349">
        <v>1.2846688226413982E-3</v>
      </c>
      <c r="D349" t="s">
        <v>4705</v>
      </c>
      <c r="E349">
        <v>1</v>
      </c>
      <c r="F349">
        <v>3.5208796300576183E-3</v>
      </c>
      <c r="G349" t="s">
        <v>4562</v>
      </c>
      <c r="H349">
        <v>3</v>
      </c>
      <c r="I349">
        <v>1.682988836246329E-3</v>
      </c>
      <c r="M349" t="s">
        <v>7380</v>
      </c>
      <c r="N349">
        <v>1</v>
      </c>
      <c r="O349">
        <v>1.9408484023504472E-3</v>
      </c>
      <c r="V349" t="s">
        <v>4584</v>
      </c>
      <c r="W349">
        <v>10</v>
      </c>
      <c r="X349">
        <v>1.413475323344338E-3</v>
      </c>
      <c r="AK349" t="s">
        <v>4248</v>
      </c>
      <c r="AL349">
        <v>8</v>
      </c>
      <c r="AM349">
        <v>1.4191718186610128E-3</v>
      </c>
      <c r="AN349" t="s">
        <v>388</v>
      </c>
      <c r="AO349">
        <v>2</v>
      </c>
      <c r="AP349">
        <v>2.5602364966560557E-3</v>
      </c>
      <c r="AQ349" t="s">
        <v>5479</v>
      </c>
      <c r="AR349">
        <v>1</v>
      </c>
      <c r="AS349">
        <v>3.124106546953863E-3</v>
      </c>
      <c r="BC349" t="s">
        <v>14611</v>
      </c>
      <c r="BD349">
        <v>1</v>
      </c>
      <c r="BE349">
        <v>2.5623489856171863E-3</v>
      </c>
      <c r="BU349" t="s">
        <v>5991</v>
      </c>
      <c r="BV349">
        <v>2</v>
      </c>
      <c r="BW349">
        <v>1.8969917109111448E-3</v>
      </c>
      <c r="CY349" t="s">
        <v>1739</v>
      </c>
      <c r="CZ349">
        <v>1</v>
      </c>
      <c r="DA349">
        <v>2.761371260612734E-3</v>
      </c>
      <c r="DW349" t="s">
        <v>5091</v>
      </c>
      <c r="DX349">
        <v>1</v>
      </c>
      <c r="DY349">
        <v>3.3081837089516371E-3</v>
      </c>
      <c r="EC349" t="s">
        <v>6608</v>
      </c>
      <c r="ED349">
        <v>1</v>
      </c>
      <c r="EE349">
        <v>2.6335055086568046E-3</v>
      </c>
    </row>
    <row r="350" spans="1:135" x14ac:dyDescent="0.15">
      <c r="A350" t="s">
        <v>4898</v>
      </c>
      <c r="B350">
        <v>7</v>
      </c>
      <c r="C350">
        <v>1.2846688226413982E-3</v>
      </c>
      <c r="D350" t="s">
        <v>849</v>
      </c>
      <c r="E350">
        <v>1</v>
      </c>
      <c r="F350">
        <v>3.5208796300576183E-3</v>
      </c>
      <c r="G350" t="s">
        <v>5529</v>
      </c>
      <c r="H350">
        <v>3</v>
      </c>
      <c r="I350">
        <v>1.682988836246329E-3</v>
      </c>
      <c r="M350" t="s">
        <v>7381</v>
      </c>
      <c r="N350">
        <v>1</v>
      </c>
      <c r="O350">
        <v>1.9408484023504472E-3</v>
      </c>
      <c r="V350" t="s">
        <v>4247</v>
      </c>
      <c r="W350">
        <v>10</v>
      </c>
      <c r="X350">
        <v>1.413475323344338E-3</v>
      </c>
      <c r="AK350" t="s">
        <v>4368</v>
      </c>
      <c r="AL350">
        <v>8</v>
      </c>
      <c r="AM350">
        <v>1.4191718186610128E-3</v>
      </c>
      <c r="AN350" t="s">
        <v>283</v>
      </c>
      <c r="AO350">
        <v>2</v>
      </c>
      <c r="AP350">
        <v>2.5602364966560557E-3</v>
      </c>
      <c r="AQ350" t="s">
        <v>6393</v>
      </c>
      <c r="AR350">
        <v>1</v>
      </c>
      <c r="AS350">
        <v>3.124106546953863E-3</v>
      </c>
      <c r="BC350" t="s">
        <v>837</v>
      </c>
      <c r="BD350">
        <v>1</v>
      </c>
      <c r="BE350">
        <v>2.5623489856171863E-3</v>
      </c>
      <c r="BU350" t="s">
        <v>404</v>
      </c>
      <c r="BV350">
        <v>2</v>
      </c>
      <c r="BW350">
        <v>1.8969917109111448E-3</v>
      </c>
      <c r="CY350" t="s">
        <v>12604</v>
      </c>
      <c r="CZ350">
        <v>1</v>
      </c>
      <c r="DA350">
        <v>2.761371260612734E-3</v>
      </c>
      <c r="DW350" t="s">
        <v>539</v>
      </c>
      <c r="DX350">
        <v>1</v>
      </c>
      <c r="DY350">
        <v>3.3081837089516371E-3</v>
      </c>
      <c r="EC350" t="s">
        <v>9715</v>
      </c>
      <c r="ED350">
        <v>1</v>
      </c>
      <c r="EE350">
        <v>2.6335055086568046E-3</v>
      </c>
    </row>
    <row r="351" spans="1:135" x14ac:dyDescent="0.15">
      <c r="A351" t="s">
        <v>5285</v>
      </c>
      <c r="B351">
        <v>7</v>
      </c>
      <c r="C351">
        <v>1.2846688226413982E-3</v>
      </c>
      <c r="D351" t="s">
        <v>736</v>
      </c>
      <c r="E351">
        <v>1</v>
      </c>
      <c r="F351">
        <v>3.5208796300576183E-3</v>
      </c>
      <c r="G351" t="s">
        <v>4380</v>
      </c>
      <c r="H351">
        <v>3</v>
      </c>
      <c r="I351">
        <v>1.682988836246329E-3</v>
      </c>
      <c r="M351" t="s">
        <v>7384</v>
      </c>
      <c r="N351">
        <v>1</v>
      </c>
      <c r="O351">
        <v>1.9408484023504472E-3</v>
      </c>
      <c r="V351" t="s">
        <v>4221</v>
      </c>
      <c r="W351">
        <v>10</v>
      </c>
      <c r="X351">
        <v>1.413475323344338E-3</v>
      </c>
      <c r="AK351" t="s">
        <v>10235</v>
      </c>
      <c r="AL351">
        <v>6</v>
      </c>
      <c r="AM351">
        <v>1.3989026514951537E-3</v>
      </c>
      <c r="AN351" t="s">
        <v>12449</v>
      </c>
      <c r="AO351">
        <v>1</v>
      </c>
      <c r="AP351">
        <v>2.498091960820389E-3</v>
      </c>
      <c r="AQ351" t="s">
        <v>9474</v>
      </c>
      <c r="AR351">
        <v>1</v>
      </c>
      <c r="AS351">
        <v>3.124106546953863E-3</v>
      </c>
      <c r="BC351" t="s">
        <v>1538</v>
      </c>
      <c r="BD351">
        <v>1</v>
      </c>
      <c r="BE351">
        <v>2.5623489856171863E-3</v>
      </c>
      <c r="BU351" t="s">
        <v>5000</v>
      </c>
      <c r="BV351">
        <v>2</v>
      </c>
      <c r="BW351">
        <v>1.8969917109111448E-3</v>
      </c>
      <c r="CY351" t="s">
        <v>9966</v>
      </c>
      <c r="CZ351">
        <v>1</v>
      </c>
      <c r="DA351">
        <v>2.761371260612734E-3</v>
      </c>
      <c r="DW351" t="s">
        <v>472</v>
      </c>
      <c r="DX351">
        <v>1</v>
      </c>
      <c r="DY351">
        <v>3.3081837089516371E-3</v>
      </c>
      <c r="EC351" t="s">
        <v>4422</v>
      </c>
      <c r="ED351">
        <v>1</v>
      </c>
      <c r="EE351">
        <v>2.6335055086568046E-3</v>
      </c>
    </row>
    <row r="352" spans="1:135" x14ac:dyDescent="0.15">
      <c r="A352" t="s">
        <v>6049</v>
      </c>
      <c r="B352">
        <v>7</v>
      </c>
      <c r="C352">
        <v>1.2846688226413982E-3</v>
      </c>
      <c r="D352" t="s">
        <v>4621</v>
      </c>
      <c r="E352">
        <v>1</v>
      </c>
      <c r="F352">
        <v>3.5208796300576183E-3</v>
      </c>
      <c r="G352" t="s">
        <v>243</v>
      </c>
      <c r="H352">
        <v>3</v>
      </c>
      <c r="I352">
        <v>1.682988836246329E-3</v>
      </c>
      <c r="M352" t="s">
        <v>7385</v>
      </c>
      <c r="N352">
        <v>1</v>
      </c>
      <c r="O352">
        <v>1.9408484023504472E-3</v>
      </c>
      <c r="V352" t="s">
        <v>4643</v>
      </c>
      <c r="W352">
        <v>10</v>
      </c>
      <c r="X352">
        <v>1.413475323344338E-3</v>
      </c>
      <c r="AK352" t="s">
        <v>5096</v>
      </c>
      <c r="AL352">
        <v>6</v>
      </c>
      <c r="AM352">
        <v>1.3989026514951537E-3</v>
      </c>
      <c r="AN352" t="s">
        <v>13255</v>
      </c>
      <c r="AO352">
        <v>1</v>
      </c>
      <c r="AP352">
        <v>2.498091960820389E-3</v>
      </c>
      <c r="AQ352" t="s">
        <v>10385</v>
      </c>
      <c r="AR352">
        <v>1</v>
      </c>
      <c r="AS352">
        <v>3.124106546953863E-3</v>
      </c>
      <c r="BC352" t="s">
        <v>5601</v>
      </c>
      <c r="BD352">
        <v>1</v>
      </c>
      <c r="BE352">
        <v>2.5623489856171863E-3</v>
      </c>
      <c r="BU352" t="s">
        <v>467</v>
      </c>
      <c r="BV352">
        <v>2</v>
      </c>
      <c r="BW352">
        <v>1.8969917109111448E-3</v>
      </c>
      <c r="CY352" t="s">
        <v>9794</v>
      </c>
      <c r="CZ352">
        <v>1</v>
      </c>
      <c r="DA352">
        <v>2.761371260612734E-3</v>
      </c>
      <c r="DW352" t="s">
        <v>4994</v>
      </c>
      <c r="DX352">
        <v>1</v>
      </c>
      <c r="DY352">
        <v>3.3081837089516371E-3</v>
      </c>
      <c r="EC352" t="s">
        <v>12541</v>
      </c>
      <c r="ED352">
        <v>1</v>
      </c>
      <c r="EE352">
        <v>2.6335055086568046E-3</v>
      </c>
    </row>
    <row r="353" spans="1:135" x14ac:dyDescent="0.15">
      <c r="A353" t="s">
        <v>30</v>
      </c>
      <c r="B353">
        <v>11</v>
      </c>
      <c r="C353">
        <v>1.2823799326807772E-3</v>
      </c>
      <c r="D353" t="s">
        <v>123</v>
      </c>
      <c r="E353">
        <v>1</v>
      </c>
      <c r="F353">
        <v>3.5208796300576183E-3</v>
      </c>
      <c r="G353" t="s">
        <v>4211</v>
      </c>
      <c r="H353">
        <v>3</v>
      </c>
      <c r="I353">
        <v>1.682988836246329E-3</v>
      </c>
      <c r="M353" t="s">
        <v>7387</v>
      </c>
      <c r="N353">
        <v>1</v>
      </c>
      <c r="O353">
        <v>1.9408484023504472E-3</v>
      </c>
      <c r="V353" t="s">
        <v>4347</v>
      </c>
      <c r="W353">
        <v>10</v>
      </c>
      <c r="X353">
        <v>1.413475323344338E-3</v>
      </c>
      <c r="AK353" t="s">
        <v>2445</v>
      </c>
      <c r="AL353">
        <v>6</v>
      </c>
      <c r="AM353">
        <v>1.3989026514951537E-3</v>
      </c>
      <c r="AN353" t="s">
        <v>10700</v>
      </c>
      <c r="AO353">
        <v>1</v>
      </c>
      <c r="AP353">
        <v>2.498091960820389E-3</v>
      </c>
      <c r="AQ353" t="s">
        <v>10671</v>
      </c>
      <c r="AR353">
        <v>1</v>
      </c>
      <c r="AS353">
        <v>3.124106546953863E-3</v>
      </c>
      <c r="BC353" t="s">
        <v>9729</v>
      </c>
      <c r="BD353">
        <v>1</v>
      </c>
      <c r="BE353">
        <v>2.5623489856171863E-3</v>
      </c>
      <c r="BU353" t="s">
        <v>4799</v>
      </c>
      <c r="BV353">
        <v>2</v>
      </c>
      <c r="BW353">
        <v>1.8969917109111448E-3</v>
      </c>
      <c r="CY353" t="s">
        <v>13847</v>
      </c>
      <c r="CZ353">
        <v>1</v>
      </c>
      <c r="DA353">
        <v>2.761371260612734E-3</v>
      </c>
      <c r="DW353" t="s">
        <v>7329</v>
      </c>
      <c r="DX353">
        <v>1</v>
      </c>
      <c r="DY353">
        <v>3.3081837089516371E-3</v>
      </c>
      <c r="EC353" t="s">
        <v>10158</v>
      </c>
      <c r="ED353">
        <v>1</v>
      </c>
      <c r="EE353">
        <v>2.6335055086568046E-3</v>
      </c>
    </row>
    <row r="354" spans="1:135" x14ac:dyDescent="0.15">
      <c r="A354" t="s">
        <v>601</v>
      </c>
      <c r="B354">
        <v>11</v>
      </c>
      <c r="C354">
        <v>1.2823799326807772E-3</v>
      </c>
      <c r="D354" t="s">
        <v>716</v>
      </c>
      <c r="E354">
        <v>1</v>
      </c>
      <c r="F354">
        <v>3.5208796300576183E-3</v>
      </c>
      <c r="G354" t="s">
        <v>4643</v>
      </c>
      <c r="H354">
        <v>3</v>
      </c>
      <c r="I354">
        <v>1.682988836246329E-3</v>
      </c>
      <c r="M354" t="s">
        <v>4474</v>
      </c>
      <c r="N354">
        <v>2</v>
      </c>
      <c r="O354">
        <v>1.9196377021688889E-3</v>
      </c>
      <c r="V354" t="s">
        <v>702</v>
      </c>
      <c r="W354">
        <v>13</v>
      </c>
      <c r="X354">
        <v>1.3988298961774915E-3</v>
      </c>
      <c r="AK354" t="s">
        <v>6431</v>
      </c>
      <c r="AL354">
        <v>6</v>
      </c>
      <c r="AM354">
        <v>1.3989026514951537E-3</v>
      </c>
      <c r="AN354" t="s">
        <v>12851</v>
      </c>
      <c r="AO354">
        <v>1</v>
      </c>
      <c r="AP354">
        <v>2.498091960820389E-3</v>
      </c>
      <c r="AQ354" t="s">
        <v>4225</v>
      </c>
      <c r="AR354">
        <v>1</v>
      </c>
      <c r="AS354">
        <v>3.124106546953863E-3</v>
      </c>
      <c r="BC354" t="s">
        <v>4945</v>
      </c>
      <c r="BD354">
        <v>1</v>
      </c>
      <c r="BE354">
        <v>2.5623489856171863E-3</v>
      </c>
      <c r="BU354" t="s">
        <v>1057</v>
      </c>
      <c r="BV354">
        <v>2</v>
      </c>
      <c r="BW354">
        <v>1.8969917109111448E-3</v>
      </c>
      <c r="CY354" t="s">
        <v>4970</v>
      </c>
      <c r="CZ354">
        <v>1</v>
      </c>
      <c r="DA354">
        <v>2.761371260612734E-3</v>
      </c>
      <c r="DW354" t="s">
        <v>410</v>
      </c>
      <c r="DX354">
        <v>1</v>
      </c>
      <c r="DY354">
        <v>3.3081837089516371E-3</v>
      </c>
      <c r="EC354" t="s">
        <v>4464</v>
      </c>
      <c r="ED354">
        <v>1</v>
      </c>
      <c r="EE354">
        <v>2.6335055086568046E-3</v>
      </c>
    </row>
    <row r="355" spans="1:135" x14ac:dyDescent="0.15">
      <c r="A355" t="s">
        <v>4297</v>
      </c>
      <c r="B355">
        <v>10</v>
      </c>
      <c r="C355">
        <v>1.2732843671406208E-3</v>
      </c>
      <c r="D355" t="s">
        <v>4380</v>
      </c>
      <c r="E355">
        <v>1</v>
      </c>
      <c r="F355">
        <v>3.5208796300576183E-3</v>
      </c>
      <c r="G355" t="s">
        <v>419</v>
      </c>
      <c r="H355">
        <v>3</v>
      </c>
      <c r="I355">
        <v>1.682988836246329E-3</v>
      </c>
      <c r="M355" t="s">
        <v>4215</v>
      </c>
      <c r="N355">
        <v>2</v>
      </c>
      <c r="O355">
        <v>1.9196377021688889E-3</v>
      </c>
      <c r="V355" t="s">
        <v>433</v>
      </c>
      <c r="W355">
        <v>12</v>
      </c>
      <c r="X355">
        <v>1.3942897982924512E-3</v>
      </c>
      <c r="AK355" t="s">
        <v>2132</v>
      </c>
      <c r="AL355">
        <v>6</v>
      </c>
      <c r="AM355">
        <v>1.3989026514951537E-3</v>
      </c>
      <c r="AN355" t="s">
        <v>5253</v>
      </c>
      <c r="AO355">
        <v>1</v>
      </c>
      <c r="AP355">
        <v>2.498091960820389E-3</v>
      </c>
      <c r="AQ355" t="s">
        <v>5564</v>
      </c>
      <c r="AR355">
        <v>1</v>
      </c>
      <c r="AS355">
        <v>3.124106546953863E-3</v>
      </c>
      <c r="BC355" t="s">
        <v>14615</v>
      </c>
      <c r="BD355">
        <v>1</v>
      </c>
      <c r="BE355">
        <v>2.5623489856171863E-3</v>
      </c>
      <c r="BU355" t="s">
        <v>5117</v>
      </c>
      <c r="BV355">
        <v>2</v>
      </c>
      <c r="BW355">
        <v>1.8969917109111448E-3</v>
      </c>
      <c r="CY355" t="s">
        <v>10041</v>
      </c>
      <c r="CZ355">
        <v>1</v>
      </c>
      <c r="DA355">
        <v>2.761371260612734E-3</v>
      </c>
      <c r="DW355" t="s">
        <v>706</v>
      </c>
      <c r="DX355">
        <v>1</v>
      </c>
      <c r="DY355">
        <v>3.3081837089516371E-3</v>
      </c>
      <c r="EC355" t="s">
        <v>6452</v>
      </c>
      <c r="ED355">
        <v>1</v>
      </c>
      <c r="EE355">
        <v>2.6335055086568046E-3</v>
      </c>
    </row>
    <row r="356" spans="1:135" x14ac:dyDescent="0.15">
      <c r="A356" t="s">
        <v>4731</v>
      </c>
      <c r="B356">
        <v>8</v>
      </c>
      <c r="C356">
        <v>1.2610127628972768E-3</v>
      </c>
      <c r="D356" t="s">
        <v>665</v>
      </c>
      <c r="E356">
        <v>1</v>
      </c>
      <c r="F356">
        <v>3.5208796300576183E-3</v>
      </c>
      <c r="G356" t="s">
        <v>927</v>
      </c>
      <c r="H356">
        <v>3</v>
      </c>
      <c r="I356">
        <v>1.682988836246329E-3</v>
      </c>
      <c r="M356" t="s">
        <v>4363</v>
      </c>
      <c r="N356">
        <v>2</v>
      </c>
      <c r="O356">
        <v>1.9196377021688889E-3</v>
      </c>
      <c r="V356" t="s">
        <v>266</v>
      </c>
      <c r="W356">
        <v>12</v>
      </c>
      <c r="X356">
        <v>1.3942897982924512E-3</v>
      </c>
      <c r="AK356" t="s">
        <v>4639</v>
      </c>
      <c r="AL356">
        <v>6</v>
      </c>
      <c r="AM356">
        <v>1.3989026514951537E-3</v>
      </c>
      <c r="AN356" t="s">
        <v>5229</v>
      </c>
      <c r="AO356">
        <v>1</v>
      </c>
      <c r="AP356">
        <v>2.498091960820389E-3</v>
      </c>
      <c r="AQ356" t="s">
        <v>13902</v>
      </c>
      <c r="AR356">
        <v>1</v>
      </c>
      <c r="AS356">
        <v>3.124106546953863E-3</v>
      </c>
      <c r="BC356" t="s">
        <v>14616</v>
      </c>
      <c r="BD356">
        <v>1</v>
      </c>
      <c r="BE356">
        <v>2.5623489856171863E-3</v>
      </c>
      <c r="BU356" t="s">
        <v>4528</v>
      </c>
      <c r="BV356">
        <v>2</v>
      </c>
      <c r="BW356">
        <v>1.8969917109111448E-3</v>
      </c>
      <c r="CY356" t="s">
        <v>4475</v>
      </c>
      <c r="CZ356">
        <v>1</v>
      </c>
      <c r="DA356">
        <v>2.761371260612734E-3</v>
      </c>
      <c r="DW356" t="s">
        <v>71</v>
      </c>
      <c r="DX356">
        <v>1</v>
      </c>
      <c r="DY356">
        <v>3.3081837089516371E-3</v>
      </c>
      <c r="EC356" t="s">
        <v>5517</v>
      </c>
      <c r="ED356">
        <v>1</v>
      </c>
      <c r="EE356">
        <v>2.6335055086568046E-3</v>
      </c>
    </row>
    <row r="357" spans="1:135" x14ac:dyDescent="0.15">
      <c r="A357" t="s">
        <v>1912</v>
      </c>
      <c r="B357">
        <v>8</v>
      </c>
      <c r="C357">
        <v>1.2610127628972768E-3</v>
      </c>
      <c r="D357" t="s">
        <v>5829</v>
      </c>
      <c r="E357">
        <v>1</v>
      </c>
      <c r="F357">
        <v>3.5208796300576183E-3</v>
      </c>
      <c r="G357" t="s">
        <v>12503</v>
      </c>
      <c r="H357">
        <v>2</v>
      </c>
      <c r="I357">
        <v>1.6687694939453528E-3</v>
      </c>
      <c r="M357" t="s">
        <v>131</v>
      </c>
      <c r="N357">
        <v>2</v>
      </c>
      <c r="O357">
        <v>1.9196377021688889E-3</v>
      </c>
      <c r="V357" t="s">
        <v>495</v>
      </c>
      <c r="W357">
        <v>14</v>
      </c>
      <c r="X357">
        <v>1.3837220834484344E-3</v>
      </c>
      <c r="AK357" t="s">
        <v>356</v>
      </c>
      <c r="AL357">
        <v>9</v>
      </c>
      <c r="AM357">
        <v>1.3972797795188971E-3</v>
      </c>
      <c r="AN357" t="s">
        <v>4897</v>
      </c>
      <c r="AO357">
        <v>1</v>
      </c>
      <c r="AP357">
        <v>2.498091960820389E-3</v>
      </c>
      <c r="AQ357" t="s">
        <v>861</v>
      </c>
      <c r="AR357">
        <v>1</v>
      </c>
      <c r="AS357">
        <v>3.124106546953863E-3</v>
      </c>
      <c r="BC357" t="s">
        <v>12837</v>
      </c>
      <c r="BD357">
        <v>1</v>
      </c>
      <c r="BE357">
        <v>2.5623489856171863E-3</v>
      </c>
      <c r="BU357" t="s">
        <v>5053</v>
      </c>
      <c r="BV357">
        <v>2</v>
      </c>
      <c r="BW357">
        <v>1.8969917109111448E-3</v>
      </c>
      <c r="CY357" t="s">
        <v>9923</v>
      </c>
      <c r="CZ357">
        <v>1</v>
      </c>
      <c r="DA357">
        <v>2.761371260612734E-3</v>
      </c>
      <c r="DW357" t="s">
        <v>321</v>
      </c>
      <c r="DX357">
        <v>1</v>
      </c>
      <c r="DY357">
        <v>3.3081837089516371E-3</v>
      </c>
      <c r="EC357" t="s">
        <v>9929</v>
      </c>
      <c r="ED357">
        <v>1</v>
      </c>
      <c r="EE357">
        <v>2.6335055086568046E-3</v>
      </c>
    </row>
    <row r="358" spans="1:135" x14ac:dyDescent="0.15">
      <c r="A358" t="s">
        <v>4862</v>
      </c>
      <c r="B358">
        <v>6</v>
      </c>
      <c r="C358">
        <v>1.2565298380694395E-3</v>
      </c>
      <c r="D358" t="s">
        <v>4274</v>
      </c>
      <c r="E358">
        <v>1</v>
      </c>
      <c r="F358">
        <v>3.5208796300576183E-3</v>
      </c>
      <c r="G358" t="s">
        <v>4630</v>
      </c>
      <c r="H358">
        <v>2</v>
      </c>
      <c r="I358">
        <v>1.6687694939453528E-3</v>
      </c>
      <c r="M358" t="s">
        <v>152</v>
      </c>
      <c r="N358">
        <v>2</v>
      </c>
      <c r="O358">
        <v>1.8800543130830516E-3</v>
      </c>
      <c r="V358" t="s">
        <v>82</v>
      </c>
      <c r="W358">
        <v>10</v>
      </c>
      <c r="X358">
        <v>1.3726834638089968E-3</v>
      </c>
      <c r="AK358" t="s">
        <v>132</v>
      </c>
      <c r="AL358">
        <v>9</v>
      </c>
      <c r="AM358">
        <v>1.3972797795188971E-3</v>
      </c>
      <c r="AN358" t="s">
        <v>4428</v>
      </c>
      <c r="AO358">
        <v>1</v>
      </c>
      <c r="AP358">
        <v>2.498091960820389E-3</v>
      </c>
      <c r="AQ358" t="s">
        <v>180</v>
      </c>
      <c r="AR358">
        <v>1</v>
      </c>
      <c r="AS358">
        <v>3.124106546953863E-3</v>
      </c>
      <c r="BC358" t="s">
        <v>10303</v>
      </c>
      <c r="BD358">
        <v>1</v>
      </c>
      <c r="BE358">
        <v>2.5623489856171863E-3</v>
      </c>
      <c r="BU358" t="s">
        <v>809</v>
      </c>
      <c r="BV358">
        <v>2</v>
      </c>
      <c r="BW358">
        <v>1.8969917109111448E-3</v>
      </c>
      <c r="CY358" t="s">
        <v>6761</v>
      </c>
      <c r="CZ358">
        <v>1</v>
      </c>
      <c r="DA358">
        <v>2.761371260612734E-3</v>
      </c>
      <c r="DW358" t="s">
        <v>4210</v>
      </c>
      <c r="DX358">
        <v>1</v>
      </c>
      <c r="DY358">
        <v>3.3081837089516371E-3</v>
      </c>
      <c r="EC358" t="s">
        <v>4612</v>
      </c>
      <c r="ED358">
        <v>1</v>
      </c>
      <c r="EE358">
        <v>2.6335055086568046E-3</v>
      </c>
    </row>
    <row r="359" spans="1:135" x14ac:dyDescent="0.15">
      <c r="A359" t="s">
        <v>5025</v>
      </c>
      <c r="B359">
        <v>6</v>
      </c>
      <c r="C359">
        <v>1.2565298380694395E-3</v>
      </c>
      <c r="D359" t="s">
        <v>4696</v>
      </c>
      <c r="E359">
        <v>1</v>
      </c>
      <c r="F359">
        <v>3.5208796300576183E-3</v>
      </c>
      <c r="G359" t="s">
        <v>10506</v>
      </c>
      <c r="H359">
        <v>2</v>
      </c>
      <c r="I359">
        <v>1.6687694939453528E-3</v>
      </c>
      <c r="M359" t="s">
        <v>228</v>
      </c>
      <c r="N359">
        <v>2</v>
      </c>
      <c r="O359">
        <v>1.8800543130830516E-3</v>
      </c>
      <c r="V359" t="s">
        <v>4931</v>
      </c>
      <c r="W359">
        <v>10</v>
      </c>
      <c r="X359">
        <v>1.3726834638089968E-3</v>
      </c>
      <c r="AK359" t="s">
        <v>498</v>
      </c>
      <c r="AL359">
        <v>10</v>
      </c>
      <c r="AM359">
        <v>1.3923995571944747E-3</v>
      </c>
      <c r="AN359" t="s">
        <v>10051</v>
      </c>
      <c r="AO359">
        <v>1</v>
      </c>
      <c r="AP359">
        <v>2.498091960820389E-3</v>
      </c>
      <c r="AQ359" t="s">
        <v>5075</v>
      </c>
      <c r="AR359">
        <v>1</v>
      </c>
      <c r="AS359">
        <v>3.124106546953863E-3</v>
      </c>
      <c r="BC359" t="s">
        <v>12687</v>
      </c>
      <c r="BD359">
        <v>1</v>
      </c>
      <c r="BE359">
        <v>2.5623489856171863E-3</v>
      </c>
      <c r="BU359" t="s">
        <v>4273</v>
      </c>
      <c r="BV359">
        <v>2</v>
      </c>
      <c r="BW359">
        <v>1.8969917109111448E-3</v>
      </c>
      <c r="CY359" t="s">
        <v>10939</v>
      </c>
      <c r="CZ359">
        <v>1</v>
      </c>
      <c r="DA359">
        <v>2.761371260612734E-3</v>
      </c>
      <c r="DW359" t="s">
        <v>5270</v>
      </c>
      <c r="DX359">
        <v>1</v>
      </c>
      <c r="DY359">
        <v>3.3081837089516371E-3</v>
      </c>
      <c r="EC359" t="s">
        <v>13914</v>
      </c>
      <c r="ED359">
        <v>1</v>
      </c>
      <c r="EE359">
        <v>2.6335055086568046E-3</v>
      </c>
    </row>
    <row r="360" spans="1:135" x14ac:dyDescent="0.15">
      <c r="A360" t="s">
        <v>5355</v>
      </c>
      <c r="B360">
        <v>6</v>
      </c>
      <c r="C360">
        <v>1.2565298380694395E-3</v>
      </c>
      <c r="D360" t="s">
        <v>5477</v>
      </c>
      <c r="E360">
        <v>1</v>
      </c>
      <c r="F360">
        <v>3.5208796300576183E-3</v>
      </c>
      <c r="G360" t="s">
        <v>12549</v>
      </c>
      <c r="H360">
        <v>2</v>
      </c>
      <c r="I360">
        <v>1.6687694939453528E-3</v>
      </c>
      <c r="M360" t="s">
        <v>433</v>
      </c>
      <c r="N360">
        <v>2</v>
      </c>
      <c r="O360">
        <v>1.8800543130830516E-3</v>
      </c>
      <c r="V360" t="s">
        <v>5107</v>
      </c>
      <c r="W360">
        <v>10</v>
      </c>
      <c r="X360">
        <v>1.3726834638089968E-3</v>
      </c>
      <c r="AK360" t="s">
        <v>5049</v>
      </c>
      <c r="AL360">
        <v>7</v>
      </c>
      <c r="AM360">
        <v>1.3919721823178377E-3</v>
      </c>
      <c r="AN360" t="s">
        <v>6369</v>
      </c>
      <c r="AO360">
        <v>1</v>
      </c>
      <c r="AP360">
        <v>2.498091960820389E-3</v>
      </c>
      <c r="AQ360" t="s">
        <v>5246</v>
      </c>
      <c r="AR360">
        <v>1</v>
      </c>
      <c r="AS360">
        <v>3.124106546953863E-3</v>
      </c>
      <c r="BC360" t="s">
        <v>6</v>
      </c>
      <c r="BD360">
        <v>2</v>
      </c>
      <c r="BE360">
        <v>2.4896133136357752E-3</v>
      </c>
      <c r="BU360" t="s">
        <v>7352</v>
      </c>
      <c r="BV360">
        <v>2</v>
      </c>
      <c r="BW360">
        <v>1.8969917109111448E-3</v>
      </c>
      <c r="CY360" t="s">
        <v>6460</v>
      </c>
      <c r="CZ360">
        <v>1</v>
      </c>
      <c r="DA360">
        <v>2.761371260612734E-3</v>
      </c>
      <c r="DW360" t="s">
        <v>329</v>
      </c>
      <c r="DX360">
        <v>1</v>
      </c>
      <c r="DY360">
        <v>3.3081837089516371E-3</v>
      </c>
      <c r="EC360" t="s">
        <v>6366</v>
      </c>
      <c r="ED360">
        <v>1</v>
      </c>
      <c r="EE360">
        <v>2.6335055086568046E-3</v>
      </c>
    </row>
    <row r="361" spans="1:135" x14ac:dyDescent="0.15">
      <c r="A361" t="s">
        <v>832</v>
      </c>
      <c r="B361">
        <v>11</v>
      </c>
      <c r="C361">
        <v>1.2494836209150796E-3</v>
      </c>
      <c r="D361" t="s">
        <v>905</v>
      </c>
      <c r="E361">
        <v>1</v>
      </c>
      <c r="F361">
        <v>3.5208796300576183E-3</v>
      </c>
      <c r="G361" t="s">
        <v>12827</v>
      </c>
      <c r="H361">
        <v>2</v>
      </c>
      <c r="I361">
        <v>1.6687694939453528E-3</v>
      </c>
      <c r="M361" t="s">
        <v>533</v>
      </c>
      <c r="N361">
        <v>2</v>
      </c>
      <c r="O361">
        <v>1.8800543130830516E-3</v>
      </c>
      <c r="V361" t="s">
        <v>538</v>
      </c>
      <c r="W361">
        <v>10</v>
      </c>
      <c r="X361">
        <v>1.3726834638089968E-3</v>
      </c>
      <c r="AK361" t="s">
        <v>886</v>
      </c>
      <c r="AL361">
        <v>7</v>
      </c>
      <c r="AM361">
        <v>1.3919721823178377E-3</v>
      </c>
      <c r="AN361" t="s">
        <v>12302</v>
      </c>
      <c r="AO361">
        <v>1</v>
      </c>
      <c r="AP361">
        <v>2.498091960820389E-3</v>
      </c>
      <c r="AQ361">
        <v>100</v>
      </c>
      <c r="AR361">
        <v>1</v>
      </c>
      <c r="AS361">
        <v>3.124106546953863E-3</v>
      </c>
      <c r="BC361" t="s">
        <v>543</v>
      </c>
      <c r="BD361">
        <v>2</v>
      </c>
      <c r="BE361">
        <v>2.4896133136357752E-3</v>
      </c>
      <c r="BU361">
        <v>30</v>
      </c>
      <c r="BV361">
        <v>2</v>
      </c>
      <c r="BW361">
        <v>1.8969917109111448E-3</v>
      </c>
      <c r="CY361" t="s">
        <v>5993</v>
      </c>
      <c r="CZ361">
        <v>1</v>
      </c>
      <c r="DA361">
        <v>2.761371260612734E-3</v>
      </c>
      <c r="DW361" t="s">
        <v>4312</v>
      </c>
      <c r="DX361">
        <v>1</v>
      </c>
      <c r="DY361">
        <v>3.3081837089516371E-3</v>
      </c>
      <c r="EC361" t="s">
        <v>10103</v>
      </c>
      <c r="ED361">
        <v>1</v>
      </c>
      <c r="EE361">
        <v>2.6335055086568046E-3</v>
      </c>
    </row>
    <row r="362" spans="1:135" x14ac:dyDescent="0.15">
      <c r="A362" t="s">
        <v>64</v>
      </c>
      <c r="B362">
        <v>12</v>
      </c>
      <c r="C362">
        <v>1.242797762121521E-3</v>
      </c>
      <c r="D362">
        <v>9</v>
      </c>
      <c r="E362">
        <v>1</v>
      </c>
      <c r="F362">
        <v>3.5208796300576183E-3</v>
      </c>
      <c r="G362" t="s">
        <v>10170</v>
      </c>
      <c r="H362">
        <v>2</v>
      </c>
      <c r="I362">
        <v>1.6687694939453528E-3</v>
      </c>
      <c r="M362" t="s">
        <v>249</v>
      </c>
      <c r="N362">
        <v>2</v>
      </c>
      <c r="O362">
        <v>1.8426116390731653E-3</v>
      </c>
      <c r="V362" t="s">
        <v>4702</v>
      </c>
      <c r="W362">
        <v>10</v>
      </c>
      <c r="X362">
        <v>1.3726834638089968E-3</v>
      </c>
      <c r="AK362" t="s">
        <v>4559</v>
      </c>
      <c r="AL362">
        <v>7</v>
      </c>
      <c r="AM362">
        <v>1.3919721823178377E-3</v>
      </c>
      <c r="AN362" t="s">
        <v>6707</v>
      </c>
      <c r="AO362">
        <v>1</v>
      </c>
      <c r="AP362">
        <v>2.498091960820389E-3</v>
      </c>
      <c r="AQ362" t="s">
        <v>5955</v>
      </c>
      <c r="AR362">
        <v>1</v>
      </c>
      <c r="AS362">
        <v>3.124106546953863E-3</v>
      </c>
      <c r="BC362" t="s">
        <v>561</v>
      </c>
      <c r="BD362">
        <v>2</v>
      </c>
      <c r="BE362">
        <v>2.4896133136357752E-3</v>
      </c>
      <c r="BU362" t="s">
        <v>6191</v>
      </c>
      <c r="BV362">
        <v>2</v>
      </c>
      <c r="BW362">
        <v>1.8969917109111448E-3</v>
      </c>
      <c r="CY362" t="s">
        <v>10820</v>
      </c>
      <c r="CZ362">
        <v>1</v>
      </c>
      <c r="DA362">
        <v>2.761371260612734E-3</v>
      </c>
      <c r="DW362" t="s">
        <v>455</v>
      </c>
      <c r="DX362">
        <v>1</v>
      </c>
      <c r="DY362">
        <v>3.3081837089516371E-3</v>
      </c>
      <c r="EC362">
        <v>21</v>
      </c>
      <c r="ED362">
        <v>1</v>
      </c>
      <c r="EE362">
        <v>2.6335055086568046E-3</v>
      </c>
    </row>
    <row r="363" spans="1:135" x14ac:dyDescent="0.15">
      <c r="A363" t="s">
        <v>699</v>
      </c>
      <c r="B363">
        <v>10</v>
      </c>
      <c r="C363">
        <v>1.2339193323347827E-3</v>
      </c>
      <c r="D363" t="s">
        <v>751</v>
      </c>
      <c r="E363">
        <v>1</v>
      </c>
      <c r="F363">
        <v>3.5208796300576183E-3</v>
      </c>
      <c r="G363" t="s">
        <v>9631</v>
      </c>
      <c r="H363">
        <v>2</v>
      </c>
      <c r="I363">
        <v>1.6687694939453528E-3</v>
      </c>
      <c r="M363" t="s">
        <v>703</v>
      </c>
      <c r="N363">
        <v>2</v>
      </c>
      <c r="O363">
        <v>1.8426116390731653E-3</v>
      </c>
      <c r="V363" t="s">
        <v>4364</v>
      </c>
      <c r="W363">
        <v>8</v>
      </c>
      <c r="X363">
        <v>1.3681086320749809E-3</v>
      </c>
      <c r="AK363" t="s">
        <v>4397</v>
      </c>
      <c r="AL363">
        <v>7</v>
      </c>
      <c r="AM363">
        <v>1.3919721823178377E-3</v>
      </c>
      <c r="AN363" t="s">
        <v>10011</v>
      </c>
      <c r="AO363">
        <v>1</v>
      </c>
      <c r="AP363">
        <v>2.498091960820389E-3</v>
      </c>
      <c r="AQ363" t="s">
        <v>6311</v>
      </c>
      <c r="AR363">
        <v>1</v>
      </c>
      <c r="AS363">
        <v>3.124106546953863E-3</v>
      </c>
      <c r="BC363" t="s">
        <v>495</v>
      </c>
      <c r="BD363">
        <v>2</v>
      </c>
      <c r="BE363">
        <v>2.4093201043127407E-3</v>
      </c>
      <c r="BU363" t="s">
        <v>4260</v>
      </c>
      <c r="BV363">
        <v>2</v>
      </c>
      <c r="BW363">
        <v>1.8969917109111448E-3</v>
      </c>
      <c r="CY363" t="s">
        <v>10420</v>
      </c>
      <c r="CZ363">
        <v>1</v>
      </c>
      <c r="DA363">
        <v>2.761371260612734E-3</v>
      </c>
      <c r="DW363" t="s">
        <v>115</v>
      </c>
      <c r="DX363">
        <v>1</v>
      </c>
      <c r="DY363">
        <v>3.3081837089516371E-3</v>
      </c>
      <c r="EC363" t="s">
        <v>9624</v>
      </c>
      <c r="ED363">
        <v>1</v>
      </c>
      <c r="EE363">
        <v>2.6335055086568046E-3</v>
      </c>
    </row>
    <row r="364" spans="1:135" x14ac:dyDescent="0.15">
      <c r="A364" t="s">
        <v>5159</v>
      </c>
      <c r="B364">
        <v>10</v>
      </c>
      <c r="C364">
        <v>1.2339193323347827E-3</v>
      </c>
      <c r="D364" t="s">
        <v>4347</v>
      </c>
      <c r="E364">
        <v>1</v>
      </c>
      <c r="F364">
        <v>3.5208796300576183E-3</v>
      </c>
      <c r="G364" t="s">
        <v>522</v>
      </c>
      <c r="H364">
        <v>2</v>
      </c>
      <c r="I364">
        <v>1.6687694939453528E-3</v>
      </c>
      <c r="M364" t="s">
        <v>431</v>
      </c>
      <c r="N364">
        <v>2</v>
      </c>
      <c r="O364">
        <v>1.8070899670596264E-3</v>
      </c>
      <c r="V364" t="s">
        <v>459</v>
      </c>
      <c r="W364">
        <v>8</v>
      </c>
      <c r="X364">
        <v>1.3681086320749809E-3</v>
      </c>
      <c r="AK364" t="s">
        <v>9555</v>
      </c>
      <c r="AL364">
        <v>7</v>
      </c>
      <c r="AM364">
        <v>1.3919721823178377E-3</v>
      </c>
      <c r="AN364" t="s">
        <v>10610</v>
      </c>
      <c r="AO364">
        <v>1</v>
      </c>
      <c r="AP364">
        <v>2.498091960820389E-3</v>
      </c>
      <c r="AQ364" t="s">
        <v>5948</v>
      </c>
      <c r="AR364">
        <v>1</v>
      </c>
      <c r="AS364">
        <v>3.124106546953863E-3</v>
      </c>
      <c r="BC364" t="s">
        <v>126</v>
      </c>
      <c r="BD364">
        <v>2</v>
      </c>
      <c r="BE364">
        <v>2.371377856873122E-3</v>
      </c>
      <c r="BU364" t="s">
        <v>352</v>
      </c>
      <c r="BV364">
        <v>2</v>
      </c>
      <c r="BW364">
        <v>1.8969917109111448E-3</v>
      </c>
      <c r="CY364" t="s">
        <v>5518</v>
      </c>
      <c r="CZ364">
        <v>1</v>
      </c>
      <c r="DA364">
        <v>2.761371260612734E-3</v>
      </c>
      <c r="DW364" t="s">
        <v>603</v>
      </c>
      <c r="DX364">
        <v>1</v>
      </c>
      <c r="DY364">
        <v>3.2275439133545515E-3</v>
      </c>
      <c r="EC364" t="s">
        <v>9689</v>
      </c>
      <c r="ED364">
        <v>1</v>
      </c>
      <c r="EE364">
        <v>2.6335055086568046E-3</v>
      </c>
    </row>
    <row r="365" spans="1:135" x14ac:dyDescent="0.15">
      <c r="A365" t="s">
        <v>341</v>
      </c>
      <c r="B365">
        <v>9</v>
      </c>
      <c r="C365">
        <v>1.2304629304089297E-3</v>
      </c>
      <c r="D365" t="s">
        <v>165</v>
      </c>
      <c r="E365">
        <v>1</v>
      </c>
      <c r="F365">
        <v>3.5208796300576183E-3</v>
      </c>
      <c r="G365" t="s">
        <v>12995</v>
      </c>
      <c r="H365">
        <v>2</v>
      </c>
      <c r="I365">
        <v>1.6687694939453528E-3</v>
      </c>
      <c r="M365" t="s">
        <v>396</v>
      </c>
      <c r="N365">
        <v>2</v>
      </c>
      <c r="O365">
        <v>1.7733017647262245E-3</v>
      </c>
      <c r="V365" t="s">
        <v>1340</v>
      </c>
      <c r="W365">
        <v>11</v>
      </c>
      <c r="X365">
        <v>1.3639340823344615E-3</v>
      </c>
      <c r="AK365" t="s">
        <v>5991</v>
      </c>
      <c r="AL365">
        <v>7</v>
      </c>
      <c r="AM365">
        <v>1.3919721823178377E-3</v>
      </c>
      <c r="AN365" t="s">
        <v>10073</v>
      </c>
      <c r="AO365">
        <v>1</v>
      </c>
      <c r="AP365">
        <v>2.498091960820389E-3</v>
      </c>
      <c r="AQ365" t="s">
        <v>5922</v>
      </c>
      <c r="AR365">
        <v>1</v>
      </c>
      <c r="AS365">
        <v>3.124106546953863E-3</v>
      </c>
      <c r="BC365" t="s">
        <v>6219</v>
      </c>
      <c r="BD365">
        <v>1</v>
      </c>
      <c r="BE365">
        <v>2.3508387570787591E-3</v>
      </c>
      <c r="BU365" t="s">
        <v>534</v>
      </c>
      <c r="BV365">
        <v>2</v>
      </c>
      <c r="BW365">
        <v>1.8969917109111448E-3</v>
      </c>
      <c r="CY365" t="s">
        <v>5496</v>
      </c>
      <c r="CZ365">
        <v>1</v>
      </c>
      <c r="DA365">
        <v>2.761371260612734E-3</v>
      </c>
      <c r="DW365" t="s">
        <v>906</v>
      </c>
      <c r="DX365">
        <v>1</v>
      </c>
      <c r="DY365">
        <v>3.2275439133545515E-3</v>
      </c>
      <c r="EC365" t="s">
        <v>6587</v>
      </c>
      <c r="ED365">
        <v>1</v>
      </c>
      <c r="EE365">
        <v>2.6335055086568046E-3</v>
      </c>
    </row>
    <row r="366" spans="1:135" x14ac:dyDescent="0.15">
      <c r="A366" t="s">
        <v>4736</v>
      </c>
      <c r="B366">
        <v>9</v>
      </c>
      <c r="C366">
        <v>1.2304629304089297E-3</v>
      </c>
      <c r="D366" t="s">
        <v>193</v>
      </c>
      <c r="E366">
        <v>1</v>
      </c>
      <c r="F366">
        <v>3.5208796300576183E-3</v>
      </c>
      <c r="G366" t="s">
        <v>484</v>
      </c>
      <c r="H366">
        <v>3</v>
      </c>
      <c r="I366">
        <v>1.6344190147051408E-3</v>
      </c>
      <c r="M366" t="s">
        <v>355</v>
      </c>
      <c r="N366">
        <v>2</v>
      </c>
      <c r="O366">
        <v>1.7733017647262245E-3</v>
      </c>
      <c r="V366" t="s">
        <v>5296</v>
      </c>
      <c r="W366">
        <v>11</v>
      </c>
      <c r="X366">
        <v>1.3639340823344615E-3</v>
      </c>
      <c r="AK366" t="s">
        <v>572</v>
      </c>
      <c r="AL366">
        <v>8</v>
      </c>
      <c r="AM366">
        <v>1.3845782968247558E-3</v>
      </c>
      <c r="AN366" t="s">
        <v>12578</v>
      </c>
      <c r="AO366">
        <v>1</v>
      </c>
      <c r="AP366">
        <v>2.498091960820389E-3</v>
      </c>
      <c r="AQ366" t="s">
        <v>6027</v>
      </c>
      <c r="AR366">
        <v>1</v>
      </c>
      <c r="AS366">
        <v>3.124106546953863E-3</v>
      </c>
      <c r="BC366" t="s">
        <v>5430</v>
      </c>
      <c r="BD366">
        <v>1</v>
      </c>
      <c r="BE366">
        <v>2.3508387570787591E-3</v>
      </c>
      <c r="BU366" t="s">
        <v>4333</v>
      </c>
      <c r="BV366">
        <v>2</v>
      </c>
      <c r="BW366">
        <v>1.8383440539905627E-3</v>
      </c>
      <c r="CY366" t="s">
        <v>12945</v>
      </c>
      <c r="CZ366">
        <v>1</v>
      </c>
      <c r="DA366">
        <v>2.761371260612734E-3</v>
      </c>
      <c r="DW366" t="s">
        <v>4251</v>
      </c>
      <c r="DX366">
        <v>1</v>
      </c>
      <c r="DY366">
        <v>3.2275439133545515E-3</v>
      </c>
      <c r="EC366" t="s">
        <v>12862</v>
      </c>
      <c r="ED366">
        <v>1</v>
      </c>
      <c r="EE366">
        <v>2.6335055086568046E-3</v>
      </c>
    </row>
    <row r="367" spans="1:135" x14ac:dyDescent="0.15">
      <c r="A367" t="s">
        <v>381</v>
      </c>
      <c r="B367">
        <v>13</v>
      </c>
      <c r="C367">
        <v>1.2211343367901021E-3</v>
      </c>
      <c r="D367" t="s">
        <v>4196</v>
      </c>
      <c r="E367">
        <v>1</v>
      </c>
      <c r="F367">
        <v>3.4192696302662272E-3</v>
      </c>
      <c r="G367" t="s">
        <v>246</v>
      </c>
      <c r="H367">
        <v>3</v>
      </c>
      <c r="I367">
        <v>1.6344190147051408E-3</v>
      </c>
      <c r="M367" t="s">
        <v>1038</v>
      </c>
      <c r="N367">
        <v>2</v>
      </c>
      <c r="O367">
        <v>1.7733017647262245E-3</v>
      </c>
      <c r="V367" t="s">
        <v>4641</v>
      </c>
      <c r="W367">
        <v>9</v>
      </c>
      <c r="X367">
        <v>1.3580807960100279E-3</v>
      </c>
      <c r="AK367" t="s">
        <v>902</v>
      </c>
      <c r="AL367">
        <v>8</v>
      </c>
      <c r="AM367">
        <v>1.3845782968247558E-3</v>
      </c>
      <c r="AN367" t="s">
        <v>4531</v>
      </c>
      <c r="AO367">
        <v>1</v>
      </c>
      <c r="AP367">
        <v>2.498091960820389E-3</v>
      </c>
      <c r="AQ367" t="s">
        <v>5541</v>
      </c>
      <c r="AR367">
        <v>1</v>
      </c>
      <c r="AS367">
        <v>3.124106546953863E-3</v>
      </c>
      <c r="BC367" t="s">
        <v>4245</v>
      </c>
      <c r="BD367">
        <v>1</v>
      </c>
      <c r="BE367">
        <v>2.3508387570787591E-3</v>
      </c>
      <c r="BU367" t="s">
        <v>4233</v>
      </c>
      <c r="BV367">
        <v>2</v>
      </c>
      <c r="BW367">
        <v>1.8383440539905627E-3</v>
      </c>
      <c r="CY367" t="s">
        <v>12620</v>
      </c>
      <c r="CZ367">
        <v>1</v>
      </c>
      <c r="DA367">
        <v>2.761371260612734E-3</v>
      </c>
      <c r="DW367" t="s">
        <v>756</v>
      </c>
      <c r="DX367">
        <v>1</v>
      </c>
      <c r="DY367">
        <v>3.2275439133545515E-3</v>
      </c>
      <c r="EC367" t="s">
        <v>9622</v>
      </c>
      <c r="ED367">
        <v>1</v>
      </c>
      <c r="EE367">
        <v>2.6335055086568046E-3</v>
      </c>
    </row>
    <row r="368" spans="1:135" x14ac:dyDescent="0.15">
      <c r="A368" t="s">
        <v>335</v>
      </c>
      <c r="B368">
        <v>12</v>
      </c>
      <c r="C368">
        <v>1.2171709746722629E-3</v>
      </c>
      <c r="D368" t="s">
        <v>107</v>
      </c>
      <c r="E368">
        <v>1</v>
      </c>
      <c r="F368">
        <v>3.4192696302662272E-3</v>
      </c>
      <c r="G368" t="s">
        <v>4785</v>
      </c>
      <c r="H368">
        <v>3</v>
      </c>
      <c r="I368">
        <v>1.6344190147051408E-3</v>
      </c>
      <c r="M368" t="s">
        <v>803</v>
      </c>
      <c r="N368">
        <v>2</v>
      </c>
      <c r="O368">
        <v>1.7733017647262245E-3</v>
      </c>
      <c r="V368" t="s">
        <v>5473</v>
      </c>
      <c r="W368">
        <v>9</v>
      </c>
      <c r="X368">
        <v>1.3580807960100279E-3</v>
      </c>
      <c r="AK368" t="s">
        <v>234</v>
      </c>
      <c r="AL368">
        <v>8</v>
      </c>
      <c r="AM368">
        <v>1.3845782968247558E-3</v>
      </c>
      <c r="AN368" t="s">
        <v>6866</v>
      </c>
      <c r="AO368">
        <v>1</v>
      </c>
      <c r="AP368">
        <v>2.498091960820389E-3</v>
      </c>
      <c r="AQ368" t="s">
        <v>10430</v>
      </c>
      <c r="AR368">
        <v>1</v>
      </c>
      <c r="AS368">
        <v>3.124106546953863E-3</v>
      </c>
      <c r="BC368" t="s">
        <v>10128</v>
      </c>
      <c r="BD368">
        <v>1</v>
      </c>
      <c r="BE368">
        <v>2.3508387570787591E-3</v>
      </c>
      <c r="BU368" t="s">
        <v>5280</v>
      </c>
      <c r="BV368">
        <v>2</v>
      </c>
      <c r="BW368">
        <v>1.8383440539905627E-3</v>
      </c>
      <c r="CY368" t="s">
        <v>15091</v>
      </c>
      <c r="CZ368">
        <v>1</v>
      </c>
      <c r="DA368">
        <v>2.761371260612734E-3</v>
      </c>
      <c r="DW368" t="s">
        <v>234</v>
      </c>
      <c r="DX368">
        <v>1</v>
      </c>
      <c r="DY368">
        <v>3.2275439133545515E-3</v>
      </c>
      <c r="EC368" t="s">
        <v>595</v>
      </c>
      <c r="ED368">
        <v>1</v>
      </c>
      <c r="EE368">
        <v>2.6335055086568046E-3</v>
      </c>
    </row>
    <row r="369" spans="1:135" x14ac:dyDescent="0.15">
      <c r="A369" t="s">
        <v>4385</v>
      </c>
      <c r="B369">
        <v>10</v>
      </c>
      <c r="C369">
        <v>1.1983093268035574E-3</v>
      </c>
      <c r="D369" t="s">
        <v>143</v>
      </c>
      <c r="E369">
        <v>1</v>
      </c>
      <c r="F369">
        <v>3.4192696302662272E-3</v>
      </c>
      <c r="G369" t="s">
        <v>158</v>
      </c>
      <c r="H369">
        <v>3</v>
      </c>
      <c r="I369">
        <v>1.6344190147051408E-3</v>
      </c>
      <c r="M369" t="s">
        <v>281</v>
      </c>
      <c r="N369">
        <v>2</v>
      </c>
      <c r="O369">
        <v>1.7733017647262245E-3</v>
      </c>
      <c r="V369" t="s">
        <v>5933</v>
      </c>
      <c r="W369">
        <v>9</v>
      </c>
      <c r="X369">
        <v>1.3580807960100279E-3</v>
      </c>
      <c r="AK369" t="s">
        <v>4251</v>
      </c>
      <c r="AL369">
        <v>8</v>
      </c>
      <c r="AM369">
        <v>1.3845782968247558E-3</v>
      </c>
      <c r="AN369" t="s">
        <v>6304</v>
      </c>
      <c r="AO369">
        <v>1</v>
      </c>
      <c r="AP369">
        <v>2.498091960820389E-3</v>
      </c>
      <c r="AQ369" t="s">
        <v>304</v>
      </c>
      <c r="AR369">
        <v>1</v>
      </c>
      <c r="AS369">
        <v>3.124106546953863E-3</v>
      </c>
      <c r="BC369" t="s">
        <v>7300</v>
      </c>
      <c r="BD369">
        <v>1</v>
      </c>
      <c r="BE369">
        <v>2.3508387570787591E-3</v>
      </c>
      <c r="BU369" t="s">
        <v>5529</v>
      </c>
      <c r="BV369">
        <v>2</v>
      </c>
      <c r="BW369">
        <v>1.8383440539905627E-3</v>
      </c>
      <c r="CY369" t="s">
        <v>6866</v>
      </c>
      <c r="CZ369">
        <v>1</v>
      </c>
      <c r="DA369">
        <v>2.761371260612734E-3</v>
      </c>
      <c r="DW369" t="s">
        <v>572</v>
      </c>
      <c r="DX369">
        <v>1</v>
      </c>
      <c r="DY369">
        <v>3.2275439133545515E-3</v>
      </c>
      <c r="EC369" t="s">
        <v>10083</v>
      </c>
      <c r="ED369">
        <v>1</v>
      </c>
      <c r="EE369">
        <v>2.6335055086568046E-3</v>
      </c>
    </row>
    <row r="370" spans="1:135" x14ac:dyDescent="0.15">
      <c r="A370" t="s">
        <v>143</v>
      </c>
      <c r="B370">
        <v>10</v>
      </c>
      <c r="C370">
        <v>1.1983093268035574E-3</v>
      </c>
      <c r="D370" t="s">
        <v>588</v>
      </c>
      <c r="E370">
        <v>1</v>
      </c>
      <c r="F370">
        <v>3.4192696302662272E-3</v>
      </c>
      <c r="G370" t="s">
        <v>1108</v>
      </c>
      <c r="H370">
        <v>3</v>
      </c>
      <c r="I370">
        <v>1.6344190147051408E-3</v>
      </c>
      <c r="M370" t="s">
        <v>155</v>
      </c>
      <c r="N370">
        <v>2</v>
      </c>
      <c r="O370">
        <v>1.7733017647262245E-3</v>
      </c>
      <c r="V370" t="s">
        <v>6157</v>
      </c>
      <c r="W370">
        <v>9</v>
      </c>
      <c r="X370">
        <v>1.3580807960100279E-3</v>
      </c>
      <c r="AK370" t="s">
        <v>431</v>
      </c>
      <c r="AL370">
        <v>9</v>
      </c>
      <c r="AM370">
        <v>1.3703431679254819E-3</v>
      </c>
      <c r="AN370" t="s">
        <v>935</v>
      </c>
      <c r="AO370">
        <v>1</v>
      </c>
      <c r="AP370">
        <v>2.498091960820389E-3</v>
      </c>
      <c r="AQ370" t="s">
        <v>4540</v>
      </c>
      <c r="AR370">
        <v>1</v>
      </c>
      <c r="AS370">
        <v>3.124106546953863E-3</v>
      </c>
      <c r="BC370" t="s">
        <v>9554</v>
      </c>
      <c r="BD370">
        <v>1</v>
      </c>
      <c r="BE370">
        <v>2.3508387570787591E-3</v>
      </c>
      <c r="BU370" t="s">
        <v>333</v>
      </c>
      <c r="BV370">
        <v>2</v>
      </c>
      <c r="BW370">
        <v>1.8383440539905627E-3</v>
      </c>
      <c r="CY370" t="s">
        <v>13882</v>
      </c>
      <c r="CZ370">
        <v>1</v>
      </c>
      <c r="DA370">
        <v>2.761371260612734E-3</v>
      </c>
      <c r="DW370" t="s">
        <v>88</v>
      </c>
      <c r="DX370">
        <v>1</v>
      </c>
      <c r="DY370">
        <v>3.1524700597234836E-3</v>
      </c>
      <c r="EC370" t="s">
        <v>5432</v>
      </c>
      <c r="ED370">
        <v>1</v>
      </c>
      <c r="EE370">
        <v>2.6335055086568046E-3</v>
      </c>
    </row>
    <row r="371" spans="1:135" x14ac:dyDescent="0.15">
      <c r="A371" t="s">
        <v>4440</v>
      </c>
      <c r="B371">
        <v>8</v>
      </c>
      <c r="C371">
        <v>1.1943156431321476E-3</v>
      </c>
      <c r="D371" t="s">
        <v>4385</v>
      </c>
      <c r="E371">
        <v>1</v>
      </c>
      <c r="F371">
        <v>3.4192696302662272E-3</v>
      </c>
      <c r="G371" t="s">
        <v>4196</v>
      </c>
      <c r="H371">
        <v>3</v>
      </c>
      <c r="I371">
        <v>1.6344190147051408E-3</v>
      </c>
      <c r="M371" t="s">
        <v>458</v>
      </c>
      <c r="N371">
        <v>2</v>
      </c>
      <c r="O371">
        <v>1.7410856874167423E-3</v>
      </c>
      <c r="V371" t="s">
        <v>729</v>
      </c>
      <c r="W371">
        <v>10</v>
      </c>
      <c r="X371">
        <v>1.3354434137385367E-3</v>
      </c>
      <c r="AK371" t="s">
        <v>5829</v>
      </c>
      <c r="AL371">
        <v>7</v>
      </c>
      <c r="AM371">
        <v>1.348937778676527E-3</v>
      </c>
      <c r="AN371" t="s">
        <v>4288</v>
      </c>
      <c r="AO371">
        <v>1</v>
      </c>
      <c r="AP371">
        <v>2.498091960820389E-3</v>
      </c>
      <c r="AQ371" t="s">
        <v>4957</v>
      </c>
      <c r="AR371">
        <v>1</v>
      </c>
      <c r="AS371">
        <v>3.124106546953863E-3</v>
      </c>
      <c r="BC371" t="s">
        <v>4801</v>
      </c>
      <c r="BD371">
        <v>1</v>
      </c>
      <c r="BE371">
        <v>2.3508387570787591E-3</v>
      </c>
      <c r="BU371" t="s">
        <v>4621</v>
      </c>
      <c r="BV371">
        <v>2</v>
      </c>
      <c r="BW371">
        <v>1.8383440539905627E-3</v>
      </c>
      <c r="CY371" t="s">
        <v>9900</v>
      </c>
      <c r="CZ371">
        <v>1</v>
      </c>
      <c r="DA371">
        <v>2.761371260612734E-3</v>
      </c>
      <c r="DW371" t="s">
        <v>4517</v>
      </c>
      <c r="DX371">
        <v>1</v>
      </c>
      <c r="DY371">
        <v>3.1524700597234836E-3</v>
      </c>
      <c r="EC371" t="s">
        <v>10759</v>
      </c>
      <c r="ED371">
        <v>1</v>
      </c>
      <c r="EE371">
        <v>2.6335055086568046E-3</v>
      </c>
    </row>
    <row r="372" spans="1:135" x14ac:dyDescent="0.15">
      <c r="A372" t="s">
        <v>4505</v>
      </c>
      <c r="B372">
        <v>8</v>
      </c>
      <c r="C372">
        <v>1.1943156431321476E-3</v>
      </c>
      <c r="D372" t="s">
        <v>538</v>
      </c>
      <c r="E372">
        <v>1</v>
      </c>
      <c r="F372">
        <v>3.4192696302662272E-3</v>
      </c>
      <c r="G372" t="s">
        <v>4195</v>
      </c>
      <c r="H372">
        <v>3</v>
      </c>
      <c r="I372">
        <v>1.6344190147051408E-3</v>
      </c>
      <c r="M372" t="s">
        <v>702</v>
      </c>
      <c r="N372">
        <v>2</v>
      </c>
      <c r="O372">
        <v>1.7410856874167423E-3</v>
      </c>
      <c r="V372" t="s">
        <v>30</v>
      </c>
      <c r="W372">
        <v>10</v>
      </c>
      <c r="X372">
        <v>1.3354434137385367E-3</v>
      </c>
      <c r="AK372" t="s">
        <v>6110</v>
      </c>
      <c r="AL372">
        <v>7</v>
      </c>
      <c r="AM372">
        <v>1.348937778676527E-3</v>
      </c>
      <c r="AN372" t="s">
        <v>9931</v>
      </c>
      <c r="AO372">
        <v>1</v>
      </c>
      <c r="AP372">
        <v>2.498091960820389E-3</v>
      </c>
      <c r="AQ372" t="s">
        <v>13834</v>
      </c>
      <c r="AR372">
        <v>1</v>
      </c>
      <c r="AS372">
        <v>3.124106546953863E-3</v>
      </c>
      <c r="BC372" t="s">
        <v>12864</v>
      </c>
      <c r="BD372">
        <v>1</v>
      </c>
      <c r="BE372">
        <v>2.3508387570787591E-3</v>
      </c>
      <c r="BU372" t="s">
        <v>4274</v>
      </c>
      <c r="BV372">
        <v>2</v>
      </c>
      <c r="BW372">
        <v>1.8383440539905627E-3</v>
      </c>
      <c r="CY372" t="s">
        <v>6693</v>
      </c>
      <c r="CZ372">
        <v>1</v>
      </c>
      <c r="DA372">
        <v>2.761371260612734E-3</v>
      </c>
      <c r="DW372" t="s">
        <v>4212</v>
      </c>
      <c r="DX372">
        <v>1</v>
      </c>
      <c r="DY372">
        <v>3.1524700597234836E-3</v>
      </c>
      <c r="EC372" t="s">
        <v>6711</v>
      </c>
      <c r="ED372">
        <v>1</v>
      </c>
      <c r="EE372">
        <v>2.6335055086568046E-3</v>
      </c>
    </row>
    <row r="373" spans="1:135" x14ac:dyDescent="0.15">
      <c r="A373" t="s">
        <v>806</v>
      </c>
      <c r="B373">
        <v>9</v>
      </c>
      <c r="C373">
        <v>1.1855616588370746E-3</v>
      </c>
      <c r="D373" t="s">
        <v>4798</v>
      </c>
      <c r="E373">
        <v>1</v>
      </c>
      <c r="F373">
        <v>3.3265069682303743E-3</v>
      </c>
      <c r="G373" t="s">
        <v>331</v>
      </c>
      <c r="H373">
        <v>3</v>
      </c>
      <c r="I373">
        <v>1.5900782416511422E-3</v>
      </c>
      <c r="M373" t="s">
        <v>9472</v>
      </c>
      <c r="N373">
        <v>1</v>
      </c>
      <c r="O373">
        <v>1.7008389907992197E-3</v>
      </c>
      <c r="V373" t="s">
        <v>471</v>
      </c>
      <c r="W373">
        <v>10</v>
      </c>
      <c r="X373">
        <v>1.3354434137385367E-3</v>
      </c>
      <c r="AK373" t="s">
        <v>4696</v>
      </c>
      <c r="AL373">
        <v>7</v>
      </c>
      <c r="AM373">
        <v>1.348937778676527E-3</v>
      </c>
      <c r="AN373" t="s">
        <v>9932</v>
      </c>
      <c r="AO373">
        <v>1</v>
      </c>
      <c r="AP373">
        <v>2.498091960820389E-3</v>
      </c>
      <c r="AQ373" t="s">
        <v>4981</v>
      </c>
      <c r="AR373">
        <v>1</v>
      </c>
      <c r="AS373">
        <v>3.124106546953863E-3</v>
      </c>
      <c r="BC373" t="s">
        <v>999</v>
      </c>
      <c r="BD373">
        <v>1</v>
      </c>
      <c r="BE373">
        <v>2.3508387570787591E-3</v>
      </c>
      <c r="BU373" t="s">
        <v>6150</v>
      </c>
      <c r="BV373">
        <v>2</v>
      </c>
      <c r="BW373">
        <v>1.8383440539905627E-3</v>
      </c>
      <c r="CY373" t="s">
        <v>5282</v>
      </c>
      <c r="CZ373">
        <v>1</v>
      </c>
      <c r="DA373">
        <v>2.761371260612734E-3</v>
      </c>
      <c r="DW373" t="s">
        <v>4272</v>
      </c>
      <c r="DX373">
        <v>1</v>
      </c>
      <c r="DY373">
        <v>3.1524700597234836E-3</v>
      </c>
      <c r="EC373" t="s">
        <v>5267</v>
      </c>
      <c r="ED373">
        <v>1</v>
      </c>
      <c r="EE373">
        <v>2.6335055086568046E-3</v>
      </c>
    </row>
    <row r="374" spans="1:135" x14ac:dyDescent="0.15">
      <c r="A374" t="s">
        <v>4644</v>
      </c>
      <c r="B374">
        <v>9</v>
      </c>
      <c r="C374">
        <v>1.1855616588370746E-3</v>
      </c>
      <c r="D374" t="s">
        <v>735</v>
      </c>
      <c r="E374">
        <v>1</v>
      </c>
      <c r="F374">
        <v>3.3265069682303743E-3</v>
      </c>
      <c r="G374" t="s">
        <v>571</v>
      </c>
      <c r="H374">
        <v>3</v>
      </c>
      <c r="I374">
        <v>1.5900782416511422E-3</v>
      </c>
      <c r="M374" t="s">
        <v>7238</v>
      </c>
      <c r="N374">
        <v>1</v>
      </c>
      <c r="O374">
        <v>1.7008389907992197E-3</v>
      </c>
      <c r="V374" t="s">
        <v>868</v>
      </c>
      <c r="W374">
        <v>10</v>
      </c>
      <c r="X374">
        <v>1.3354434137385367E-3</v>
      </c>
      <c r="AK374" t="s">
        <v>262</v>
      </c>
      <c r="AL374">
        <v>7</v>
      </c>
      <c r="AM374">
        <v>1.348937778676527E-3</v>
      </c>
      <c r="AN374" t="s">
        <v>13303</v>
      </c>
      <c r="AO374">
        <v>1</v>
      </c>
      <c r="AP374">
        <v>2.498091960820389E-3</v>
      </c>
      <c r="AQ374" t="s">
        <v>12433</v>
      </c>
      <c r="AR374">
        <v>1</v>
      </c>
      <c r="AS374">
        <v>3.124106546953863E-3</v>
      </c>
      <c r="BC374" t="s">
        <v>9944</v>
      </c>
      <c r="BD374">
        <v>1</v>
      </c>
      <c r="BE374">
        <v>2.3508387570787591E-3</v>
      </c>
      <c r="BU374" t="s">
        <v>4613</v>
      </c>
      <c r="BV374">
        <v>2</v>
      </c>
      <c r="BW374">
        <v>1.8383440539905627E-3</v>
      </c>
      <c r="CY374" t="s">
        <v>12629</v>
      </c>
      <c r="CZ374">
        <v>1</v>
      </c>
      <c r="DA374">
        <v>2.761371260612734E-3</v>
      </c>
      <c r="DW374" t="s">
        <v>500</v>
      </c>
      <c r="DX374">
        <v>1</v>
      </c>
      <c r="DY374">
        <v>3.1524700597234836E-3</v>
      </c>
      <c r="EC374" t="s">
        <v>6247</v>
      </c>
      <c r="ED374">
        <v>1</v>
      </c>
      <c r="EE374">
        <v>2.6335055086568046E-3</v>
      </c>
    </row>
    <row r="375" spans="1:135" x14ac:dyDescent="0.15">
      <c r="A375" t="s">
        <v>5114</v>
      </c>
      <c r="B375">
        <v>9</v>
      </c>
      <c r="C375">
        <v>1.1855616588370746E-3</v>
      </c>
      <c r="D375" t="s">
        <v>781</v>
      </c>
      <c r="E375">
        <v>1</v>
      </c>
      <c r="F375">
        <v>3.3265069682303743E-3</v>
      </c>
      <c r="G375" t="s">
        <v>4442</v>
      </c>
      <c r="H375">
        <v>3</v>
      </c>
      <c r="I375">
        <v>1.5900782416511422E-3</v>
      </c>
      <c r="M375" t="s">
        <v>6657</v>
      </c>
      <c r="N375">
        <v>1</v>
      </c>
      <c r="O375">
        <v>1.7008389907992197E-3</v>
      </c>
      <c r="V375" t="s">
        <v>97</v>
      </c>
      <c r="W375">
        <v>10</v>
      </c>
      <c r="X375">
        <v>1.3354434137385367E-3</v>
      </c>
      <c r="AK375" t="s">
        <v>803</v>
      </c>
      <c r="AL375">
        <v>9</v>
      </c>
      <c r="AM375">
        <v>1.3447210721427248E-3</v>
      </c>
      <c r="AN375" t="s">
        <v>5706</v>
      </c>
      <c r="AO375">
        <v>1</v>
      </c>
      <c r="AP375">
        <v>2.498091960820389E-3</v>
      </c>
      <c r="AQ375" t="s">
        <v>10755</v>
      </c>
      <c r="AR375">
        <v>1</v>
      </c>
      <c r="AS375">
        <v>3.124106546953863E-3</v>
      </c>
      <c r="BC375" t="s">
        <v>9524</v>
      </c>
      <c r="BD375">
        <v>1</v>
      </c>
      <c r="BE375">
        <v>2.3508387570787591E-3</v>
      </c>
      <c r="BU375" t="s">
        <v>712</v>
      </c>
      <c r="BV375">
        <v>2</v>
      </c>
      <c r="BW375">
        <v>1.8383440539905627E-3</v>
      </c>
      <c r="CY375" t="s">
        <v>1100</v>
      </c>
      <c r="CZ375">
        <v>1</v>
      </c>
      <c r="DA375">
        <v>2.761371260612734E-3</v>
      </c>
      <c r="DW375" t="s">
        <v>5296</v>
      </c>
      <c r="DX375">
        <v>1</v>
      </c>
      <c r="DY375">
        <v>3.1524700597234836E-3</v>
      </c>
      <c r="EC375" t="s">
        <v>6811</v>
      </c>
      <c r="ED375">
        <v>1</v>
      </c>
      <c r="EE375">
        <v>2.6335055086568046E-3</v>
      </c>
    </row>
    <row r="376" spans="1:135" x14ac:dyDescent="0.15">
      <c r="A376" t="s">
        <v>5317</v>
      </c>
      <c r="B376">
        <v>9</v>
      </c>
      <c r="C376">
        <v>1.1855616588370746E-3</v>
      </c>
      <c r="D376" t="s">
        <v>1070</v>
      </c>
      <c r="E376">
        <v>1</v>
      </c>
      <c r="F376">
        <v>3.3265069682303743E-3</v>
      </c>
      <c r="G376" t="s">
        <v>151</v>
      </c>
      <c r="H376">
        <v>3</v>
      </c>
      <c r="I376">
        <v>1.5900782416511422E-3</v>
      </c>
      <c r="M376" t="s">
        <v>6123</v>
      </c>
      <c r="N376">
        <v>1</v>
      </c>
      <c r="O376">
        <v>1.7008389907992197E-3</v>
      </c>
      <c r="V376" t="s">
        <v>4528</v>
      </c>
      <c r="W376">
        <v>9</v>
      </c>
      <c r="X376">
        <v>1.3127117687937876E-3</v>
      </c>
      <c r="AK376" t="s">
        <v>1065</v>
      </c>
      <c r="AL376">
        <v>6</v>
      </c>
      <c r="AM376">
        <v>1.3350720212720398E-3</v>
      </c>
      <c r="AN376" t="s">
        <v>6591</v>
      </c>
      <c r="AO376">
        <v>1</v>
      </c>
      <c r="AP376">
        <v>2.498091960820389E-3</v>
      </c>
      <c r="AQ376" t="s">
        <v>5096</v>
      </c>
      <c r="AR376">
        <v>1</v>
      </c>
      <c r="AS376">
        <v>3.124106546953863E-3</v>
      </c>
      <c r="BC376" t="s">
        <v>784</v>
      </c>
      <c r="BD376">
        <v>1</v>
      </c>
      <c r="BE376">
        <v>2.3508387570787591E-3</v>
      </c>
      <c r="BU376" t="s">
        <v>4211</v>
      </c>
      <c r="BV376">
        <v>2</v>
      </c>
      <c r="BW376">
        <v>1.8383440539905627E-3</v>
      </c>
      <c r="CY376" t="s">
        <v>10818</v>
      </c>
      <c r="CZ376">
        <v>1</v>
      </c>
      <c r="DA376">
        <v>2.761371260612734E-3</v>
      </c>
      <c r="DW376" t="s">
        <v>690</v>
      </c>
      <c r="DX376">
        <v>1</v>
      </c>
      <c r="DY376">
        <v>3.082243159682601E-3</v>
      </c>
      <c r="EC376" t="s">
        <v>4739</v>
      </c>
      <c r="ED376">
        <v>1</v>
      </c>
      <c r="EE376">
        <v>2.6335055086568046E-3</v>
      </c>
    </row>
    <row r="377" spans="1:135" x14ac:dyDescent="0.15">
      <c r="A377" t="s">
        <v>6382</v>
      </c>
      <c r="B377">
        <v>9</v>
      </c>
      <c r="C377">
        <v>1.1855616588370746E-3</v>
      </c>
      <c r="D377" t="s">
        <v>4635</v>
      </c>
      <c r="E377">
        <v>1</v>
      </c>
      <c r="F377">
        <v>3.3265069682303743E-3</v>
      </c>
      <c r="G377" t="s">
        <v>855</v>
      </c>
      <c r="H377">
        <v>3</v>
      </c>
      <c r="I377">
        <v>1.5900782416511422E-3</v>
      </c>
      <c r="M377" t="s">
        <v>5166</v>
      </c>
      <c r="N377">
        <v>1</v>
      </c>
      <c r="O377">
        <v>1.7008389907992197E-3</v>
      </c>
      <c r="V377" t="s">
        <v>885</v>
      </c>
      <c r="W377">
        <v>9</v>
      </c>
      <c r="X377">
        <v>1.3127117687937876E-3</v>
      </c>
      <c r="AK377" t="s">
        <v>9563</v>
      </c>
      <c r="AL377">
        <v>6</v>
      </c>
      <c r="AM377">
        <v>1.3350720212720398E-3</v>
      </c>
      <c r="AN377" t="s">
        <v>5457</v>
      </c>
      <c r="AO377">
        <v>1</v>
      </c>
      <c r="AP377">
        <v>2.498091960820389E-3</v>
      </c>
      <c r="AQ377" t="s">
        <v>898</v>
      </c>
      <c r="AR377">
        <v>1</v>
      </c>
      <c r="AS377">
        <v>3.124106546953863E-3</v>
      </c>
      <c r="BC377" t="s">
        <v>10152</v>
      </c>
      <c r="BD377">
        <v>1</v>
      </c>
      <c r="BE377">
        <v>2.3508387570787591E-3</v>
      </c>
      <c r="BU377" t="s">
        <v>4380</v>
      </c>
      <c r="BV377">
        <v>2</v>
      </c>
      <c r="BW377">
        <v>1.8383440539905627E-3</v>
      </c>
      <c r="CY377" t="s">
        <v>6527</v>
      </c>
      <c r="CZ377">
        <v>1</v>
      </c>
      <c r="DA377">
        <v>2.761371260612734E-3</v>
      </c>
      <c r="DW377" t="s">
        <v>1019</v>
      </c>
      <c r="DX377">
        <v>1</v>
      </c>
      <c r="DY377">
        <v>3.082243159682601E-3</v>
      </c>
      <c r="EC377" t="s">
        <v>5899</v>
      </c>
      <c r="ED377">
        <v>1</v>
      </c>
      <c r="EE377">
        <v>2.6335055086568046E-3</v>
      </c>
    </row>
    <row r="378" spans="1:135" x14ac:dyDescent="0.15">
      <c r="A378" t="s">
        <v>4200</v>
      </c>
      <c r="B378">
        <v>7</v>
      </c>
      <c r="C378">
        <v>1.1786252673730571E-3</v>
      </c>
      <c r="D378" t="s">
        <v>4861</v>
      </c>
      <c r="E378">
        <v>1</v>
      </c>
      <c r="F378">
        <v>3.3265069682303743E-3</v>
      </c>
      <c r="G378" t="s">
        <v>170</v>
      </c>
      <c r="H378">
        <v>3</v>
      </c>
      <c r="I378">
        <v>1.5900782416511422E-3</v>
      </c>
      <c r="M378" t="s">
        <v>7244</v>
      </c>
      <c r="N378">
        <v>1</v>
      </c>
      <c r="O378">
        <v>1.7008389907992197E-3</v>
      </c>
      <c r="V378" t="s">
        <v>1076</v>
      </c>
      <c r="W378">
        <v>9</v>
      </c>
      <c r="X378">
        <v>1.3127117687937876E-3</v>
      </c>
      <c r="AK378" t="s">
        <v>5474</v>
      </c>
      <c r="AL378">
        <v>6</v>
      </c>
      <c r="AM378">
        <v>1.3350720212720398E-3</v>
      </c>
      <c r="AN378" t="s">
        <v>4766</v>
      </c>
      <c r="AO378">
        <v>1</v>
      </c>
      <c r="AP378">
        <v>2.498091960820389E-3</v>
      </c>
      <c r="AQ378" t="s">
        <v>6524</v>
      </c>
      <c r="AR378">
        <v>1</v>
      </c>
      <c r="AS378">
        <v>3.124106546953863E-3</v>
      </c>
      <c r="BC378" t="s">
        <v>10003</v>
      </c>
      <c r="BD378">
        <v>1</v>
      </c>
      <c r="BE378">
        <v>2.3508387570787591E-3</v>
      </c>
      <c r="BU378" t="s">
        <v>770</v>
      </c>
      <c r="BV378">
        <v>2</v>
      </c>
      <c r="BW378">
        <v>1.8383440539905627E-3</v>
      </c>
      <c r="CY378" t="s">
        <v>9674</v>
      </c>
      <c r="CZ378">
        <v>1</v>
      </c>
      <c r="DA378">
        <v>2.761371260612734E-3</v>
      </c>
      <c r="DW378" t="s">
        <v>634</v>
      </c>
      <c r="DX378">
        <v>1</v>
      </c>
      <c r="DY378">
        <v>3.082243159682601E-3</v>
      </c>
      <c r="EC378" t="s">
        <v>9539</v>
      </c>
      <c r="ED378">
        <v>1</v>
      </c>
      <c r="EE378">
        <v>2.6335055086568046E-3</v>
      </c>
    </row>
    <row r="379" spans="1:135" x14ac:dyDescent="0.15">
      <c r="A379" t="s">
        <v>4306</v>
      </c>
      <c r="B379">
        <v>7</v>
      </c>
      <c r="C379">
        <v>1.1786252673730571E-3</v>
      </c>
      <c r="D379" t="s">
        <v>5651</v>
      </c>
      <c r="E379">
        <v>1</v>
      </c>
      <c r="F379">
        <v>3.3265069682303743E-3</v>
      </c>
      <c r="G379" t="s">
        <v>539</v>
      </c>
      <c r="H379">
        <v>3</v>
      </c>
      <c r="I379">
        <v>1.5492886844877976E-3</v>
      </c>
      <c r="M379" t="s">
        <v>7245</v>
      </c>
      <c r="N379">
        <v>1</v>
      </c>
      <c r="O379">
        <v>1.7008389907992197E-3</v>
      </c>
      <c r="V379" t="s">
        <v>4260</v>
      </c>
      <c r="W379">
        <v>9</v>
      </c>
      <c r="X379">
        <v>1.3127117687937876E-3</v>
      </c>
      <c r="AK379" t="s">
        <v>754</v>
      </c>
      <c r="AL379">
        <v>6</v>
      </c>
      <c r="AM379">
        <v>1.3350720212720398E-3</v>
      </c>
      <c r="AN379" t="s">
        <v>10420</v>
      </c>
      <c r="AO379">
        <v>1</v>
      </c>
      <c r="AP379">
        <v>2.498091960820389E-3</v>
      </c>
      <c r="AQ379" t="s">
        <v>9486</v>
      </c>
      <c r="AR379">
        <v>1</v>
      </c>
      <c r="AS379">
        <v>3.124106546953863E-3</v>
      </c>
      <c r="BC379" t="s">
        <v>4285</v>
      </c>
      <c r="BD379">
        <v>1</v>
      </c>
      <c r="BE379">
        <v>2.3508387570787591E-3</v>
      </c>
      <c r="BU379" t="s">
        <v>4696</v>
      </c>
      <c r="BV379">
        <v>2</v>
      </c>
      <c r="BW379">
        <v>1.8383440539905627E-3</v>
      </c>
      <c r="CY379" t="s">
        <v>10063</v>
      </c>
      <c r="CZ379">
        <v>1</v>
      </c>
      <c r="DA379">
        <v>2.761371260612734E-3</v>
      </c>
      <c r="DW379" t="s">
        <v>4183</v>
      </c>
      <c r="DX379">
        <v>1</v>
      </c>
      <c r="DY379">
        <v>3.082243159682601E-3</v>
      </c>
      <c r="EC379" t="s">
        <v>5015</v>
      </c>
      <c r="ED379">
        <v>1</v>
      </c>
      <c r="EE379">
        <v>2.6335055086568046E-3</v>
      </c>
    </row>
    <row r="380" spans="1:135" x14ac:dyDescent="0.15">
      <c r="A380" t="s">
        <v>4851</v>
      </c>
      <c r="B380">
        <v>7</v>
      </c>
      <c r="C380">
        <v>1.1786252673730571E-3</v>
      </c>
      <c r="D380" t="s">
        <v>196</v>
      </c>
      <c r="E380">
        <v>1</v>
      </c>
      <c r="F380">
        <v>3.3265069682303743E-3</v>
      </c>
      <c r="G380" t="s">
        <v>176</v>
      </c>
      <c r="H380">
        <v>3</v>
      </c>
      <c r="I380">
        <v>1.5492886844877976E-3</v>
      </c>
      <c r="M380" t="s">
        <v>7248</v>
      </c>
      <c r="N380">
        <v>1</v>
      </c>
      <c r="O380">
        <v>1.7008389907992197E-3</v>
      </c>
      <c r="V380" t="s">
        <v>290</v>
      </c>
      <c r="W380">
        <v>9</v>
      </c>
      <c r="X380">
        <v>1.3127117687937876E-3</v>
      </c>
      <c r="AK380" t="s">
        <v>1022</v>
      </c>
      <c r="AL380">
        <v>6</v>
      </c>
      <c r="AM380">
        <v>1.3350720212720398E-3</v>
      </c>
      <c r="AN380" t="s">
        <v>10446</v>
      </c>
      <c r="AO380">
        <v>1</v>
      </c>
      <c r="AP380">
        <v>2.498091960820389E-3</v>
      </c>
      <c r="AQ380" t="s">
        <v>4912</v>
      </c>
      <c r="AR380">
        <v>1</v>
      </c>
      <c r="AS380">
        <v>3.124106546953863E-3</v>
      </c>
      <c r="BC380" t="s">
        <v>425</v>
      </c>
      <c r="BD380">
        <v>1</v>
      </c>
      <c r="BE380">
        <v>2.3508387570787591E-3</v>
      </c>
      <c r="BU380" t="s">
        <v>397</v>
      </c>
      <c r="BV380">
        <v>2</v>
      </c>
      <c r="BW380">
        <v>1.8383440539905627E-3</v>
      </c>
      <c r="CY380" t="s">
        <v>12527</v>
      </c>
      <c r="CZ380">
        <v>1</v>
      </c>
      <c r="DA380">
        <v>2.761371260612734E-3</v>
      </c>
      <c r="DW380" t="s">
        <v>237</v>
      </c>
      <c r="DX380">
        <v>1</v>
      </c>
      <c r="DY380">
        <v>3.082243159682601E-3</v>
      </c>
      <c r="EC380" t="s">
        <v>893</v>
      </c>
      <c r="ED380">
        <v>1</v>
      </c>
      <c r="EE380">
        <v>2.6335055086568046E-3</v>
      </c>
    </row>
    <row r="381" spans="1:135" x14ac:dyDescent="0.15">
      <c r="A381" t="s">
        <v>239</v>
      </c>
      <c r="B381">
        <v>7</v>
      </c>
      <c r="C381">
        <v>1.1786252673730571E-3</v>
      </c>
      <c r="D381" t="s">
        <v>4368</v>
      </c>
      <c r="E381">
        <v>1</v>
      </c>
      <c r="F381">
        <v>3.2411735911796959E-3</v>
      </c>
      <c r="G381" t="s">
        <v>525</v>
      </c>
      <c r="H381">
        <v>3</v>
      </c>
      <c r="I381">
        <v>1.5492886844877976E-3</v>
      </c>
      <c r="M381" t="s">
        <v>4379</v>
      </c>
      <c r="N381">
        <v>1</v>
      </c>
      <c r="O381">
        <v>1.7008389907992197E-3</v>
      </c>
      <c r="V381" t="s">
        <v>7330</v>
      </c>
      <c r="W381">
        <v>9</v>
      </c>
      <c r="X381">
        <v>1.3127117687937876E-3</v>
      </c>
      <c r="AK381" t="s">
        <v>4227</v>
      </c>
      <c r="AL381">
        <v>5</v>
      </c>
      <c r="AM381">
        <v>1.3147852425370468E-3</v>
      </c>
      <c r="AN381" t="s">
        <v>10597</v>
      </c>
      <c r="AO381">
        <v>1</v>
      </c>
      <c r="AP381">
        <v>2.498091960820389E-3</v>
      </c>
      <c r="AQ381" t="s">
        <v>10060</v>
      </c>
      <c r="AR381">
        <v>1</v>
      </c>
      <c r="AS381">
        <v>3.124106546953863E-3</v>
      </c>
      <c r="BC381" t="s">
        <v>9487</v>
      </c>
      <c r="BD381">
        <v>1</v>
      </c>
      <c r="BE381">
        <v>2.3508387570787591E-3</v>
      </c>
      <c r="BU381" t="s">
        <v>849</v>
      </c>
      <c r="BV381">
        <v>2</v>
      </c>
      <c r="BW381">
        <v>1.8383440539905627E-3</v>
      </c>
      <c r="CY381" t="s">
        <v>6429</v>
      </c>
      <c r="CZ381">
        <v>1</v>
      </c>
      <c r="DA381">
        <v>2.761371260612734E-3</v>
      </c>
      <c r="DW381">
        <v>0</v>
      </c>
      <c r="DX381">
        <v>1</v>
      </c>
      <c r="DY381">
        <v>3.082243159682601E-3</v>
      </c>
      <c r="EC381" t="s">
        <v>9754</v>
      </c>
      <c r="ED381">
        <v>1</v>
      </c>
      <c r="EE381">
        <v>2.6335055086568046E-3</v>
      </c>
    </row>
    <row r="382" spans="1:135" x14ac:dyDescent="0.15">
      <c r="A382" t="s">
        <v>729</v>
      </c>
      <c r="B382">
        <v>10</v>
      </c>
      <c r="C382">
        <v>1.1657999388007064E-3</v>
      </c>
      <c r="D382" t="s">
        <v>6095</v>
      </c>
      <c r="E382">
        <v>1</v>
      </c>
      <c r="F382">
        <v>3.2411735911796959E-3</v>
      </c>
      <c r="G382" t="s">
        <v>4210</v>
      </c>
      <c r="H382">
        <v>3</v>
      </c>
      <c r="I382">
        <v>1.5492886844877976E-3</v>
      </c>
      <c r="M382" t="s">
        <v>7255</v>
      </c>
      <c r="N382">
        <v>1</v>
      </c>
      <c r="O382">
        <v>1.7008389907992197E-3</v>
      </c>
      <c r="V382" t="s">
        <v>605</v>
      </c>
      <c r="W382">
        <v>8</v>
      </c>
      <c r="X382">
        <v>1.3056831043903399E-3</v>
      </c>
      <c r="AK382" t="s">
        <v>5146</v>
      </c>
      <c r="AL382">
        <v>5</v>
      </c>
      <c r="AM382">
        <v>1.3147852425370468E-3</v>
      </c>
      <c r="AN382" t="s">
        <v>5420</v>
      </c>
      <c r="AO382">
        <v>1</v>
      </c>
      <c r="AP382">
        <v>2.498091960820389E-3</v>
      </c>
      <c r="AQ382" t="s">
        <v>5815</v>
      </c>
      <c r="AR382">
        <v>1</v>
      </c>
      <c r="AS382">
        <v>3.124106546953863E-3</v>
      </c>
      <c r="BC382" t="s">
        <v>5482</v>
      </c>
      <c r="BD382">
        <v>1</v>
      </c>
      <c r="BE382">
        <v>2.3508387570787591E-3</v>
      </c>
      <c r="BU382" t="s">
        <v>717</v>
      </c>
      <c r="BV382">
        <v>2</v>
      </c>
      <c r="BW382">
        <v>1.8383440539905627E-3</v>
      </c>
      <c r="CY382" t="s">
        <v>12493</v>
      </c>
      <c r="CZ382">
        <v>1</v>
      </c>
      <c r="DA382">
        <v>2.761371260612734E-3</v>
      </c>
      <c r="DW382" t="s">
        <v>623</v>
      </c>
      <c r="DX382">
        <v>1</v>
      </c>
      <c r="DY382">
        <v>3.082243159682601E-3</v>
      </c>
      <c r="EC382" t="s">
        <v>12994</v>
      </c>
      <c r="ED382">
        <v>1</v>
      </c>
      <c r="EE382">
        <v>2.6335055086568046E-3</v>
      </c>
    </row>
    <row r="383" spans="1:135" x14ac:dyDescent="0.15">
      <c r="A383" t="s">
        <v>781</v>
      </c>
      <c r="B383">
        <v>10</v>
      </c>
      <c r="C383">
        <v>1.1657999388007064E-3</v>
      </c>
      <c r="D383" t="s">
        <v>410</v>
      </c>
      <c r="E383">
        <v>1</v>
      </c>
      <c r="F383">
        <v>3.2411735911796959E-3</v>
      </c>
      <c r="G383" t="s">
        <v>663</v>
      </c>
      <c r="H383">
        <v>3</v>
      </c>
      <c r="I383">
        <v>1.5492886844877976E-3</v>
      </c>
      <c r="M383" t="s">
        <v>7256</v>
      </c>
      <c r="N383">
        <v>1</v>
      </c>
      <c r="O383">
        <v>1.7008389907992197E-3</v>
      </c>
      <c r="V383" t="s">
        <v>4535</v>
      </c>
      <c r="W383">
        <v>8</v>
      </c>
      <c r="X383">
        <v>1.3056831043903399E-3</v>
      </c>
      <c r="AK383" t="s">
        <v>9646</v>
      </c>
      <c r="AL383">
        <v>5</v>
      </c>
      <c r="AM383">
        <v>1.3147852425370468E-3</v>
      </c>
      <c r="AN383" t="s">
        <v>10545</v>
      </c>
      <c r="AO383">
        <v>1</v>
      </c>
      <c r="AP383">
        <v>2.498091960820389E-3</v>
      </c>
      <c r="AQ383" t="s">
        <v>10627</v>
      </c>
      <c r="AR383">
        <v>1</v>
      </c>
      <c r="AS383">
        <v>3.124106546953863E-3</v>
      </c>
      <c r="BC383" t="s">
        <v>6824</v>
      </c>
      <c r="BD383">
        <v>1</v>
      </c>
      <c r="BE383">
        <v>2.3508387570787591E-3</v>
      </c>
      <c r="BU383" t="s">
        <v>81</v>
      </c>
      <c r="BV383">
        <v>2</v>
      </c>
      <c r="BW383">
        <v>1.8383440539905627E-3</v>
      </c>
      <c r="CY383" t="s">
        <v>257</v>
      </c>
      <c r="CZ383">
        <v>1</v>
      </c>
      <c r="DA383">
        <v>2.761371260612734E-3</v>
      </c>
      <c r="DW383" t="s">
        <v>214</v>
      </c>
      <c r="DX383">
        <v>1</v>
      </c>
      <c r="DY383">
        <v>3.082243159682601E-3</v>
      </c>
      <c r="EC383" t="s">
        <v>621</v>
      </c>
      <c r="ED383">
        <v>1</v>
      </c>
      <c r="EE383">
        <v>2.6335055086568046E-3</v>
      </c>
    </row>
    <row r="384" spans="1:135" x14ac:dyDescent="0.15">
      <c r="A384" t="s">
        <v>4861</v>
      </c>
      <c r="B384">
        <v>10</v>
      </c>
      <c r="C384">
        <v>1.1657999388007064E-3</v>
      </c>
      <c r="D384" t="s">
        <v>4552</v>
      </c>
      <c r="E384">
        <v>1</v>
      </c>
      <c r="F384">
        <v>3.2411735911796959E-3</v>
      </c>
      <c r="G384" t="s">
        <v>5091</v>
      </c>
      <c r="H384">
        <v>3</v>
      </c>
      <c r="I384">
        <v>1.5492886844877976E-3</v>
      </c>
      <c r="M384" t="s">
        <v>5086</v>
      </c>
      <c r="N384">
        <v>1</v>
      </c>
      <c r="O384">
        <v>1.7008389907992197E-3</v>
      </c>
      <c r="V384" t="s">
        <v>9752</v>
      </c>
      <c r="W384">
        <v>8</v>
      </c>
      <c r="X384">
        <v>1.3056831043903399E-3</v>
      </c>
      <c r="AK384" t="s">
        <v>12828</v>
      </c>
      <c r="AL384">
        <v>5</v>
      </c>
      <c r="AM384">
        <v>1.3147852425370468E-3</v>
      </c>
      <c r="AN384" t="s">
        <v>521</v>
      </c>
      <c r="AO384">
        <v>2</v>
      </c>
      <c r="AP384">
        <v>2.4810136984496863E-3</v>
      </c>
      <c r="AQ384" t="s">
        <v>6698</v>
      </c>
      <c r="AR384">
        <v>1</v>
      </c>
      <c r="AS384">
        <v>3.124106546953863E-3</v>
      </c>
      <c r="BC384" t="s">
        <v>9979</v>
      </c>
      <c r="BD384">
        <v>1</v>
      </c>
      <c r="BE384">
        <v>2.3508387570787591E-3</v>
      </c>
      <c r="BU384" t="s">
        <v>370</v>
      </c>
      <c r="BV384">
        <v>2</v>
      </c>
      <c r="BW384">
        <v>1.8383440539905627E-3</v>
      </c>
      <c r="CY384" t="s">
        <v>137</v>
      </c>
      <c r="CZ384">
        <v>1</v>
      </c>
      <c r="DA384">
        <v>2.761371260612734E-3</v>
      </c>
      <c r="DW384" t="s">
        <v>493</v>
      </c>
      <c r="DX384">
        <v>1</v>
      </c>
      <c r="DY384">
        <v>3.082243159682601E-3</v>
      </c>
      <c r="EC384" t="s">
        <v>6677</v>
      </c>
      <c r="ED384">
        <v>1</v>
      </c>
      <c r="EE384">
        <v>2.6335055086568046E-3</v>
      </c>
    </row>
    <row r="385" spans="1:135" x14ac:dyDescent="0.15">
      <c r="A385">
        <v>1</v>
      </c>
      <c r="B385">
        <v>11</v>
      </c>
      <c r="C385">
        <v>1.1641470615068714E-3</v>
      </c>
      <c r="D385" t="s">
        <v>606</v>
      </c>
      <c r="E385">
        <v>1</v>
      </c>
      <c r="F385">
        <v>3.2411735911796959E-3</v>
      </c>
      <c r="G385" t="s">
        <v>460</v>
      </c>
      <c r="H385">
        <v>3</v>
      </c>
      <c r="I385">
        <v>1.5492886844877976E-3</v>
      </c>
      <c r="M385" t="s">
        <v>7261</v>
      </c>
      <c r="N385">
        <v>1</v>
      </c>
      <c r="O385">
        <v>1.7008389907992197E-3</v>
      </c>
      <c r="V385" t="s">
        <v>5270</v>
      </c>
      <c r="W385">
        <v>10</v>
      </c>
      <c r="X385">
        <v>1.3011858885198179E-3</v>
      </c>
      <c r="AK385" t="s">
        <v>246</v>
      </c>
      <c r="AL385">
        <v>7</v>
      </c>
      <c r="AM385">
        <v>1.3100084252729634E-3</v>
      </c>
      <c r="AN385" t="s">
        <v>592</v>
      </c>
      <c r="AO385">
        <v>2</v>
      </c>
      <c r="AP385">
        <v>2.4810136984496863E-3</v>
      </c>
      <c r="AQ385" t="s">
        <v>5619</v>
      </c>
      <c r="AR385">
        <v>1</v>
      </c>
      <c r="AS385">
        <v>3.124106546953863E-3</v>
      </c>
      <c r="BC385" t="s">
        <v>12681</v>
      </c>
      <c r="BD385">
        <v>1</v>
      </c>
      <c r="BE385">
        <v>2.3508387570787591E-3</v>
      </c>
      <c r="BU385" t="s">
        <v>4617</v>
      </c>
      <c r="BV385">
        <v>2</v>
      </c>
      <c r="BW385">
        <v>1.8383440539905627E-3</v>
      </c>
      <c r="CY385" t="s">
        <v>10215</v>
      </c>
      <c r="CZ385">
        <v>1</v>
      </c>
      <c r="DA385">
        <v>2.761371260612734E-3</v>
      </c>
      <c r="DW385" t="s">
        <v>745</v>
      </c>
      <c r="DX385">
        <v>1</v>
      </c>
      <c r="DY385">
        <v>3.082243159682601E-3</v>
      </c>
      <c r="EC385" t="s">
        <v>9593</v>
      </c>
      <c r="ED385">
        <v>1</v>
      </c>
      <c r="EE385">
        <v>2.6335055086568046E-3</v>
      </c>
    </row>
    <row r="386" spans="1:135" x14ac:dyDescent="0.15">
      <c r="A386" t="s">
        <v>409</v>
      </c>
      <c r="B386">
        <v>13</v>
      </c>
      <c r="C386">
        <v>1.1590445243623605E-3</v>
      </c>
      <c r="D386" t="s">
        <v>706</v>
      </c>
      <c r="E386">
        <v>1</v>
      </c>
      <c r="F386">
        <v>3.2411735911796959E-3</v>
      </c>
      <c r="G386" t="s">
        <v>4248</v>
      </c>
      <c r="H386">
        <v>3</v>
      </c>
      <c r="I386">
        <v>1.5492886844877976E-3</v>
      </c>
      <c r="M386" t="s">
        <v>7265</v>
      </c>
      <c r="N386">
        <v>1</v>
      </c>
      <c r="O386">
        <v>1.7008389907992197E-3</v>
      </c>
      <c r="V386" t="s">
        <v>4210</v>
      </c>
      <c r="W386">
        <v>10</v>
      </c>
      <c r="X386">
        <v>1.3011858885198179E-3</v>
      </c>
      <c r="AK386" t="s">
        <v>395</v>
      </c>
      <c r="AL386">
        <v>7</v>
      </c>
      <c r="AM386">
        <v>1.3100084252729634E-3</v>
      </c>
      <c r="AN386" t="s">
        <v>216</v>
      </c>
      <c r="AO386">
        <v>1</v>
      </c>
      <c r="AP386">
        <v>2.3386229627872512E-3</v>
      </c>
      <c r="AQ386" t="s">
        <v>647</v>
      </c>
      <c r="AR386">
        <v>1</v>
      </c>
      <c r="AS386">
        <v>2.9815564634558533E-3</v>
      </c>
      <c r="BC386" t="s">
        <v>1039</v>
      </c>
      <c r="BD386">
        <v>1</v>
      </c>
      <c r="BE386">
        <v>2.3508387570787591E-3</v>
      </c>
      <c r="BU386" t="s">
        <v>1037</v>
      </c>
      <c r="BV386">
        <v>2</v>
      </c>
      <c r="BW386">
        <v>1.8383440539905627E-3</v>
      </c>
      <c r="CY386" t="s">
        <v>10350</v>
      </c>
      <c r="CZ386">
        <v>1</v>
      </c>
      <c r="DA386">
        <v>2.761371260612734E-3</v>
      </c>
      <c r="DW386" t="s">
        <v>75</v>
      </c>
      <c r="DX386">
        <v>1</v>
      </c>
      <c r="DY386">
        <v>3.082243159682601E-3</v>
      </c>
      <c r="EC386" t="s">
        <v>9776</v>
      </c>
      <c r="ED386">
        <v>1</v>
      </c>
      <c r="EE386">
        <v>2.6335055086568046E-3</v>
      </c>
    </row>
    <row r="387" spans="1:135" x14ac:dyDescent="0.15">
      <c r="A387" t="s">
        <v>4260</v>
      </c>
      <c r="B387">
        <v>9</v>
      </c>
      <c r="C387">
        <v>1.1459559304265589E-3</v>
      </c>
      <c r="D387" t="s">
        <v>4178</v>
      </c>
      <c r="E387">
        <v>1</v>
      </c>
      <c r="F387">
        <v>3.2411735911796959E-3</v>
      </c>
      <c r="G387" t="s">
        <v>455</v>
      </c>
      <c r="H387">
        <v>3</v>
      </c>
      <c r="I387">
        <v>1.5492886844877976E-3</v>
      </c>
      <c r="M387" t="s">
        <v>6135</v>
      </c>
      <c r="N387">
        <v>1</v>
      </c>
      <c r="O387">
        <v>1.7008389907992197E-3</v>
      </c>
      <c r="V387" t="s">
        <v>627</v>
      </c>
      <c r="W387">
        <v>11</v>
      </c>
      <c r="X387">
        <v>1.2780989817680799E-3</v>
      </c>
      <c r="AK387" t="s">
        <v>538</v>
      </c>
      <c r="AL387">
        <v>7</v>
      </c>
      <c r="AM387">
        <v>1.3100084252729634E-3</v>
      </c>
      <c r="AN387" t="s">
        <v>6379</v>
      </c>
      <c r="AO387">
        <v>1</v>
      </c>
      <c r="AP387">
        <v>2.3386229627872512E-3</v>
      </c>
      <c r="AQ387" t="s">
        <v>6434</v>
      </c>
      <c r="AR387">
        <v>1</v>
      </c>
      <c r="AS387">
        <v>2.9815564634558533E-3</v>
      </c>
      <c r="BC387" t="s">
        <v>5562</v>
      </c>
      <c r="BD387">
        <v>1</v>
      </c>
      <c r="BE387">
        <v>2.3508387570787591E-3</v>
      </c>
      <c r="BU387" t="s">
        <v>4247</v>
      </c>
      <c r="BV387">
        <v>2</v>
      </c>
      <c r="BW387">
        <v>1.8383440539905627E-3</v>
      </c>
      <c r="CY387" t="s">
        <v>13982</v>
      </c>
      <c r="CZ387">
        <v>1</v>
      </c>
      <c r="DA387">
        <v>2.761371260612734E-3</v>
      </c>
      <c r="DW387" t="s">
        <v>857</v>
      </c>
      <c r="DX387">
        <v>1</v>
      </c>
      <c r="DY387">
        <v>3.0162751272381672E-3</v>
      </c>
      <c r="EC387" t="s">
        <v>118</v>
      </c>
      <c r="ED387">
        <v>2</v>
      </c>
      <c r="EE387">
        <v>2.5239091729487902E-3</v>
      </c>
    </row>
    <row r="388" spans="1:135" x14ac:dyDescent="0.15">
      <c r="A388" t="s">
        <v>4513</v>
      </c>
      <c r="B388">
        <v>9</v>
      </c>
      <c r="C388">
        <v>1.1459559304265589E-3</v>
      </c>
      <c r="D388" t="s">
        <v>4248</v>
      </c>
      <c r="E388">
        <v>1</v>
      </c>
      <c r="F388">
        <v>3.2411735911796959E-3</v>
      </c>
      <c r="G388" t="s">
        <v>4552</v>
      </c>
      <c r="H388">
        <v>3</v>
      </c>
      <c r="I388">
        <v>1.5492886844877976E-3</v>
      </c>
      <c r="M388" t="s">
        <v>345</v>
      </c>
      <c r="N388">
        <v>1</v>
      </c>
      <c r="O388">
        <v>1.7008389907992197E-3</v>
      </c>
      <c r="V388" t="s">
        <v>1084</v>
      </c>
      <c r="W388">
        <v>9</v>
      </c>
      <c r="X388">
        <v>1.2721277910099041E-3</v>
      </c>
      <c r="AK388" t="s">
        <v>129</v>
      </c>
      <c r="AL388">
        <v>10</v>
      </c>
      <c r="AM388">
        <v>1.3057966833945717E-3</v>
      </c>
      <c r="AN388" t="s">
        <v>9715</v>
      </c>
      <c r="AO388">
        <v>1</v>
      </c>
      <c r="AP388">
        <v>2.3386229627872512E-3</v>
      </c>
      <c r="AQ388" t="s">
        <v>1065</v>
      </c>
      <c r="AR388">
        <v>1</v>
      </c>
      <c r="AS388">
        <v>2.9815564634558533E-3</v>
      </c>
      <c r="BC388" t="s">
        <v>5076</v>
      </c>
      <c r="BD388">
        <v>1</v>
      </c>
      <c r="BE388">
        <v>2.3508387570787591E-3</v>
      </c>
      <c r="BU388" t="s">
        <v>189</v>
      </c>
      <c r="BV388">
        <v>2</v>
      </c>
      <c r="BW388">
        <v>1.8383440539905627E-3</v>
      </c>
      <c r="CY388" t="s">
        <v>5628</v>
      </c>
      <c r="CZ388">
        <v>1</v>
      </c>
      <c r="DA388">
        <v>2.761371260612734E-3</v>
      </c>
      <c r="DW388" t="s">
        <v>593</v>
      </c>
      <c r="DX388">
        <v>1</v>
      </c>
      <c r="DY388">
        <v>3.0162751272381672E-3</v>
      </c>
      <c r="EC388" t="s">
        <v>10065</v>
      </c>
      <c r="ED388">
        <v>1</v>
      </c>
      <c r="EE388">
        <v>2.4942149023433153E-3</v>
      </c>
    </row>
    <row r="389" spans="1:135" x14ac:dyDescent="0.15">
      <c r="A389" t="s">
        <v>4735</v>
      </c>
      <c r="B389">
        <v>9</v>
      </c>
      <c r="C389">
        <v>1.1459559304265589E-3</v>
      </c>
      <c r="D389" t="s">
        <v>639</v>
      </c>
      <c r="E389">
        <v>1</v>
      </c>
      <c r="F389">
        <v>3.2411735911796959E-3</v>
      </c>
      <c r="G389" t="s">
        <v>4368</v>
      </c>
      <c r="H389">
        <v>3</v>
      </c>
      <c r="I389">
        <v>1.5492886844877976E-3</v>
      </c>
      <c r="M389" t="s">
        <v>7269</v>
      </c>
      <c r="N389">
        <v>1</v>
      </c>
      <c r="O389">
        <v>1.7008389907992197E-3</v>
      </c>
      <c r="V389" t="s">
        <v>4617</v>
      </c>
      <c r="W389">
        <v>9</v>
      </c>
      <c r="X389">
        <v>1.2721277910099041E-3</v>
      </c>
      <c r="AK389" t="s">
        <v>5807</v>
      </c>
      <c r="AL389">
        <v>6</v>
      </c>
      <c r="AM389">
        <v>1.281103992390983E-3</v>
      </c>
      <c r="AN389" t="s">
        <v>9731</v>
      </c>
      <c r="AO389">
        <v>1</v>
      </c>
      <c r="AP389">
        <v>2.3386229627872512E-3</v>
      </c>
      <c r="AQ389" t="s">
        <v>9698</v>
      </c>
      <c r="AR389">
        <v>1</v>
      </c>
      <c r="AS389">
        <v>2.9815564634558533E-3</v>
      </c>
      <c r="BC389" t="s">
        <v>4575</v>
      </c>
      <c r="BD389">
        <v>1</v>
      </c>
      <c r="BE389">
        <v>2.3508387570787591E-3</v>
      </c>
      <c r="BU389" t="s">
        <v>5157</v>
      </c>
      <c r="BV389">
        <v>2</v>
      </c>
      <c r="BW389">
        <v>1.7852907949845371E-3</v>
      </c>
      <c r="CY389" t="s">
        <v>5712</v>
      </c>
      <c r="CZ389">
        <v>1</v>
      </c>
      <c r="DA389">
        <v>2.761371260612734E-3</v>
      </c>
      <c r="DW389" t="s">
        <v>4278</v>
      </c>
      <c r="DX389">
        <v>1</v>
      </c>
      <c r="DY389">
        <v>3.0162751272381672E-3</v>
      </c>
      <c r="EC389" t="s">
        <v>5950</v>
      </c>
      <c r="ED389">
        <v>1</v>
      </c>
      <c r="EE389">
        <v>2.4942149023433153E-3</v>
      </c>
    </row>
    <row r="390" spans="1:135" x14ac:dyDescent="0.15">
      <c r="A390" t="s">
        <v>467</v>
      </c>
      <c r="B390">
        <v>9</v>
      </c>
      <c r="C390">
        <v>1.1459559304265589E-3</v>
      </c>
      <c r="D390" t="s">
        <v>4312</v>
      </c>
      <c r="E390">
        <v>1</v>
      </c>
      <c r="F390">
        <v>3.2411735911796959E-3</v>
      </c>
      <c r="G390" t="s">
        <v>329</v>
      </c>
      <c r="H390">
        <v>3</v>
      </c>
      <c r="I390">
        <v>1.5492886844877976E-3</v>
      </c>
      <c r="M390" t="s">
        <v>5778</v>
      </c>
      <c r="N390">
        <v>1</v>
      </c>
      <c r="O390">
        <v>1.7008389907992197E-3</v>
      </c>
      <c r="V390" t="s">
        <v>770</v>
      </c>
      <c r="W390">
        <v>9</v>
      </c>
      <c r="X390">
        <v>1.2721277910099041E-3</v>
      </c>
      <c r="AK390" t="s">
        <v>4821</v>
      </c>
      <c r="AL390">
        <v>6</v>
      </c>
      <c r="AM390">
        <v>1.281103992390983E-3</v>
      </c>
      <c r="AN390" t="s">
        <v>10341</v>
      </c>
      <c r="AO390">
        <v>1</v>
      </c>
      <c r="AP390">
        <v>2.3386229627872512E-3</v>
      </c>
      <c r="AQ390" t="s">
        <v>9752</v>
      </c>
      <c r="AR390">
        <v>1</v>
      </c>
      <c r="AS390">
        <v>2.9815564634558533E-3</v>
      </c>
      <c r="BC390" t="s">
        <v>10045</v>
      </c>
      <c r="BD390">
        <v>1</v>
      </c>
      <c r="BE390">
        <v>2.3508387570787591E-3</v>
      </c>
      <c r="BU390" t="s">
        <v>395</v>
      </c>
      <c r="BV390">
        <v>2</v>
      </c>
      <c r="BW390">
        <v>1.7852907949845371E-3</v>
      </c>
      <c r="CY390" t="s">
        <v>1051</v>
      </c>
      <c r="CZ390">
        <v>1</v>
      </c>
      <c r="DA390">
        <v>2.761371260612734E-3</v>
      </c>
      <c r="DW390" t="s">
        <v>4363</v>
      </c>
      <c r="DX390">
        <v>1</v>
      </c>
      <c r="DY390">
        <v>3.0162751272381672E-3</v>
      </c>
      <c r="EC390" t="s">
        <v>6221</v>
      </c>
      <c r="ED390">
        <v>1</v>
      </c>
      <c r="EE390">
        <v>2.4942149023433153E-3</v>
      </c>
    </row>
    <row r="391" spans="1:135" x14ac:dyDescent="0.15">
      <c r="A391" t="s">
        <v>4929</v>
      </c>
      <c r="B391">
        <v>8</v>
      </c>
      <c r="C391">
        <v>1.1398201283048866E-3</v>
      </c>
      <c r="D391" t="s">
        <v>4732</v>
      </c>
      <c r="E391">
        <v>1</v>
      </c>
      <c r="F391">
        <v>3.2411735911796959E-3</v>
      </c>
      <c r="G391" t="s">
        <v>321</v>
      </c>
      <c r="H391">
        <v>3</v>
      </c>
      <c r="I391">
        <v>1.5492886844877976E-3</v>
      </c>
      <c r="M391" t="s">
        <v>5288</v>
      </c>
      <c r="N391">
        <v>1</v>
      </c>
      <c r="O391">
        <v>1.7008389907992197E-3</v>
      </c>
      <c r="V391" t="s">
        <v>422</v>
      </c>
      <c r="W391">
        <v>9</v>
      </c>
      <c r="X391">
        <v>1.2721277910099041E-3</v>
      </c>
      <c r="AK391" t="s">
        <v>5279</v>
      </c>
      <c r="AL391">
        <v>6</v>
      </c>
      <c r="AM391">
        <v>1.281103992390983E-3</v>
      </c>
      <c r="AN391" t="s">
        <v>9590</v>
      </c>
      <c r="AO391">
        <v>1</v>
      </c>
      <c r="AP391">
        <v>2.3386229627872512E-3</v>
      </c>
      <c r="AQ391" t="s">
        <v>6419</v>
      </c>
      <c r="AR391">
        <v>1</v>
      </c>
      <c r="AS391">
        <v>2.9815564634558533E-3</v>
      </c>
      <c r="BC391" t="s">
        <v>9849</v>
      </c>
      <c r="BD391">
        <v>1</v>
      </c>
      <c r="BE391">
        <v>2.3508387570787591E-3</v>
      </c>
      <c r="BU391" t="s">
        <v>548</v>
      </c>
      <c r="BV391">
        <v>2</v>
      </c>
      <c r="BW391">
        <v>1.7852907949845371E-3</v>
      </c>
      <c r="CY391" t="s">
        <v>13032</v>
      </c>
      <c r="CZ391">
        <v>1</v>
      </c>
      <c r="DA391">
        <v>2.761371260612734E-3</v>
      </c>
      <c r="DW391" t="s">
        <v>1008</v>
      </c>
      <c r="DX391">
        <v>1</v>
      </c>
      <c r="DY391">
        <v>3.0162751272381672E-3</v>
      </c>
      <c r="EC391" t="s">
        <v>6180</v>
      </c>
      <c r="ED391">
        <v>1</v>
      </c>
      <c r="EE391">
        <v>2.4942149023433153E-3</v>
      </c>
    </row>
    <row r="392" spans="1:135" x14ac:dyDescent="0.15">
      <c r="A392" t="s">
        <v>274</v>
      </c>
      <c r="B392">
        <v>8</v>
      </c>
      <c r="C392">
        <v>1.1398201283048866E-3</v>
      </c>
      <c r="D392" t="s">
        <v>357</v>
      </c>
      <c r="E392">
        <v>1</v>
      </c>
      <c r="F392">
        <v>3.1621672242780736E-3</v>
      </c>
      <c r="G392" t="s">
        <v>336</v>
      </c>
      <c r="H392">
        <v>4</v>
      </c>
      <c r="I392">
        <v>1.5443965862496263E-3</v>
      </c>
      <c r="M392" t="s">
        <v>5998</v>
      </c>
      <c r="N392">
        <v>1</v>
      </c>
      <c r="O392">
        <v>1.7008389907992197E-3</v>
      </c>
      <c r="V392" t="s">
        <v>1103</v>
      </c>
      <c r="W392">
        <v>9</v>
      </c>
      <c r="X392">
        <v>1.2721277910099041E-3</v>
      </c>
      <c r="AK392" t="s">
        <v>6484</v>
      </c>
      <c r="AL392">
        <v>6</v>
      </c>
      <c r="AM392">
        <v>1.281103992390983E-3</v>
      </c>
      <c r="AN392" t="s">
        <v>9539</v>
      </c>
      <c r="AO392">
        <v>1</v>
      </c>
      <c r="AP392">
        <v>2.3386229627872512E-3</v>
      </c>
      <c r="AQ392" t="s">
        <v>1110</v>
      </c>
      <c r="AR392">
        <v>1</v>
      </c>
      <c r="AS392">
        <v>2.9815564634558533E-3</v>
      </c>
      <c r="BC392" t="s">
        <v>9804</v>
      </c>
      <c r="BD392">
        <v>1</v>
      </c>
      <c r="BE392">
        <v>2.3508387570787591E-3</v>
      </c>
      <c r="BU392" t="s">
        <v>9603</v>
      </c>
      <c r="BV392">
        <v>2</v>
      </c>
      <c r="BW392">
        <v>1.7852907949845371E-3</v>
      </c>
      <c r="CY392" t="s">
        <v>10687</v>
      </c>
      <c r="CZ392">
        <v>1</v>
      </c>
      <c r="DA392">
        <v>2.761371260612734E-3</v>
      </c>
      <c r="DW392" t="s">
        <v>4474</v>
      </c>
      <c r="DX392">
        <v>1</v>
      </c>
      <c r="DY392">
        <v>3.0162751272381672E-3</v>
      </c>
      <c r="EC392" t="s">
        <v>5113</v>
      </c>
      <c r="ED392">
        <v>1</v>
      </c>
      <c r="EE392">
        <v>2.4942149023433153E-3</v>
      </c>
    </row>
    <row r="393" spans="1:135" x14ac:dyDescent="0.15">
      <c r="A393" t="s">
        <v>5046</v>
      </c>
      <c r="B393">
        <v>8</v>
      </c>
      <c r="C393">
        <v>1.1398201283048866E-3</v>
      </c>
      <c r="D393" t="s">
        <v>4913</v>
      </c>
      <c r="E393">
        <v>1</v>
      </c>
      <c r="F393">
        <v>3.1621672242780736E-3</v>
      </c>
      <c r="G393" t="s">
        <v>10519</v>
      </c>
      <c r="H393">
        <v>2</v>
      </c>
      <c r="I393">
        <v>1.5310201791472675E-3</v>
      </c>
      <c r="M393" t="s">
        <v>5410</v>
      </c>
      <c r="N393">
        <v>1</v>
      </c>
      <c r="O393">
        <v>1.7008389907992197E-3</v>
      </c>
      <c r="V393" t="s">
        <v>906</v>
      </c>
      <c r="W393">
        <v>10</v>
      </c>
      <c r="X393">
        <v>1.2694683742233395E-3</v>
      </c>
      <c r="AK393" t="s">
        <v>5549</v>
      </c>
      <c r="AL393">
        <v>6</v>
      </c>
      <c r="AM393">
        <v>1.281103992390983E-3</v>
      </c>
      <c r="AN393" t="s">
        <v>10113</v>
      </c>
      <c r="AO393">
        <v>1</v>
      </c>
      <c r="AP393">
        <v>2.3386229627872512E-3</v>
      </c>
      <c r="AQ393" t="s">
        <v>4139</v>
      </c>
      <c r="AR393">
        <v>1</v>
      </c>
      <c r="AS393">
        <v>2.9815564634558533E-3</v>
      </c>
      <c r="BC393" t="s">
        <v>206</v>
      </c>
      <c r="BD393">
        <v>1</v>
      </c>
      <c r="BE393">
        <v>2.3508387570787591E-3</v>
      </c>
      <c r="BU393" t="s">
        <v>5423</v>
      </c>
      <c r="BV393">
        <v>2</v>
      </c>
      <c r="BW393">
        <v>1.7852907949845371E-3</v>
      </c>
      <c r="CY393" t="s">
        <v>4854</v>
      </c>
      <c r="CZ393">
        <v>1</v>
      </c>
      <c r="DA393">
        <v>2.761371260612734E-3</v>
      </c>
      <c r="DW393" t="s">
        <v>131</v>
      </c>
      <c r="DX393">
        <v>1</v>
      </c>
      <c r="DY393">
        <v>3.0162751272381672E-3</v>
      </c>
      <c r="EC393" t="s">
        <v>6621</v>
      </c>
      <c r="ED393">
        <v>1</v>
      </c>
      <c r="EE393">
        <v>2.4942149023433153E-3</v>
      </c>
    </row>
    <row r="394" spans="1:135" x14ac:dyDescent="0.15">
      <c r="A394" t="s">
        <v>820</v>
      </c>
      <c r="B394">
        <v>11</v>
      </c>
      <c r="C394">
        <v>1.1392312819447276E-3</v>
      </c>
      <c r="D394" t="s">
        <v>231</v>
      </c>
      <c r="E394">
        <v>1</v>
      </c>
      <c r="F394">
        <v>3.1621672242780736E-3</v>
      </c>
      <c r="G394" t="s">
        <v>5547</v>
      </c>
      <c r="H394">
        <v>2</v>
      </c>
      <c r="I394">
        <v>1.5310201791472675E-3</v>
      </c>
      <c r="M394" t="s">
        <v>4359</v>
      </c>
      <c r="N394">
        <v>1</v>
      </c>
      <c r="O394">
        <v>1.7008389907992197E-3</v>
      </c>
      <c r="V394" t="s">
        <v>473</v>
      </c>
      <c r="W394">
        <v>10</v>
      </c>
      <c r="X394">
        <v>1.2694683742233395E-3</v>
      </c>
      <c r="AK394" t="s">
        <v>4677</v>
      </c>
      <c r="AL394">
        <v>6</v>
      </c>
      <c r="AM394">
        <v>1.281103992390983E-3</v>
      </c>
      <c r="AN394" t="s">
        <v>12803</v>
      </c>
      <c r="AO394">
        <v>1</v>
      </c>
      <c r="AP394">
        <v>2.3386229627872512E-3</v>
      </c>
      <c r="AQ394" t="s">
        <v>4770</v>
      </c>
      <c r="AR394">
        <v>1</v>
      </c>
      <c r="AS394">
        <v>2.9815564634558533E-3</v>
      </c>
      <c r="BC394" t="s">
        <v>10777</v>
      </c>
      <c r="BD394">
        <v>1</v>
      </c>
      <c r="BE394">
        <v>2.3508387570787591E-3</v>
      </c>
      <c r="BU394" t="s">
        <v>1007</v>
      </c>
      <c r="BV394">
        <v>2</v>
      </c>
      <c r="BW394">
        <v>1.7852907949845371E-3</v>
      </c>
      <c r="CY394" t="s">
        <v>9866</v>
      </c>
      <c r="CZ394">
        <v>1</v>
      </c>
      <c r="DA394">
        <v>2.761371260612734E-3</v>
      </c>
      <c r="DW394" t="s">
        <v>4215</v>
      </c>
      <c r="DX394">
        <v>1</v>
      </c>
      <c r="DY394">
        <v>3.0162751272381672E-3</v>
      </c>
      <c r="EC394" t="s">
        <v>9509</v>
      </c>
      <c r="ED394">
        <v>1</v>
      </c>
      <c r="EE394">
        <v>2.4942149023433153E-3</v>
      </c>
    </row>
    <row r="395" spans="1:135" x14ac:dyDescent="0.15">
      <c r="A395" t="s">
        <v>201</v>
      </c>
      <c r="B395">
        <v>10</v>
      </c>
      <c r="C395">
        <v>1.1358942008318903E-3</v>
      </c>
      <c r="D395" t="s">
        <v>166</v>
      </c>
      <c r="E395">
        <v>1</v>
      </c>
      <c r="F395">
        <v>3.1621672242780736E-3</v>
      </c>
      <c r="G395" t="s">
        <v>7375</v>
      </c>
      <c r="H395">
        <v>2</v>
      </c>
      <c r="I395">
        <v>1.5310201791472675E-3</v>
      </c>
      <c r="M395" t="s">
        <v>6495</v>
      </c>
      <c r="N395">
        <v>1</v>
      </c>
      <c r="O395">
        <v>1.7008389907992197E-3</v>
      </c>
      <c r="V395" t="s">
        <v>4629</v>
      </c>
      <c r="W395">
        <v>7</v>
      </c>
      <c r="X395">
        <v>1.2639473902879266E-3</v>
      </c>
      <c r="AK395" t="s">
        <v>347</v>
      </c>
      <c r="AL395">
        <v>9</v>
      </c>
      <c r="AM395">
        <v>1.2745972225908107E-3</v>
      </c>
      <c r="AN395" t="s">
        <v>10904</v>
      </c>
      <c r="AO395">
        <v>1</v>
      </c>
      <c r="AP395">
        <v>2.3386229627872512E-3</v>
      </c>
      <c r="AQ395" t="s">
        <v>9495</v>
      </c>
      <c r="AR395">
        <v>1</v>
      </c>
      <c r="AS395">
        <v>2.9815564634558533E-3</v>
      </c>
      <c r="BC395" t="s">
        <v>9946</v>
      </c>
      <c r="BD395">
        <v>1</v>
      </c>
      <c r="BE395">
        <v>2.3508387570787591E-3</v>
      </c>
      <c r="BU395" t="s">
        <v>246</v>
      </c>
      <c r="BV395">
        <v>2</v>
      </c>
      <c r="BW395">
        <v>1.7852907949845371E-3</v>
      </c>
      <c r="CY395" t="s">
        <v>10661</v>
      </c>
      <c r="CZ395">
        <v>1</v>
      </c>
      <c r="DA395">
        <v>2.761371260612734E-3</v>
      </c>
      <c r="DW395" t="s">
        <v>335</v>
      </c>
      <c r="DX395">
        <v>1</v>
      </c>
      <c r="DY395">
        <v>2.9540788118519331E-3</v>
      </c>
      <c r="EC395" t="s">
        <v>9815</v>
      </c>
      <c r="ED395">
        <v>1</v>
      </c>
      <c r="EE395">
        <v>2.4942149023433153E-3</v>
      </c>
    </row>
    <row r="396" spans="1:135" x14ac:dyDescent="0.15">
      <c r="A396" t="s">
        <v>663</v>
      </c>
      <c r="B396">
        <v>10</v>
      </c>
      <c r="C396">
        <v>1.1358942008318903E-3</v>
      </c>
      <c r="D396" t="s">
        <v>223</v>
      </c>
      <c r="E396">
        <v>1</v>
      </c>
      <c r="F396">
        <v>3.1621672242780736E-3</v>
      </c>
      <c r="G396" t="s">
        <v>9913</v>
      </c>
      <c r="H396">
        <v>2</v>
      </c>
      <c r="I396">
        <v>1.5310201791472675E-3</v>
      </c>
      <c r="M396" t="s">
        <v>6864</v>
      </c>
      <c r="N396">
        <v>1</v>
      </c>
      <c r="O396">
        <v>1.7008389907992197E-3</v>
      </c>
      <c r="V396" t="s">
        <v>9642</v>
      </c>
      <c r="W396">
        <v>7</v>
      </c>
      <c r="X396">
        <v>1.2639473902879266E-3</v>
      </c>
      <c r="AK396" t="s">
        <v>855</v>
      </c>
      <c r="AL396">
        <v>7</v>
      </c>
      <c r="AM396">
        <v>1.2744687100828939E-3</v>
      </c>
      <c r="AN396" t="s">
        <v>9726</v>
      </c>
      <c r="AO396">
        <v>1</v>
      </c>
      <c r="AP396">
        <v>2.3386229627872512E-3</v>
      </c>
      <c r="AQ396" t="s">
        <v>366</v>
      </c>
      <c r="AR396">
        <v>1</v>
      </c>
      <c r="AS396">
        <v>2.9815564634558533E-3</v>
      </c>
      <c r="BC396" t="s">
        <v>5559</v>
      </c>
      <c r="BD396">
        <v>1</v>
      </c>
      <c r="BE396">
        <v>2.3508387570787591E-3</v>
      </c>
      <c r="BU396" t="s">
        <v>143</v>
      </c>
      <c r="BV396">
        <v>2</v>
      </c>
      <c r="BW396">
        <v>1.7852907949845371E-3</v>
      </c>
      <c r="CY396" t="s">
        <v>6033</v>
      </c>
      <c r="CZ396">
        <v>1</v>
      </c>
      <c r="DA396">
        <v>2.761371260612734E-3</v>
      </c>
      <c r="DW396" t="s">
        <v>338</v>
      </c>
      <c r="DX396">
        <v>1</v>
      </c>
      <c r="DY396">
        <v>2.9540788118519331E-3</v>
      </c>
      <c r="EC396" t="s">
        <v>5840</v>
      </c>
      <c r="ED396">
        <v>1</v>
      </c>
      <c r="EE396">
        <v>2.4942149023433153E-3</v>
      </c>
    </row>
    <row r="397" spans="1:135" x14ac:dyDescent="0.15">
      <c r="A397" t="s">
        <v>533</v>
      </c>
      <c r="B397">
        <v>11</v>
      </c>
      <c r="C397">
        <v>1.115740060116241E-3</v>
      </c>
      <c r="D397" t="s">
        <v>4576</v>
      </c>
      <c r="E397">
        <v>1</v>
      </c>
      <c r="F397">
        <v>3.1621672242780736E-3</v>
      </c>
      <c r="G397" t="s">
        <v>4381</v>
      </c>
      <c r="H397">
        <v>2</v>
      </c>
      <c r="I397">
        <v>1.5310201791472675E-3</v>
      </c>
      <c r="M397" t="s">
        <v>7296</v>
      </c>
      <c r="N397">
        <v>1</v>
      </c>
      <c r="O397">
        <v>1.7008389907992197E-3</v>
      </c>
      <c r="V397" t="s">
        <v>5807</v>
      </c>
      <c r="W397">
        <v>8</v>
      </c>
      <c r="X397">
        <v>1.252903072778182E-3</v>
      </c>
      <c r="AK397" t="s">
        <v>30</v>
      </c>
      <c r="AL397">
        <v>7</v>
      </c>
      <c r="AM397">
        <v>1.2744687100828939E-3</v>
      </c>
      <c r="AN397" t="s">
        <v>5794</v>
      </c>
      <c r="AO397">
        <v>1</v>
      </c>
      <c r="AP397">
        <v>2.3386229627872512E-3</v>
      </c>
      <c r="AQ397" t="s">
        <v>6009</v>
      </c>
      <c r="AR397">
        <v>1</v>
      </c>
      <c r="AS397">
        <v>2.9815564634558533E-3</v>
      </c>
      <c r="BC397" t="s">
        <v>10317</v>
      </c>
      <c r="BD397">
        <v>1</v>
      </c>
      <c r="BE397">
        <v>2.3508387570787591E-3</v>
      </c>
      <c r="BU397" t="s">
        <v>4785</v>
      </c>
      <c r="BV397">
        <v>2</v>
      </c>
      <c r="BW397">
        <v>1.7852907949845371E-3</v>
      </c>
      <c r="CY397" t="s">
        <v>10560</v>
      </c>
      <c r="CZ397">
        <v>1</v>
      </c>
      <c r="DA397">
        <v>2.761371260612734E-3</v>
      </c>
      <c r="DW397" t="s">
        <v>815</v>
      </c>
      <c r="DX397">
        <v>1</v>
      </c>
      <c r="DY397">
        <v>2.8952461445284558E-3</v>
      </c>
      <c r="EC397" t="s">
        <v>1026</v>
      </c>
      <c r="ED397">
        <v>1</v>
      </c>
      <c r="EE397">
        <v>2.4942149023433153E-3</v>
      </c>
    </row>
    <row r="398" spans="1:135" x14ac:dyDescent="0.15">
      <c r="A398" t="s">
        <v>4151</v>
      </c>
      <c r="B398">
        <v>9</v>
      </c>
      <c r="C398">
        <v>1.1105273991013043E-3</v>
      </c>
      <c r="D398" t="s">
        <v>483</v>
      </c>
      <c r="E398">
        <v>1</v>
      </c>
      <c r="F398">
        <v>3.1621672242780736E-3</v>
      </c>
      <c r="G398">
        <v>7</v>
      </c>
      <c r="H398">
        <v>2</v>
      </c>
      <c r="I398">
        <v>1.5310201791472675E-3</v>
      </c>
      <c r="M398" t="s">
        <v>5020</v>
      </c>
      <c r="N398">
        <v>1</v>
      </c>
      <c r="O398">
        <v>1.7008389907992197E-3</v>
      </c>
      <c r="V398" t="s">
        <v>5960</v>
      </c>
      <c r="W398">
        <v>8</v>
      </c>
      <c r="X398">
        <v>1.252903072778182E-3</v>
      </c>
      <c r="AK398" t="s">
        <v>5651</v>
      </c>
      <c r="AL398">
        <v>7</v>
      </c>
      <c r="AM398">
        <v>1.2744687100828939E-3</v>
      </c>
      <c r="AN398" t="s">
        <v>9939</v>
      </c>
      <c r="AO398">
        <v>1</v>
      </c>
      <c r="AP398">
        <v>2.3386229627872512E-3</v>
      </c>
      <c r="AQ398" t="s">
        <v>4354</v>
      </c>
      <c r="AR398">
        <v>1</v>
      </c>
      <c r="AS398">
        <v>2.9815564634558533E-3</v>
      </c>
      <c r="BC398" t="s">
        <v>4972</v>
      </c>
      <c r="BD398">
        <v>1</v>
      </c>
      <c r="BE398">
        <v>2.3508387570787591E-3</v>
      </c>
      <c r="BU398" t="s">
        <v>568</v>
      </c>
      <c r="BV398">
        <v>2</v>
      </c>
      <c r="BW398">
        <v>1.7852907949845371E-3</v>
      </c>
      <c r="CY398" t="s">
        <v>6025</v>
      </c>
      <c r="CZ398">
        <v>1</v>
      </c>
      <c r="DA398">
        <v>2.761371260612734E-3</v>
      </c>
      <c r="DW398" t="s">
        <v>249</v>
      </c>
      <c r="DX398">
        <v>1</v>
      </c>
      <c r="DY398">
        <v>2.8952461445284558E-3</v>
      </c>
      <c r="EC398" t="s">
        <v>4608</v>
      </c>
      <c r="ED398">
        <v>1</v>
      </c>
      <c r="EE398">
        <v>2.4942149023433153E-3</v>
      </c>
    </row>
    <row r="399" spans="1:135" x14ac:dyDescent="0.15">
      <c r="A399" t="s">
        <v>367</v>
      </c>
      <c r="B399">
        <v>9</v>
      </c>
      <c r="C399">
        <v>1.1105273991013043E-3</v>
      </c>
      <c r="D399" t="s">
        <v>554</v>
      </c>
      <c r="E399">
        <v>1</v>
      </c>
      <c r="F399">
        <v>3.1621672242780736E-3</v>
      </c>
      <c r="G399" t="s">
        <v>4337</v>
      </c>
      <c r="H399">
        <v>2</v>
      </c>
      <c r="I399">
        <v>1.5310201791472675E-3</v>
      </c>
      <c r="M399" t="s">
        <v>7304</v>
      </c>
      <c r="N399">
        <v>1</v>
      </c>
      <c r="O399">
        <v>1.7008389907992197E-3</v>
      </c>
      <c r="V399" t="s">
        <v>626</v>
      </c>
      <c r="W399">
        <v>8</v>
      </c>
      <c r="X399">
        <v>1.252903072778182E-3</v>
      </c>
      <c r="AK399" t="s">
        <v>4861</v>
      </c>
      <c r="AL399">
        <v>7</v>
      </c>
      <c r="AM399">
        <v>1.2744687100828939E-3</v>
      </c>
      <c r="AN399" t="s">
        <v>5183</v>
      </c>
      <c r="AO399">
        <v>1</v>
      </c>
      <c r="AP399">
        <v>2.3386229627872512E-3</v>
      </c>
      <c r="AQ399" t="s">
        <v>6179</v>
      </c>
      <c r="AR399">
        <v>1</v>
      </c>
      <c r="AS399">
        <v>2.9815564634558533E-3</v>
      </c>
      <c r="BC399" t="s">
        <v>6228</v>
      </c>
      <c r="BD399">
        <v>1</v>
      </c>
      <c r="BE399">
        <v>2.3508387570787591E-3</v>
      </c>
      <c r="BU399" t="s">
        <v>5911</v>
      </c>
      <c r="BV399">
        <v>2</v>
      </c>
      <c r="BW399">
        <v>1.7368569642082332E-3</v>
      </c>
      <c r="CY399" t="s">
        <v>9491</v>
      </c>
      <c r="CZ399">
        <v>1</v>
      </c>
      <c r="DA399">
        <v>2.761371260612734E-3</v>
      </c>
      <c r="DW399" t="s">
        <v>672</v>
      </c>
      <c r="DX399">
        <v>1</v>
      </c>
      <c r="DY399">
        <v>2.839431896010991E-3</v>
      </c>
      <c r="EC399" t="s">
        <v>4169</v>
      </c>
      <c r="ED399">
        <v>1</v>
      </c>
      <c r="EE399">
        <v>2.4942149023433153E-3</v>
      </c>
    </row>
    <row r="400" spans="1:135" x14ac:dyDescent="0.15">
      <c r="A400" t="s">
        <v>736</v>
      </c>
      <c r="B400">
        <v>9</v>
      </c>
      <c r="C400">
        <v>1.1105273991013043E-3</v>
      </c>
      <c r="D400" t="s">
        <v>562</v>
      </c>
      <c r="E400">
        <v>1</v>
      </c>
      <c r="F400">
        <v>3.1621672242780736E-3</v>
      </c>
      <c r="G400" t="s">
        <v>4851</v>
      </c>
      <c r="H400">
        <v>2</v>
      </c>
      <c r="I400">
        <v>1.5310201791472675E-3</v>
      </c>
      <c r="M400" t="s">
        <v>7305</v>
      </c>
      <c r="N400">
        <v>1</v>
      </c>
      <c r="O400">
        <v>1.7008389907992197E-3</v>
      </c>
      <c r="V400" t="s">
        <v>7237</v>
      </c>
      <c r="W400">
        <v>8</v>
      </c>
      <c r="X400">
        <v>1.252903072778182E-3</v>
      </c>
      <c r="AK400" t="s">
        <v>1070</v>
      </c>
      <c r="AL400">
        <v>7</v>
      </c>
      <c r="AM400">
        <v>1.2744687100828939E-3</v>
      </c>
      <c r="AN400" t="s">
        <v>4426</v>
      </c>
      <c r="AO400">
        <v>1</v>
      </c>
      <c r="AP400">
        <v>2.3386229627872512E-3</v>
      </c>
      <c r="AQ400" t="s">
        <v>5389</v>
      </c>
      <c r="AR400">
        <v>1</v>
      </c>
      <c r="AS400">
        <v>2.9815564634558533E-3</v>
      </c>
      <c r="BC400" t="s">
        <v>14613</v>
      </c>
      <c r="BD400">
        <v>1</v>
      </c>
      <c r="BE400">
        <v>2.3508387570787591E-3</v>
      </c>
      <c r="BU400" t="s">
        <v>855</v>
      </c>
      <c r="BV400">
        <v>2</v>
      </c>
      <c r="BW400">
        <v>1.7368569642082332E-3</v>
      </c>
      <c r="CY400" t="s">
        <v>521</v>
      </c>
      <c r="CZ400">
        <v>2</v>
      </c>
      <c r="DA400">
        <v>2.7424930833353151E-3</v>
      </c>
      <c r="DW400" t="s">
        <v>156</v>
      </c>
      <c r="DX400">
        <v>1</v>
      </c>
      <c r="DY400">
        <v>2.839431896010991E-3</v>
      </c>
      <c r="EC400" t="s">
        <v>518</v>
      </c>
      <c r="ED400">
        <v>1</v>
      </c>
      <c r="EE400">
        <v>2.4942149023433153E-3</v>
      </c>
    </row>
    <row r="401" spans="1:135" x14ac:dyDescent="0.15">
      <c r="A401" t="s">
        <v>4584</v>
      </c>
      <c r="B401">
        <v>9</v>
      </c>
      <c r="C401">
        <v>1.1105273991013043E-3</v>
      </c>
      <c r="D401" t="s">
        <v>5555</v>
      </c>
      <c r="E401">
        <v>1</v>
      </c>
      <c r="F401">
        <v>3.0886140563815365E-3</v>
      </c>
      <c r="G401" t="s">
        <v>763</v>
      </c>
      <c r="H401">
        <v>2</v>
      </c>
      <c r="I401">
        <v>1.5310201791472675E-3</v>
      </c>
      <c r="M401" t="s">
        <v>7307</v>
      </c>
      <c r="N401">
        <v>1</v>
      </c>
      <c r="O401">
        <v>1.7008389907992197E-3</v>
      </c>
      <c r="V401" t="s">
        <v>934</v>
      </c>
      <c r="W401">
        <v>8</v>
      </c>
      <c r="X401">
        <v>1.252903072778182E-3</v>
      </c>
      <c r="AK401" t="s">
        <v>97</v>
      </c>
      <c r="AL401">
        <v>7</v>
      </c>
      <c r="AM401">
        <v>1.2744687100828939E-3</v>
      </c>
      <c r="AN401" t="s">
        <v>4463</v>
      </c>
      <c r="AO401">
        <v>1</v>
      </c>
      <c r="AP401">
        <v>2.3386229627872512E-3</v>
      </c>
      <c r="AQ401" t="s">
        <v>4372</v>
      </c>
      <c r="AR401">
        <v>1</v>
      </c>
      <c r="AS401">
        <v>2.9815564634558533E-3</v>
      </c>
      <c r="BC401" t="s">
        <v>4198</v>
      </c>
      <c r="BD401">
        <v>1</v>
      </c>
      <c r="BE401">
        <v>2.3508387570787591E-3</v>
      </c>
      <c r="BU401">
        <v>3</v>
      </c>
      <c r="BV401">
        <v>2</v>
      </c>
      <c r="BW401">
        <v>1.7368569642082332E-3</v>
      </c>
      <c r="CY401" t="s">
        <v>129</v>
      </c>
      <c r="CZ401">
        <v>2</v>
      </c>
      <c r="DA401">
        <v>2.7424930833353151E-3</v>
      </c>
      <c r="DW401" t="s">
        <v>255</v>
      </c>
      <c r="DX401">
        <v>1</v>
      </c>
      <c r="DY401">
        <v>2.839431896010991E-3</v>
      </c>
      <c r="EC401" t="s">
        <v>6185</v>
      </c>
      <c r="ED401">
        <v>1</v>
      </c>
      <c r="EE401">
        <v>2.4942149023433153E-3</v>
      </c>
    </row>
    <row r="402" spans="1:135" x14ac:dyDescent="0.15">
      <c r="A402" t="s">
        <v>4911</v>
      </c>
      <c r="B402">
        <v>9</v>
      </c>
      <c r="C402">
        <v>1.1105273991013043E-3</v>
      </c>
      <c r="D402" t="s">
        <v>1340</v>
      </c>
      <c r="E402">
        <v>1</v>
      </c>
      <c r="F402">
        <v>3.0886140563815365E-3</v>
      </c>
      <c r="G402" t="s">
        <v>6300</v>
      </c>
      <c r="H402">
        <v>2</v>
      </c>
      <c r="I402">
        <v>1.5310201791472675E-3</v>
      </c>
      <c r="M402" t="s">
        <v>7312</v>
      </c>
      <c r="N402">
        <v>1</v>
      </c>
      <c r="O402">
        <v>1.7008389907992197E-3</v>
      </c>
      <c r="V402" t="s">
        <v>209</v>
      </c>
      <c r="W402">
        <v>10</v>
      </c>
      <c r="X402">
        <v>1.2399400748495106E-3</v>
      </c>
      <c r="AK402" t="s">
        <v>5248</v>
      </c>
      <c r="AL402">
        <v>7</v>
      </c>
      <c r="AM402">
        <v>1.2744687100828939E-3</v>
      </c>
      <c r="AN402" t="s">
        <v>10048</v>
      </c>
      <c r="AO402">
        <v>1</v>
      </c>
      <c r="AP402">
        <v>2.3386229627872512E-3</v>
      </c>
      <c r="AQ402" t="s">
        <v>5543</v>
      </c>
      <c r="AR402">
        <v>1</v>
      </c>
      <c r="AS402">
        <v>2.9815564634558533E-3</v>
      </c>
      <c r="BC402" t="s">
        <v>4909</v>
      </c>
      <c r="BD402">
        <v>1</v>
      </c>
      <c r="BE402">
        <v>2.3508387570787591E-3</v>
      </c>
      <c r="BU402" t="s">
        <v>814</v>
      </c>
      <c r="BV402">
        <v>2</v>
      </c>
      <c r="BW402">
        <v>1.7368569642082332E-3</v>
      </c>
      <c r="CY402" t="s">
        <v>4870</v>
      </c>
      <c r="CZ402">
        <v>1</v>
      </c>
      <c r="DA402">
        <v>2.5850954809241429E-3</v>
      </c>
      <c r="DW402" t="s">
        <v>122</v>
      </c>
      <c r="DX402">
        <v>1</v>
      </c>
      <c r="DY402">
        <v>2.839431896010991E-3</v>
      </c>
      <c r="EC402" t="s">
        <v>757</v>
      </c>
      <c r="ED402">
        <v>1</v>
      </c>
      <c r="EE402">
        <v>2.4942149023433153E-3</v>
      </c>
    </row>
    <row r="403" spans="1:135" x14ac:dyDescent="0.15">
      <c r="A403" t="s">
        <v>106</v>
      </c>
      <c r="B403">
        <v>10</v>
      </c>
      <c r="C403">
        <v>1.1082058122072979E-3</v>
      </c>
      <c r="D403" t="s">
        <v>168</v>
      </c>
      <c r="E403">
        <v>1</v>
      </c>
      <c r="F403">
        <v>3.0886140563815365E-3</v>
      </c>
      <c r="G403" t="s">
        <v>9954</v>
      </c>
      <c r="H403">
        <v>2</v>
      </c>
      <c r="I403">
        <v>1.5310201791472675E-3</v>
      </c>
      <c r="M403" t="s">
        <v>6127</v>
      </c>
      <c r="N403">
        <v>1</v>
      </c>
      <c r="O403">
        <v>1.7008389907992197E-3</v>
      </c>
      <c r="V403" t="s">
        <v>548</v>
      </c>
      <c r="W403">
        <v>9</v>
      </c>
      <c r="X403">
        <v>1.2354151174280971E-3</v>
      </c>
      <c r="AK403" t="s">
        <v>286</v>
      </c>
      <c r="AL403">
        <v>7</v>
      </c>
      <c r="AM403">
        <v>1.2744687100828939E-3</v>
      </c>
      <c r="AN403" t="s">
        <v>12511</v>
      </c>
      <c r="AO403">
        <v>1</v>
      </c>
      <c r="AP403">
        <v>2.3386229627872512E-3</v>
      </c>
      <c r="AQ403" t="s">
        <v>4535</v>
      </c>
      <c r="AR403">
        <v>1</v>
      </c>
      <c r="AS403">
        <v>2.9815564634558533E-3</v>
      </c>
      <c r="BC403" t="s">
        <v>35</v>
      </c>
      <c r="BD403">
        <v>1</v>
      </c>
      <c r="BE403">
        <v>2.3508387570787591E-3</v>
      </c>
      <c r="BU403" t="s">
        <v>331</v>
      </c>
      <c r="BV403">
        <v>2</v>
      </c>
      <c r="BW403">
        <v>1.7368569642082332E-3</v>
      </c>
      <c r="CY403" t="s">
        <v>9439</v>
      </c>
      <c r="CZ403">
        <v>1</v>
      </c>
      <c r="DA403">
        <v>2.5850954809241429E-3</v>
      </c>
      <c r="DW403" t="s">
        <v>271</v>
      </c>
      <c r="DX403">
        <v>1</v>
      </c>
      <c r="DY403">
        <v>2.7863414018113909E-3</v>
      </c>
      <c r="EC403" t="s">
        <v>5806</v>
      </c>
      <c r="ED403">
        <v>1</v>
      </c>
      <c r="EE403">
        <v>2.4942149023433153E-3</v>
      </c>
    </row>
    <row r="404" spans="1:135" x14ac:dyDescent="0.15">
      <c r="A404" t="s">
        <v>4470</v>
      </c>
      <c r="B404">
        <v>7</v>
      </c>
      <c r="C404">
        <v>1.1033861675351169E-3</v>
      </c>
      <c r="D404" t="s">
        <v>4212</v>
      </c>
      <c r="E404">
        <v>1</v>
      </c>
      <c r="F404">
        <v>3.0886140563815365E-3</v>
      </c>
      <c r="G404" t="s">
        <v>10630</v>
      </c>
      <c r="H404">
        <v>2</v>
      </c>
      <c r="I404">
        <v>1.5310201791472675E-3</v>
      </c>
      <c r="M404" t="s">
        <v>6360</v>
      </c>
      <c r="N404">
        <v>1</v>
      </c>
      <c r="O404">
        <v>1.7008389907992197E-3</v>
      </c>
      <c r="V404" t="s">
        <v>450</v>
      </c>
      <c r="W404">
        <v>10</v>
      </c>
      <c r="X404">
        <v>1.2123181954839762E-3</v>
      </c>
      <c r="AK404" t="s">
        <v>735</v>
      </c>
      <c r="AL404">
        <v>7</v>
      </c>
      <c r="AM404">
        <v>1.2744687100828939E-3</v>
      </c>
      <c r="AN404" t="s">
        <v>10251</v>
      </c>
      <c r="AO404">
        <v>1</v>
      </c>
      <c r="AP404">
        <v>2.3386229627872512E-3</v>
      </c>
      <c r="AQ404" t="s">
        <v>5046</v>
      </c>
      <c r="AR404">
        <v>1</v>
      </c>
      <c r="AS404">
        <v>2.9815564634558533E-3</v>
      </c>
      <c r="BC404" t="s">
        <v>10083</v>
      </c>
      <c r="BD404">
        <v>1</v>
      </c>
      <c r="BE404">
        <v>2.2007698616944189E-3</v>
      </c>
      <c r="BU404" t="s">
        <v>807</v>
      </c>
      <c r="BV404">
        <v>2</v>
      </c>
      <c r="BW404">
        <v>1.7368569642082332E-3</v>
      </c>
      <c r="CY404" t="s">
        <v>10813</v>
      </c>
      <c r="CZ404">
        <v>1</v>
      </c>
      <c r="DA404">
        <v>2.5850954809241429E-3</v>
      </c>
      <c r="DW404" t="s">
        <v>155</v>
      </c>
      <c r="DX404">
        <v>1</v>
      </c>
      <c r="DY404">
        <v>2.7863414018113909E-3</v>
      </c>
      <c r="EC404" t="s">
        <v>4887</v>
      </c>
      <c r="ED404">
        <v>1</v>
      </c>
      <c r="EE404">
        <v>2.4942149023433153E-3</v>
      </c>
    </row>
    <row r="405" spans="1:135" x14ac:dyDescent="0.15">
      <c r="A405" t="s">
        <v>4502</v>
      </c>
      <c r="B405">
        <v>7</v>
      </c>
      <c r="C405">
        <v>1.1033861675351169E-3</v>
      </c>
      <c r="D405" t="s">
        <v>701</v>
      </c>
      <c r="E405">
        <v>1</v>
      </c>
      <c r="F405">
        <v>3.0198096628446802E-3</v>
      </c>
      <c r="G405" t="s">
        <v>13965</v>
      </c>
      <c r="H405">
        <v>2</v>
      </c>
      <c r="I405">
        <v>1.5310201791472675E-3</v>
      </c>
      <c r="M405" t="s">
        <v>7320</v>
      </c>
      <c r="N405">
        <v>1</v>
      </c>
      <c r="O405">
        <v>1.7008389907992197E-3</v>
      </c>
      <c r="V405" t="s">
        <v>4551</v>
      </c>
      <c r="W405">
        <v>8</v>
      </c>
      <c r="X405">
        <v>1.2071829297866914E-3</v>
      </c>
      <c r="AK405" t="s">
        <v>152</v>
      </c>
      <c r="AL405">
        <v>8</v>
      </c>
      <c r="AM405">
        <v>1.2672649915238306E-3</v>
      </c>
      <c r="AN405" t="s">
        <v>5736</v>
      </c>
      <c r="AO405">
        <v>1</v>
      </c>
      <c r="AP405">
        <v>2.3386229627872512E-3</v>
      </c>
      <c r="AQ405" t="s">
        <v>4607</v>
      </c>
      <c r="AR405">
        <v>1</v>
      </c>
      <c r="AS405">
        <v>2.9815564634558533E-3</v>
      </c>
      <c r="BC405" t="s">
        <v>805</v>
      </c>
      <c r="BD405">
        <v>1</v>
      </c>
      <c r="BE405">
        <v>2.2007698616944189E-3</v>
      </c>
      <c r="BU405" t="s">
        <v>135</v>
      </c>
      <c r="BV405">
        <v>3</v>
      </c>
      <c r="BW405">
        <v>1.7115130457823638E-3</v>
      </c>
      <c r="CY405" t="s">
        <v>621</v>
      </c>
      <c r="CZ405">
        <v>1</v>
      </c>
      <c r="DA405">
        <v>2.5850954809241429E-3</v>
      </c>
      <c r="DW405" t="s">
        <v>382</v>
      </c>
      <c r="DX405">
        <v>1</v>
      </c>
      <c r="DY405">
        <v>2.7863414018113909E-3</v>
      </c>
      <c r="EC405" t="s">
        <v>6334</v>
      </c>
      <c r="ED405">
        <v>1</v>
      </c>
      <c r="EE405">
        <v>2.4942149023433153E-3</v>
      </c>
    </row>
    <row r="406" spans="1:135" x14ac:dyDescent="0.15">
      <c r="A406" t="s">
        <v>758</v>
      </c>
      <c r="B406">
        <v>7</v>
      </c>
      <c r="C406">
        <v>1.1033861675351169E-3</v>
      </c>
      <c r="D406" t="s">
        <v>214</v>
      </c>
      <c r="E406">
        <v>1</v>
      </c>
      <c r="F406">
        <v>3.0198096628446802E-3</v>
      </c>
      <c r="G406" t="s">
        <v>483</v>
      </c>
      <c r="H406">
        <v>3</v>
      </c>
      <c r="I406">
        <v>1.5115234532220995E-3</v>
      </c>
      <c r="M406" t="s">
        <v>7322</v>
      </c>
      <c r="N406">
        <v>1</v>
      </c>
      <c r="O406">
        <v>1.7008389907992197E-3</v>
      </c>
      <c r="V406" t="s">
        <v>4148</v>
      </c>
      <c r="W406">
        <v>8</v>
      </c>
      <c r="X406">
        <v>1.2071829297866914E-3</v>
      </c>
      <c r="AK406" t="s">
        <v>663</v>
      </c>
      <c r="AL406">
        <v>7</v>
      </c>
      <c r="AM406">
        <v>1.2417753413283862E-3</v>
      </c>
      <c r="AN406" t="s">
        <v>4888</v>
      </c>
      <c r="AO406">
        <v>1</v>
      </c>
      <c r="AP406">
        <v>2.3386229627872512E-3</v>
      </c>
      <c r="AQ406" t="s">
        <v>4809</v>
      </c>
      <c r="AR406">
        <v>1</v>
      </c>
      <c r="AS406">
        <v>2.9815564634558533E-3</v>
      </c>
      <c r="BC406" t="s">
        <v>12427</v>
      </c>
      <c r="BD406">
        <v>1</v>
      </c>
      <c r="BE406">
        <v>2.2007698616944189E-3</v>
      </c>
      <c r="BU406" t="s">
        <v>1060</v>
      </c>
      <c r="BV406">
        <v>2</v>
      </c>
      <c r="BW406">
        <v>1.6923021589349038E-3</v>
      </c>
      <c r="CY406" t="s">
        <v>9553</v>
      </c>
      <c r="CZ406">
        <v>1</v>
      </c>
      <c r="DA406">
        <v>2.5850954809241429E-3</v>
      </c>
      <c r="DW406" t="s">
        <v>685</v>
      </c>
      <c r="DX406">
        <v>1</v>
      </c>
      <c r="DY406">
        <v>2.7863414018113909E-3</v>
      </c>
      <c r="EC406" t="s">
        <v>6410</v>
      </c>
      <c r="ED406">
        <v>1</v>
      </c>
      <c r="EE406">
        <v>2.4942149023433153E-3</v>
      </c>
    </row>
    <row r="407" spans="1:135" x14ac:dyDescent="0.15">
      <c r="A407" t="s">
        <v>4992</v>
      </c>
      <c r="B407">
        <v>7</v>
      </c>
      <c r="C407">
        <v>1.1033861675351169E-3</v>
      </c>
      <c r="D407" t="s">
        <v>536</v>
      </c>
      <c r="E407">
        <v>1</v>
      </c>
      <c r="F407">
        <v>3.0198096628446802E-3</v>
      </c>
      <c r="G407" t="s">
        <v>4913</v>
      </c>
      <c r="H407">
        <v>3</v>
      </c>
      <c r="I407">
        <v>1.5115234532220995E-3</v>
      </c>
      <c r="M407" t="s">
        <v>4465</v>
      </c>
      <c r="N407">
        <v>1</v>
      </c>
      <c r="O407">
        <v>1.7008389907992197E-3</v>
      </c>
      <c r="V407" t="s">
        <v>5252</v>
      </c>
      <c r="W407">
        <v>8</v>
      </c>
      <c r="X407">
        <v>1.2071829297866914E-3</v>
      </c>
      <c r="AK407">
        <v>6</v>
      </c>
      <c r="AL407">
        <v>6</v>
      </c>
      <c r="AM407">
        <v>1.2343547593563738E-3</v>
      </c>
      <c r="AN407" t="s">
        <v>5202</v>
      </c>
      <c r="AO407">
        <v>1</v>
      </c>
      <c r="AP407">
        <v>2.3386229627872512E-3</v>
      </c>
      <c r="AQ407" t="s">
        <v>687</v>
      </c>
      <c r="AR407">
        <v>1</v>
      </c>
      <c r="AS407">
        <v>2.8610320851702718E-3</v>
      </c>
      <c r="BC407" t="s">
        <v>4588</v>
      </c>
      <c r="BD407">
        <v>1</v>
      </c>
      <c r="BE407">
        <v>2.2007698616944189E-3</v>
      </c>
      <c r="BU407" t="s">
        <v>6095</v>
      </c>
      <c r="BV407">
        <v>2</v>
      </c>
      <c r="BW407">
        <v>1.6923021589349038E-3</v>
      </c>
      <c r="CY407" t="s">
        <v>4961</v>
      </c>
      <c r="CZ407">
        <v>1</v>
      </c>
      <c r="DA407">
        <v>2.5850954809241429E-3</v>
      </c>
      <c r="DW407" t="s">
        <v>490</v>
      </c>
      <c r="DX407">
        <v>1</v>
      </c>
      <c r="DY407">
        <v>2.7863414018113909E-3</v>
      </c>
      <c r="EC407" t="s">
        <v>9777</v>
      </c>
      <c r="ED407">
        <v>1</v>
      </c>
      <c r="EE407">
        <v>2.4942149023433153E-3</v>
      </c>
    </row>
    <row r="408" spans="1:135" x14ac:dyDescent="0.15">
      <c r="A408" t="s">
        <v>5104</v>
      </c>
      <c r="B408">
        <v>7</v>
      </c>
      <c r="C408">
        <v>1.1033861675351169E-3</v>
      </c>
      <c r="D408" t="s">
        <v>326</v>
      </c>
      <c r="E408">
        <v>1</v>
      </c>
      <c r="F408">
        <v>3.0198096628446802E-3</v>
      </c>
      <c r="G408" t="s">
        <v>318</v>
      </c>
      <c r="H408">
        <v>3</v>
      </c>
      <c r="I408">
        <v>1.5115234532220995E-3</v>
      </c>
      <c r="M408" t="s">
        <v>7324</v>
      </c>
      <c r="N408">
        <v>1</v>
      </c>
      <c r="O408">
        <v>1.7008389907992197E-3</v>
      </c>
      <c r="V408" t="s">
        <v>5153</v>
      </c>
      <c r="W408">
        <v>8</v>
      </c>
      <c r="X408">
        <v>1.2071829297866914E-3</v>
      </c>
      <c r="AK408" t="s">
        <v>6546</v>
      </c>
      <c r="AL408">
        <v>6</v>
      </c>
      <c r="AM408">
        <v>1.2343547593563738E-3</v>
      </c>
      <c r="AN408" t="s">
        <v>5164</v>
      </c>
      <c r="AO408">
        <v>1</v>
      </c>
      <c r="AP408">
        <v>2.3386229627872512E-3</v>
      </c>
      <c r="AQ408" t="s">
        <v>6294</v>
      </c>
      <c r="AR408">
        <v>1</v>
      </c>
      <c r="AS408">
        <v>2.8610320851702718E-3</v>
      </c>
      <c r="BC408" t="s">
        <v>4893</v>
      </c>
      <c r="BD408">
        <v>1</v>
      </c>
      <c r="BE408">
        <v>2.2007698616944189E-3</v>
      </c>
      <c r="BU408" t="s">
        <v>115</v>
      </c>
      <c r="BV408">
        <v>2</v>
      </c>
      <c r="BW408">
        <v>1.6923021589349038E-3</v>
      </c>
      <c r="CY408" t="s">
        <v>6765</v>
      </c>
      <c r="CZ408">
        <v>1</v>
      </c>
      <c r="DA408">
        <v>2.5850954809241429E-3</v>
      </c>
      <c r="DW408" t="s">
        <v>1038</v>
      </c>
      <c r="DX408">
        <v>1</v>
      </c>
      <c r="DY408">
        <v>2.7863414018113909E-3</v>
      </c>
      <c r="EC408" t="s">
        <v>4827</v>
      </c>
      <c r="ED408">
        <v>1</v>
      </c>
      <c r="EE408">
        <v>2.4942149023433153E-3</v>
      </c>
    </row>
    <row r="409" spans="1:135" x14ac:dyDescent="0.15">
      <c r="A409" t="s">
        <v>324</v>
      </c>
      <c r="B409">
        <v>7</v>
      </c>
      <c r="C409">
        <v>1.1033861675351169E-3</v>
      </c>
      <c r="D409" t="s">
        <v>1008</v>
      </c>
      <c r="E409">
        <v>1</v>
      </c>
      <c r="F409">
        <v>2.9551778698634068E-3</v>
      </c>
      <c r="G409" t="s">
        <v>603</v>
      </c>
      <c r="H409">
        <v>3</v>
      </c>
      <c r="I409">
        <v>1.5115234532220995E-3</v>
      </c>
      <c r="M409" t="s">
        <v>7325</v>
      </c>
      <c r="N409">
        <v>1</v>
      </c>
      <c r="O409">
        <v>1.7008389907992197E-3</v>
      </c>
      <c r="V409" t="s">
        <v>5651</v>
      </c>
      <c r="W409">
        <v>9</v>
      </c>
      <c r="X409">
        <v>1.201899072364683E-3</v>
      </c>
      <c r="AK409" t="s">
        <v>4209</v>
      </c>
      <c r="AL409">
        <v>6</v>
      </c>
      <c r="AM409">
        <v>1.2343547593563738E-3</v>
      </c>
      <c r="AN409" t="s">
        <v>5494</v>
      </c>
      <c r="AO409">
        <v>1</v>
      </c>
      <c r="AP409">
        <v>2.3386229627872512E-3</v>
      </c>
      <c r="AQ409" t="s">
        <v>5289</v>
      </c>
      <c r="AR409">
        <v>1</v>
      </c>
      <c r="AS409">
        <v>2.8610320851702718E-3</v>
      </c>
      <c r="BC409" t="s">
        <v>6793</v>
      </c>
      <c r="BD409">
        <v>1</v>
      </c>
      <c r="BE409">
        <v>2.2007698616944189E-3</v>
      </c>
      <c r="BU409" t="s">
        <v>848</v>
      </c>
      <c r="BV409">
        <v>2</v>
      </c>
      <c r="BW409">
        <v>1.6923021589349038E-3</v>
      </c>
      <c r="CY409" t="s">
        <v>4739</v>
      </c>
      <c r="CZ409">
        <v>1</v>
      </c>
      <c r="DA409">
        <v>2.5850954809241429E-3</v>
      </c>
      <c r="DW409" t="s">
        <v>323</v>
      </c>
      <c r="DX409">
        <v>1</v>
      </c>
      <c r="DY409">
        <v>2.7863414018113909E-3</v>
      </c>
      <c r="EC409" t="s">
        <v>7289</v>
      </c>
      <c r="ED409">
        <v>1</v>
      </c>
      <c r="EE409">
        <v>2.4942149023433153E-3</v>
      </c>
    </row>
    <row r="410" spans="1:135" x14ac:dyDescent="0.15">
      <c r="A410" t="s">
        <v>4465</v>
      </c>
      <c r="B410">
        <v>6</v>
      </c>
      <c r="C410">
        <v>1.1011447051211985E-3</v>
      </c>
      <c r="D410" t="s">
        <v>1003</v>
      </c>
      <c r="E410">
        <v>1</v>
      </c>
      <c r="F410">
        <v>2.9551778698634068E-3</v>
      </c>
      <c r="G410" t="s">
        <v>542</v>
      </c>
      <c r="H410">
        <v>3</v>
      </c>
      <c r="I410">
        <v>1.5115234532220995E-3</v>
      </c>
      <c r="M410" t="s">
        <v>5118</v>
      </c>
      <c r="N410">
        <v>1</v>
      </c>
      <c r="O410">
        <v>1.7008389907992197E-3</v>
      </c>
      <c r="V410" t="s">
        <v>331</v>
      </c>
      <c r="W410">
        <v>9</v>
      </c>
      <c r="X410">
        <v>1.201899072364683E-3</v>
      </c>
      <c r="AK410" t="s">
        <v>4611</v>
      </c>
      <c r="AL410">
        <v>6</v>
      </c>
      <c r="AM410">
        <v>1.2343547593563738E-3</v>
      </c>
      <c r="AN410" t="s">
        <v>7259</v>
      </c>
      <c r="AO410">
        <v>1</v>
      </c>
      <c r="AP410">
        <v>2.3386229627872512E-3</v>
      </c>
      <c r="AQ410" t="s">
        <v>3642</v>
      </c>
      <c r="AR410">
        <v>1</v>
      </c>
      <c r="AS410">
        <v>2.8610320851702718E-3</v>
      </c>
      <c r="BC410" t="s">
        <v>7299</v>
      </c>
      <c r="BD410">
        <v>1</v>
      </c>
      <c r="BE410">
        <v>2.2007698616944189E-3</v>
      </c>
      <c r="BU410" t="s">
        <v>4173</v>
      </c>
      <c r="BV410">
        <v>2</v>
      </c>
      <c r="BW410">
        <v>1.6923021589349038E-3</v>
      </c>
      <c r="CY410" t="s">
        <v>4731</v>
      </c>
      <c r="CZ410">
        <v>1</v>
      </c>
      <c r="DA410">
        <v>2.5850954809241429E-3</v>
      </c>
      <c r="DW410" t="s">
        <v>803</v>
      </c>
      <c r="DX410">
        <v>1</v>
      </c>
      <c r="DY410">
        <v>2.7863414018113909E-3</v>
      </c>
      <c r="EC410" t="s">
        <v>452</v>
      </c>
      <c r="ED410">
        <v>1</v>
      </c>
      <c r="EE410">
        <v>2.4942149023433153E-3</v>
      </c>
    </row>
    <row r="411" spans="1:135" x14ac:dyDescent="0.15">
      <c r="A411" t="s">
        <v>5188</v>
      </c>
      <c r="B411">
        <v>6</v>
      </c>
      <c r="C411">
        <v>1.1011447051211985E-3</v>
      </c>
      <c r="D411" t="s">
        <v>4794</v>
      </c>
      <c r="E411">
        <v>1</v>
      </c>
      <c r="F411">
        <v>2.9551778698634068E-3</v>
      </c>
      <c r="G411" t="s">
        <v>764</v>
      </c>
      <c r="H411">
        <v>3</v>
      </c>
      <c r="I411">
        <v>1.5115234532220995E-3</v>
      </c>
      <c r="M411" t="s">
        <v>7328</v>
      </c>
      <c r="N411">
        <v>1</v>
      </c>
      <c r="O411">
        <v>1.7008389907992197E-3</v>
      </c>
      <c r="V411" t="s">
        <v>4635</v>
      </c>
      <c r="W411">
        <v>9</v>
      </c>
      <c r="X411">
        <v>1.201899072364683E-3</v>
      </c>
      <c r="AK411" t="s">
        <v>931</v>
      </c>
      <c r="AL411">
        <v>6</v>
      </c>
      <c r="AM411">
        <v>1.2343547593563738E-3</v>
      </c>
      <c r="AN411" t="s">
        <v>5119</v>
      </c>
      <c r="AO411">
        <v>1</v>
      </c>
      <c r="AP411">
        <v>2.3386229627872512E-3</v>
      </c>
      <c r="AQ411" t="s">
        <v>5742</v>
      </c>
      <c r="AR411">
        <v>1</v>
      </c>
      <c r="AS411">
        <v>2.8610320851702718E-3</v>
      </c>
      <c r="BC411" t="s">
        <v>4681</v>
      </c>
      <c r="BD411">
        <v>1</v>
      </c>
      <c r="BE411">
        <v>2.2007698616944189E-3</v>
      </c>
      <c r="BU411" t="s">
        <v>460</v>
      </c>
      <c r="BV411">
        <v>2</v>
      </c>
      <c r="BW411">
        <v>1.6923021589349038E-3</v>
      </c>
      <c r="CY411" t="s">
        <v>5730</v>
      </c>
      <c r="CZ411">
        <v>1</v>
      </c>
      <c r="DA411">
        <v>2.5850954809241429E-3</v>
      </c>
      <c r="DW411" t="s">
        <v>396</v>
      </c>
      <c r="DX411">
        <v>1</v>
      </c>
      <c r="DY411">
        <v>2.7863414018113909E-3</v>
      </c>
      <c r="EC411" t="s">
        <v>5499</v>
      </c>
      <c r="ED411">
        <v>1</v>
      </c>
      <c r="EE411">
        <v>2.4942149023433153E-3</v>
      </c>
    </row>
    <row r="412" spans="1:135" x14ac:dyDescent="0.15">
      <c r="A412" t="s">
        <v>5551</v>
      </c>
      <c r="B412">
        <v>6</v>
      </c>
      <c r="C412">
        <v>1.1011447051211985E-3</v>
      </c>
      <c r="D412" t="s">
        <v>638</v>
      </c>
      <c r="E412">
        <v>1</v>
      </c>
      <c r="F412">
        <v>2.9551778698634068E-3</v>
      </c>
      <c r="G412" t="s">
        <v>804</v>
      </c>
      <c r="H412">
        <v>3</v>
      </c>
      <c r="I412">
        <v>1.5115234532220995E-3</v>
      </c>
      <c r="M412" t="s">
        <v>4934</v>
      </c>
      <c r="N412">
        <v>1</v>
      </c>
      <c r="O412">
        <v>1.7008389907992197E-3</v>
      </c>
      <c r="V412" t="s">
        <v>170</v>
      </c>
      <c r="W412">
        <v>9</v>
      </c>
      <c r="X412">
        <v>1.201899072364683E-3</v>
      </c>
      <c r="AK412" t="s">
        <v>4662</v>
      </c>
      <c r="AL412">
        <v>6</v>
      </c>
      <c r="AM412">
        <v>1.2343547593563738E-3</v>
      </c>
      <c r="AN412" t="s">
        <v>10651</v>
      </c>
      <c r="AO412">
        <v>1</v>
      </c>
      <c r="AP412">
        <v>2.3386229627872512E-3</v>
      </c>
      <c r="AQ412" t="s">
        <v>478</v>
      </c>
      <c r="AR412">
        <v>1</v>
      </c>
      <c r="AS412">
        <v>2.8610320851702718E-3</v>
      </c>
      <c r="BC412" t="s">
        <v>4421</v>
      </c>
      <c r="BD412">
        <v>1</v>
      </c>
      <c r="BE412">
        <v>2.2007698616944189E-3</v>
      </c>
      <c r="BU412" t="s">
        <v>4368</v>
      </c>
      <c r="BV412">
        <v>2</v>
      </c>
      <c r="BW412">
        <v>1.6923021589349038E-3</v>
      </c>
      <c r="CY412" t="s">
        <v>6666</v>
      </c>
      <c r="CZ412">
        <v>1</v>
      </c>
      <c r="DA412">
        <v>2.5850954809241429E-3</v>
      </c>
      <c r="DW412" t="s">
        <v>198</v>
      </c>
      <c r="DX412">
        <v>1</v>
      </c>
      <c r="DY412">
        <v>2.7357211454078082E-3</v>
      </c>
      <c r="EC412" t="s">
        <v>9756</v>
      </c>
      <c r="ED412">
        <v>1</v>
      </c>
      <c r="EE412">
        <v>2.4942149023433153E-3</v>
      </c>
    </row>
    <row r="413" spans="1:135" x14ac:dyDescent="0.15">
      <c r="A413" t="s">
        <v>5552</v>
      </c>
      <c r="B413">
        <v>6</v>
      </c>
      <c r="C413">
        <v>1.1011447051211985E-3</v>
      </c>
      <c r="D413" t="s">
        <v>4278</v>
      </c>
      <c r="E413">
        <v>1</v>
      </c>
      <c r="F413">
        <v>2.9551778698634068E-3</v>
      </c>
      <c r="G413" t="s">
        <v>4334</v>
      </c>
      <c r="H413">
        <v>3</v>
      </c>
      <c r="I413">
        <v>1.4763648640492007E-3</v>
      </c>
      <c r="M413" t="s">
        <v>4859</v>
      </c>
      <c r="N413">
        <v>1</v>
      </c>
      <c r="O413">
        <v>1.7008389907992197E-3</v>
      </c>
      <c r="V413" t="s">
        <v>668</v>
      </c>
      <c r="W413">
        <v>9</v>
      </c>
      <c r="X413">
        <v>1.201899072364683E-3</v>
      </c>
      <c r="AK413" t="s">
        <v>932</v>
      </c>
      <c r="AL413">
        <v>6</v>
      </c>
      <c r="AM413">
        <v>1.2343547593563738E-3</v>
      </c>
      <c r="AN413" t="s">
        <v>778</v>
      </c>
      <c r="AO413">
        <v>1</v>
      </c>
      <c r="AP413">
        <v>2.3386229627872512E-3</v>
      </c>
      <c r="AQ413" t="s">
        <v>891</v>
      </c>
      <c r="AR413">
        <v>1</v>
      </c>
      <c r="AS413">
        <v>2.8610320851702718E-3</v>
      </c>
      <c r="BC413" t="s">
        <v>6868</v>
      </c>
      <c r="BD413">
        <v>1</v>
      </c>
      <c r="BE413">
        <v>2.2007698616944189E-3</v>
      </c>
      <c r="BU413" t="s">
        <v>90</v>
      </c>
      <c r="BV413">
        <v>2</v>
      </c>
      <c r="BW413">
        <v>1.6923021589349038E-3</v>
      </c>
      <c r="CY413" t="s">
        <v>9642</v>
      </c>
      <c r="CZ413">
        <v>1</v>
      </c>
      <c r="DA413">
        <v>2.5850954809241429E-3</v>
      </c>
      <c r="DW413" t="s">
        <v>381</v>
      </c>
      <c r="DX413">
        <v>1</v>
      </c>
      <c r="DY413">
        <v>2.7357211454078082E-3</v>
      </c>
      <c r="EC413" t="s">
        <v>394</v>
      </c>
      <c r="ED413">
        <v>1</v>
      </c>
      <c r="EE413">
        <v>2.4942149023433153E-3</v>
      </c>
    </row>
    <row r="414" spans="1:135" x14ac:dyDescent="0.15">
      <c r="A414" t="s">
        <v>5952</v>
      </c>
      <c r="B414">
        <v>6</v>
      </c>
      <c r="C414">
        <v>1.1011447051211985E-3</v>
      </c>
      <c r="D414" t="s">
        <v>31</v>
      </c>
      <c r="E414">
        <v>1</v>
      </c>
      <c r="F414">
        <v>2.9551778698634068E-3</v>
      </c>
      <c r="G414" t="s">
        <v>1340</v>
      </c>
      <c r="H414">
        <v>3</v>
      </c>
      <c r="I414">
        <v>1.4763648640492007E-3</v>
      </c>
      <c r="M414" t="s">
        <v>856</v>
      </c>
      <c r="N414">
        <v>1</v>
      </c>
      <c r="O414">
        <v>1.7008389907992197E-3</v>
      </c>
      <c r="V414" t="s">
        <v>9511</v>
      </c>
      <c r="W414">
        <v>7</v>
      </c>
      <c r="X414">
        <v>1.1970950530656081E-3</v>
      </c>
      <c r="AK414" t="s">
        <v>666</v>
      </c>
      <c r="AL414">
        <v>6</v>
      </c>
      <c r="AM414">
        <v>1.2343547593563738E-3</v>
      </c>
      <c r="AN414" t="s">
        <v>9622</v>
      </c>
      <c r="AO414">
        <v>1</v>
      </c>
      <c r="AP414">
        <v>2.3386229627872512E-3</v>
      </c>
      <c r="AQ414" t="s">
        <v>6613</v>
      </c>
      <c r="AR414">
        <v>1</v>
      </c>
      <c r="AS414">
        <v>2.8610320851702718E-3</v>
      </c>
      <c r="BC414" t="s">
        <v>5243</v>
      </c>
      <c r="BD414">
        <v>1</v>
      </c>
      <c r="BE414">
        <v>2.2007698616944189E-3</v>
      </c>
      <c r="BU414" t="s">
        <v>4312</v>
      </c>
      <c r="BV414">
        <v>2</v>
      </c>
      <c r="BW414">
        <v>1.6923021589349038E-3</v>
      </c>
      <c r="CY414" t="s">
        <v>6762</v>
      </c>
      <c r="CZ414">
        <v>1</v>
      </c>
      <c r="DA414">
        <v>2.5850954809241429E-3</v>
      </c>
      <c r="DW414" t="s">
        <v>477</v>
      </c>
      <c r="DX414">
        <v>1</v>
      </c>
      <c r="DY414">
        <v>2.7357211454078082E-3</v>
      </c>
      <c r="EC414" t="s">
        <v>5954</v>
      </c>
      <c r="ED414">
        <v>1</v>
      </c>
      <c r="EE414">
        <v>2.4942149023433153E-3</v>
      </c>
    </row>
    <row r="415" spans="1:135" x14ac:dyDescent="0.15">
      <c r="A415" t="s">
        <v>4431</v>
      </c>
      <c r="B415">
        <v>8</v>
      </c>
      <c r="C415">
        <v>1.0937448270301596E-3</v>
      </c>
      <c r="D415" t="s">
        <v>4363</v>
      </c>
      <c r="E415">
        <v>1</v>
      </c>
      <c r="F415">
        <v>2.9551778698634068E-3</v>
      </c>
      <c r="G415" t="s">
        <v>80</v>
      </c>
      <c r="H415">
        <v>3</v>
      </c>
      <c r="I415">
        <v>1.4763648640492007E-3</v>
      </c>
      <c r="M415" t="s">
        <v>7340</v>
      </c>
      <c r="N415">
        <v>1</v>
      </c>
      <c r="O415">
        <v>1.7008389907992197E-3</v>
      </c>
      <c r="V415" t="s">
        <v>552</v>
      </c>
      <c r="W415">
        <v>7</v>
      </c>
      <c r="X415">
        <v>1.1970950530656081E-3</v>
      </c>
      <c r="AK415" t="s">
        <v>4205</v>
      </c>
      <c r="AL415">
        <v>5</v>
      </c>
      <c r="AM415">
        <v>1.2308541909406584E-3</v>
      </c>
      <c r="AN415" t="s">
        <v>6233</v>
      </c>
      <c r="AO415">
        <v>1</v>
      </c>
      <c r="AP415">
        <v>2.3386229627872512E-3</v>
      </c>
      <c r="AQ415" t="s">
        <v>626</v>
      </c>
      <c r="AR415">
        <v>1</v>
      </c>
      <c r="AS415">
        <v>2.8610320851702718E-3</v>
      </c>
      <c r="BC415" t="s">
        <v>5736</v>
      </c>
      <c r="BD415">
        <v>1</v>
      </c>
      <c r="BE415">
        <v>2.2007698616944189E-3</v>
      </c>
      <c r="BU415" t="s">
        <v>223</v>
      </c>
      <c r="BV415">
        <v>2</v>
      </c>
      <c r="BW415">
        <v>1.6510508524201686E-3</v>
      </c>
      <c r="CY415" t="s">
        <v>13914</v>
      </c>
      <c r="CZ415">
        <v>1</v>
      </c>
      <c r="DA415">
        <v>2.5850954809241429E-3</v>
      </c>
      <c r="DW415" t="s">
        <v>139</v>
      </c>
      <c r="DX415">
        <v>1</v>
      </c>
      <c r="DY415">
        <v>2.7357211454078082E-3</v>
      </c>
      <c r="EC415" t="s">
        <v>5955</v>
      </c>
      <c r="ED415">
        <v>1</v>
      </c>
      <c r="EE415">
        <v>2.4942149023433153E-3</v>
      </c>
    </row>
    <row r="416" spans="1:135" x14ac:dyDescent="0.15">
      <c r="A416" t="s">
        <v>850</v>
      </c>
      <c r="B416">
        <v>8</v>
      </c>
      <c r="C416">
        <v>1.0937448270301596E-3</v>
      </c>
      <c r="D416" t="s">
        <v>4523</v>
      </c>
      <c r="E416">
        <v>1</v>
      </c>
      <c r="F416">
        <v>2.9551778698634068E-3</v>
      </c>
      <c r="G416" t="s">
        <v>214</v>
      </c>
      <c r="H416">
        <v>3</v>
      </c>
      <c r="I416">
        <v>1.4434762003133906E-3</v>
      </c>
      <c r="M416" t="s">
        <v>7341</v>
      </c>
      <c r="N416">
        <v>1</v>
      </c>
      <c r="O416">
        <v>1.7008389907992197E-3</v>
      </c>
      <c r="V416" t="s">
        <v>5160</v>
      </c>
      <c r="W416">
        <v>7</v>
      </c>
      <c r="X416">
        <v>1.1970950530656081E-3</v>
      </c>
      <c r="AK416" t="s">
        <v>6371</v>
      </c>
      <c r="AL416">
        <v>5</v>
      </c>
      <c r="AM416">
        <v>1.2308541909406584E-3</v>
      </c>
      <c r="AN416" t="s">
        <v>13314</v>
      </c>
      <c r="AO416">
        <v>1</v>
      </c>
      <c r="AP416">
        <v>2.3386229627872512E-3</v>
      </c>
      <c r="AQ416" t="s">
        <v>5064</v>
      </c>
      <c r="AR416">
        <v>1</v>
      </c>
      <c r="AS416">
        <v>2.8610320851702718E-3</v>
      </c>
      <c r="BC416" t="s">
        <v>5621</v>
      </c>
      <c r="BD416">
        <v>1</v>
      </c>
      <c r="BE416">
        <v>2.2007698616944189E-3</v>
      </c>
      <c r="BU416" t="s">
        <v>804</v>
      </c>
      <c r="BV416">
        <v>2</v>
      </c>
      <c r="BW416">
        <v>1.6510508524201686E-3</v>
      </c>
      <c r="CY416" t="s">
        <v>5104</v>
      </c>
      <c r="CZ416">
        <v>1</v>
      </c>
      <c r="DA416">
        <v>2.5850954809241429E-3</v>
      </c>
      <c r="DW416" t="s">
        <v>4157</v>
      </c>
      <c r="DX416">
        <v>1</v>
      </c>
      <c r="DY416">
        <v>2.7357211454078082E-3</v>
      </c>
      <c r="EC416" t="s">
        <v>2445</v>
      </c>
      <c r="ED416">
        <v>1</v>
      </c>
      <c r="EE416">
        <v>2.4942149023433153E-3</v>
      </c>
    </row>
    <row r="417" spans="1:135" x14ac:dyDescent="0.15">
      <c r="A417" t="s">
        <v>4469</v>
      </c>
      <c r="B417">
        <v>8</v>
      </c>
      <c r="C417">
        <v>1.0937448270301596E-3</v>
      </c>
      <c r="D417" t="s">
        <v>4474</v>
      </c>
      <c r="E417">
        <v>1</v>
      </c>
      <c r="F417">
        <v>2.9551778698634068E-3</v>
      </c>
      <c r="G417" t="s">
        <v>9648</v>
      </c>
      <c r="H417">
        <v>2</v>
      </c>
      <c r="I417">
        <v>1.4332854849220997E-3</v>
      </c>
      <c r="M417" t="s">
        <v>7342</v>
      </c>
      <c r="N417">
        <v>1</v>
      </c>
      <c r="O417">
        <v>1.7008389907992197E-3</v>
      </c>
      <c r="V417" t="s">
        <v>553</v>
      </c>
      <c r="W417">
        <v>7</v>
      </c>
      <c r="X417">
        <v>1.1970950530656081E-3</v>
      </c>
      <c r="AK417" t="s">
        <v>6030</v>
      </c>
      <c r="AL417">
        <v>5</v>
      </c>
      <c r="AM417">
        <v>1.2308541909406584E-3</v>
      </c>
      <c r="AN417" t="s">
        <v>5090</v>
      </c>
      <c r="AO417">
        <v>1</v>
      </c>
      <c r="AP417">
        <v>2.3386229627872512E-3</v>
      </c>
      <c r="AQ417" t="s">
        <v>4433</v>
      </c>
      <c r="AR417">
        <v>1</v>
      </c>
      <c r="AS417">
        <v>2.8610320851702718E-3</v>
      </c>
      <c r="BC417" t="s">
        <v>13314</v>
      </c>
      <c r="BD417">
        <v>1</v>
      </c>
      <c r="BE417">
        <v>2.2007698616944189E-3</v>
      </c>
      <c r="BU417" t="s">
        <v>253</v>
      </c>
      <c r="BV417">
        <v>2</v>
      </c>
      <c r="BW417">
        <v>1.6510508524201686E-3</v>
      </c>
      <c r="CY417" t="s">
        <v>6850</v>
      </c>
      <c r="CZ417">
        <v>1</v>
      </c>
      <c r="DA417">
        <v>2.5850954809241429E-3</v>
      </c>
      <c r="DW417" t="s">
        <v>334</v>
      </c>
      <c r="DX417">
        <v>1</v>
      </c>
      <c r="DY417">
        <v>2.6873514364079889E-3</v>
      </c>
      <c r="EC417" t="s">
        <v>320</v>
      </c>
      <c r="ED417">
        <v>1</v>
      </c>
      <c r="EE417">
        <v>2.4942149023433153E-3</v>
      </c>
    </row>
    <row r="418" spans="1:135" x14ac:dyDescent="0.15">
      <c r="A418" t="s">
        <v>4880</v>
      </c>
      <c r="B418">
        <v>8</v>
      </c>
      <c r="C418">
        <v>1.0937448270301596E-3</v>
      </c>
      <c r="D418" t="s">
        <v>338</v>
      </c>
      <c r="E418">
        <v>1</v>
      </c>
      <c r="F418">
        <v>2.8942413945542925E-3</v>
      </c>
      <c r="G418" t="s">
        <v>6308</v>
      </c>
      <c r="H418">
        <v>2</v>
      </c>
      <c r="I418">
        <v>1.4332854849220997E-3</v>
      </c>
      <c r="M418" t="s">
        <v>6754</v>
      </c>
      <c r="N418">
        <v>1</v>
      </c>
      <c r="O418">
        <v>1.7008389907992197E-3</v>
      </c>
      <c r="V418" t="s">
        <v>848</v>
      </c>
      <c r="W418">
        <v>9</v>
      </c>
      <c r="X418">
        <v>1.1710672996678361E-3</v>
      </c>
      <c r="AK418" t="s">
        <v>9776</v>
      </c>
      <c r="AL418">
        <v>5</v>
      </c>
      <c r="AM418">
        <v>1.2308541909406584E-3</v>
      </c>
      <c r="AN418" t="s">
        <v>506</v>
      </c>
      <c r="AO418">
        <v>1</v>
      </c>
      <c r="AP418">
        <v>2.3386229627872512E-3</v>
      </c>
      <c r="AQ418" t="s">
        <v>9451</v>
      </c>
      <c r="AR418">
        <v>1</v>
      </c>
      <c r="AS418">
        <v>2.8610320851702718E-3</v>
      </c>
      <c r="BC418" t="s">
        <v>5639</v>
      </c>
      <c r="BD418">
        <v>1</v>
      </c>
      <c r="BE418">
        <v>2.2007698616944189E-3</v>
      </c>
      <c r="BU418" t="s">
        <v>572</v>
      </c>
      <c r="BV418">
        <v>2</v>
      </c>
      <c r="BW418">
        <v>1.6510508524201686E-3</v>
      </c>
      <c r="CY418" t="s">
        <v>4885</v>
      </c>
      <c r="CZ418">
        <v>1</v>
      </c>
      <c r="DA418">
        <v>2.5850954809241429E-3</v>
      </c>
      <c r="DW418" t="s">
        <v>99</v>
      </c>
      <c r="DX418">
        <v>1</v>
      </c>
      <c r="DY418">
        <v>2.6873514364079889E-3</v>
      </c>
      <c r="EC418" t="s">
        <v>242</v>
      </c>
      <c r="ED418">
        <v>2</v>
      </c>
      <c r="EE418">
        <v>2.3923729486568729E-3</v>
      </c>
    </row>
    <row r="419" spans="1:135" x14ac:dyDescent="0.15">
      <c r="A419" t="s">
        <v>5306</v>
      </c>
      <c r="B419">
        <v>8</v>
      </c>
      <c r="C419">
        <v>1.0937448270301596E-3</v>
      </c>
      <c r="D419" t="s">
        <v>266</v>
      </c>
      <c r="E419">
        <v>1</v>
      </c>
      <c r="F419">
        <v>2.8942413945542925E-3</v>
      </c>
      <c r="G419" t="s">
        <v>10281</v>
      </c>
      <c r="H419">
        <v>2</v>
      </c>
      <c r="I419">
        <v>1.4332854849220997E-3</v>
      </c>
      <c r="M419" t="s">
        <v>7345</v>
      </c>
      <c r="N419">
        <v>1</v>
      </c>
      <c r="O419">
        <v>1.7008389907992197E-3</v>
      </c>
      <c r="V419" t="s">
        <v>321</v>
      </c>
      <c r="W419">
        <v>9</v>
      </c>
      <c r="X419">
        <v>1.1710672996678361E-3</v>
      </c>
      <c r="AK419" t="s">
        <v>527</v>
      </c>
      <c r="AL419">
        <v>5</v>
      </c>
      <c r="AM419">
        <v>1.2308541909406584E-3</v>
      </c>
      <c r="AN419" t="s">
        <v>507</v>
      </c>
      <c r="AO419">
        <v>1</v>
      </c>
      <c r="AP419">
        <v>2.3386229627872512E-3</v>
      </c>
      <c r="AQ419" t="s">
        <v>713</v>
      </c>
      <c r="AR419">
        <v>1</v>
      </c>
      <c r="AS419">
        <v>2.8610320851702718E-3</v>
      </c>
      <c r="BC419" t="s">
        <v>6790</v>
      </c>
      <c r="BD419">
        <v>1</v>
      </c>
      <c r="BE419">
        <v>2.2007698616944189E-3</v>
      </c>
      <c r="BU419" t="s">
        <v>650</v>
      </c>
      <c r="BV419">
        <v>2</v>
      </c>
      <c r="BW419">
        <v>1.6510508524201686E-3</v>
      </c>
      <c r="CY419" t="s">
        <v>5587</v>
      </c>
      <c r="CZ419">
        <v>1</v>
      </c>
      <c r="DA419">
        <v>2.5850954809241429E-3</v>
      </c>
      <c r="DW419" t="s">
        <v>309</v>
      </c>
      <c r="DX419">
        <v>1</v>
      </c>
      <c r="DY419">
        <v>2.6873514364079889E-3</v>
      </c>
      <c r="EC419" t="s">
        <v>202</v>
      </c>
      <c r="ED419">
        <v>2</v>
      </c>
      <c r="EE419">
        <v>2.3923729486568729E-3</v>
      </c>
    </row>
    <row r="420" spans="1:135" x14ac:dyDescent="0.15">
      <c r="A420" t="s">
        <v>860</v>
      </c>
      <c r="B420">
        <v>11</v>
      </c>
      <c r="C420">
        <v>1.0935192705039476E-3</v>
      </c>
      <c r="D420" t="s">
        <v>167</v>
      </c>
      <c r="E420">
        <v>1</v>
      </c>
      <c r="F420">
        <v>2.8942413945542925E-3</v>
      </c>
      <c r="G420" t="s">
        <v>6232</v>
      </c>
      <c r="H420">
        <v>2</v>
      </c>
      <c r="I420">
        <v>1.4332854849220997E-3</v>
      </c>
      <c r="M420" t="s">
        <v>7348</v>
      </c>
      <c r="N420">
        <v>1</v>
      </c>
      <c r="O420">
        <v>1.7008389907992197E-3</v>
      </c>
      <c r="V420" t="s">
        <v>127</v>
      </c>
      <c r="W420">
        <v>8</v>
      </c>
      <c r="X420">
        <v>1.1668549055944778E-3</v>
      </c>
      <c r="AK420" t="s">
        <v>4391</v>
      </c>
      <c r="AL420">
        <v>5</v>
      </c>
      <c r="AM420">
        <v>1.2308541909406584E-3</v>
      </c>
      <c r="AN420" t="s">
        <v>379</v>
      </c>
      <c r="AO420">
        <v>1</v>
      </c>
      <c r="AP420">
        <v>2.3386229627872512E-3</v>
      </c>
      <c r="AQ420" t="s">
        <v>5030</v>
      </c>
      <c r="AR420">
        <v>1</v>
      </c>
      <c r="AS420">
        <v>2.8610320851702718E-3</v>
      </c>
      <c r="BC420" t="s">
        <v>3306</v>
      </c>
      <c r="BD420">
        <v>1</v>
      </c>
      <c r="BE420">
        <v>2.2007698616944189E-3</v>
      </c>
      <c r="BU420" t="s">
        <v>5172</v>
      </c>
      <c r="BV420">
        <v>2</v>
      </c>
      <c r="BW420">
        <v>1.6510508524201686E-3</v>
      </c>
      <c r="CY420" t="s">
        <v>10763</v>
      </c>
      <c r="CZ420">
        <v>1</v>
      </c>
      <c r="DA420">
        <v>2.5850954809241429E-3</v>
      </c>
      <c r="DW420" t="s">
        <v>25</v>
      </c>
      <c r="DX420">
        <v>1</v>
      </c>
      <c r="DY420">
        <v>2.6410406481394404E-3</v>
      </c>
      <c r="EC420" t="s">
        <v>5644</v>
      </c>
      <c r="ED420">
        <v>1</v>
      </c>
      <c r="EE420">
        <v>2.3804061902372264E-3</v>
      </c>
    </row>
    <row r="421" spans="1:135" x14ac:dyDescent="0.15">
      <c r="A421" t="s">
        <v>391</v>
      </c>
      <c r="B421">
        <v>11</v>
      </c>
      <c r="C421">
        <v>1.0935192705039476E-3</v>
      </c>
      <c r="D421" t="s">
        <v>573</v>
      </c>
      <c r="E421">
        <v>1</v>
      </c>
      <c r="F421">
        <v>2.8942413945542925E-3</v>
      </c>
      <c r="G421" t="s">
        <v>10251</v>
      </c>
      <c r="H421">
        <v>2</v>
      </c>
      <c r="I421">
        <v>1.4332854849220997E-3</v>
      </c>
      <c r="M421" t="s">
        <v>6479</v>
      </c>
      <c r="N421">
        <v>1</v>
      </c>
      <c r="O421">
        <v>1.7008389907992197E-3</v>
      </c>
      <c r="V421" t="s">
        <v>534</v>
      </c>
      <c r="W421">
        <v>8</v>
      </c>
      <c r="X421">
        <v>1.1668549055944778E-3</v>
      </c>
      <c r="AK421" t="s">
        <v>4612</v>
      </c>
      <c r="AL421">
        <v>5</v>
      </c>
      <c r="AM421">
        <v>1.2308541909406584E-3</v>
      </c>
      <c r="AN421" t="s">
        <v>4683</v>
      </c>
      <c r="AO421">
        <v>1</v>
      </c>
      <c r="AP421">
        <v>2.3386229627872512E-3</v>
      </c>
      <c r="AQ421" t="s">
        <v>4140</v>
      </c>
      <c r="AR421">
        <v>1</v>
      </c>
      <c r="AS421">
        <v>2.8610320851702718E-3</v>
      </c>
      <c r="BC421" t="s">
        <v>5428</v>
      </c>
      <c r="BD421">
        <v>1</v>
      </c>
      <c r="BE421">
        <v>2.2007698616944189E-3</v>
      </c>
      <c r="BU421" t="s">
        <v>231</v>
      </c>
      <c r="BV421">
        <v>2</v>
      </c>
      <c r="BW421">
        <v>1.6510508524201686E-3</v>
      </c>
      <c r="CY421" t="s">
        <v>12803</v>
      </c>
      <c r="CZ421">
        <v>1</v>
      </c>
      <c r="DA421">
        <v>2.5850954809241429E-3</v>
      </c>
      <c r="DW421" t="s">
        <v>561</v>
      </c>
      <c r="DX421">
        <v>1</v>
      </c>
      <c r="DY421">
        <v>2.5966206323393805E-3</v>
      </c>
      <c r="EC421" t="s">
        <v>5636</v>
      </c>
      <c r="ED421">
        <v>1</v>
      </c>
      <c r="EE421">
        <v>2.3804061902372264E-3</v>
      </c>
    </row>
    <row r="422" spans="1:135" x14ac:dyDescent="0.15">
      <c r="A422" t="s">
        <v>686</v>
      </c>
      <c r="B422">
        <v>10</v>
      </c>
      <c r="C422">
        <v>1.0824285390942953E-3</v>
      </c>
      <c r="D422" t="s">
        <v>356</v>
      </c>
      <c r="E422">
        <v>1</v>
      </c>
      <c r="F422">
        <v>2.8366004337117812E-3</v>
      </c>
      <c r="G422" t="s">
        <v>5409</v>
      </c>
      <c r="H422">
        <v>2</v>
      </c>
      <c r="I422">
        <v>1.4332854849220997E-3</v>
      </c>
      <c r="M422" t="s">
        <v>7350</v>
      </c>
      <c r="N422">
        <v>1</v>
      </c>
      <c r="O422">
        <v>1.7008389907992197E-3</v>
      </c>
      <c r="V422" t="s">
        <v>4335</v>
      </c>
      <c r="W422">
        <v>8</v>
      </c>
      <c r="X422">
        <v>1.1668549055944778E-3</v>
      </c>
      <c r="AK422" t="s">
        <v>5534</v>
      </c>
      <c r="AL422">
        <v>5</v>
      </c>
      <c r="AM422">
        <v>1.2308541909406584E-3</v>
      </c>
      <c r="AN422" t="s">
        <v>358</v>
      </c>
      <c r="AO422">
        <v>2</v>
      </c>
      <c r="AP422">
        <v>2.3377634418199678E-3</v>
      </c>
      <c r="AQ422" t="s">
        <v>767</v>
      </c>
      <c r="AR422">
        <v>1</v>
      </c>
      <c r="AS422">
        <v>2.8610320851702718E-3</v>
      </c>
      <c r="BC422" t="s">
        <v>4329</v>
      </c>
      <c r="BD422">
        <v>1</v>
      </c>
      <c r="BE422">
        <v>2.2007698616944189E-3</v>
      </c>
      <c r="BU422" t="s">
        <v>562</v>
      </c>
      <c r="BV422">
        <v>2</v>
      </c>
      <c r="BW422">
        <v>1.6510508524201686E-3</v>
      </c>
      <c r="CY422" t="s">
        <v>12336</v>
      </c>
      <c r="CZ422">
        <v>1</v>
      </c>
      <c r="DA422">
        <v>2.5850954809241429E-3</v>
      </c>
      <c r="DW422" t="s">
        <v>116</v>
      </c>
      <c r="DX422">
        <v>1</v>
      </c>
      <c r="DY422">
        <v>2.5966206323393805E-3</v>
      </c>
      <c r="EC422" t="s">
        <v>608</v>
      </c>
      <c r="ED422">
        <v>1</v>
      </c>
      <c r="EE422">
        <v>2.3804061902372264E-3</v>
      </c>
    </row>
    <row r="423" spans="1:135" x14ac:dyDescent="0.15">
      <c r="A423" t="s">
        <v>158</v>
      </c>
      <c r="B423">
        <v>9</v>
      </c>
      <c r="C423">
        <v>1.0784783941232016E-3</v>
      </c>
      <c r="D423" t="s">
        <v>132</v>
      </c>
      <c r="E423">
        <v>1</v>
      </c>
      <c r="F423">
        <v>2.8366004337117812E-3</v>
      </c>
      <c r="G423" t="s">
        <v>204</v>
      </c>
      <c r="H423">
        <v>2</v>
      </c>
      <c r="I423">
        <v>1.4332854849220997E-3</v>
      </c>
      <c r="M423" t="s">
        <v>4814</v>
      </c>
      <c r="N423">
        <v>1</v>
      </c>
      <c r="O423">
        <v>1.7008389907992197E-3</v>
      </c>
      <c r="V423" t="s">
        <v>476</v>
      </c>
      <c r="W423">
        <v>8</v>
      </c>
      <c r="X423">
        <v>1.1668549055944778E-3</v>
      </c>
      <c r="AK423" t="s">
        <v>1102</v>
      </c>
      <c r="AL423">
        <v>5</v>
      </c>
      <c r="AM423">
        <v>1.2308541909406584E-3</v>
      </c>
      <c r="AN423" t="s">
        <v>9903</v>
      </c>
      <c r="AO423">
        <v>1</v>
      </c>
      <c r="AP423">
        <v>2.2149291982006599E-3</v>
      </c>
      <c r="AQ423" t="s">
        <v>1086</v>
      </c>
      <c r="AR423">
        <v>1</v>
      </c>
      <c r="AS423">
        <v>2.8610320851702718E-3</v>
      </c>
      <c r="BC423" t="s">
        <v>4579</v>
      </c>
      <c r="BD423">
        <v>1</v>
      </c>
      <c r="BE423">
        <v>2.2007698616944189E-3</v>
      </c>
      <c r="BU423" t="s">
        <v>631</v>
      </c>
      <c r="BV423">
        <v>2</v>
      </c>
      <c r="BW423">
        <v>1.6126468048348907E-3</v>
      </c>
      <c r="CY423" t="s">
        <v>9598</v>
      </c>
      <c r="CZ423">
        <v>1</v>
      </c>
      <c r="DA423">
        <v>2.5850954809241429E-3</v>
      </c>
      <c r="DW423" t="s">
        <v>774</v>
      </c>
      <c r="DX423">
        <v>1</v>
      </c>
      <c r="DY423">
        <v>2.5966206323393805E-3</v>
      </c>
      <c r="EC423" t="s">
        <v>6547</v>
      </c>
      <c r="ED423">
        <v>1</v>
      </c>
      <c r="EE423">
        <v>2.3804061902372264E-3</v>
      </c>
    </row>
    <row r="424" spans="1:135" x14ac:dyDescent="0.15">
      <c r="A424" t="s">
        <v>449</v>
      </c>
      <c r="B424">
        <v>9</v>
      </c>
      <c r="C424">
        <v>1.0784783941232016E-3</v>
      </c>
      <c r="D424" t="s">
        <v>860</v>
      </c>
      <c r="E424">
        <v>1</v>
      </c>
      <c r="F424">
        <v>2.8366004337117812E-3</v>
      </c>
      <c r="G424" t="s">
        <v>919</v>
      </c>
      <c r="H424">
        <v>2</v>
      </c>
      <c r="I424">
        <v>1.4332854849220997E-3</v>
      </c>
      <c r="M424" t="s">
        <v>7354</v>
      </c>
      <c r="N424">
        <v>1</v>
      </c>
      <c r="O424">
        <v>1.7008389907992197E-3</v>
      </c>
      <c r="V424" t="s">
        <v>4883</v>
      </c>
      <c r="W424">
        <v>8</v>
      </c>
      <c r="X424">
        <v>1.1668549055944778E-3</v>
      </c>
      <c r="AK424" t="s">
        <v>9588</v>
      </c>
      <c r="AL424">
        <v>5</v>
      </c>
      <c r="AM424">
        <v>1.2308541909406584E-3</v>
      </c>
      <c r="AN424" t="s">
        <v>10671</v>
      </c>
      <c r="AO424">
        <v>1</v>
      </c>
      <c r="AP424">
        <v>2.2149291982006599E-3</v>
      </c>
      <c r="AQ424" t="s">
        <v>4896</v>
      </c>
      <c r="AR424">
        <v>1</v>
      </c>
      <c r="AS424">
        <v>2.8610320851702718E-3</v>
      </c>
      <c r="BC424" t="s">
        <v>4974</v>
      </c>
      <c r="BD424">
        <v>1</v>
      </c>
      <c r="BE424">
        <v>2.2007698616944189E-3</v>
      </c>
      <c r="BU424" t="s">
        <v>4517</v>
      </c>
      <c r="BV424">
        <v>2</v>
      </c>
      <c r="BW424">
        <v>1.6126468048348907E-3</v>
      </c>
      <c r="CY424" t="s">
        <v>12691</v>
      </c>
      <c r="CZ424">
        <v>1</v>
      </c>
      <c r="DA424">
        <v>2.5850954809241429E-3</v>
      </c>
      <c r="DW424" t="s">
        <v>409</v>
      </c>
      <c r="DX424">
        <v>1</v>
      </c>
      <c r="DY424">
        <v>2.5966206323393805E-3</v>
      </c>
      <c r="EC424" t="s">
        <v>4770</v>
      </c>
      <c r="ED424">
        <v>1</v>
      </c>
      <c r="EE424">
        <v>2.3804061902372264E-3</v>
      </c>
    </row>
    <row r="425" spans="1:135" x14ac:dyDescent="0.15">
      <c r="A425" t="s">
        <v>501</v>
      </c>
      <c r="B425">
        <v>11</v>
      </c>
      <c r="C425">
        <v>1.0724385218298191E-3</v>
      </c>
      <c r="D425" t="s">
        <v>815</v>
      </c>
      <c r="E425">
        <v>1</v>
      </c>
      <c r="F425">
        <v>2.8366004337117812E-3</v>
      </c>
      <c r="G425" t="s">
        <v>379</v>
      </c>
      <c r="H425">
        <v>2</v>
      </c>
      <c r="I425">
        <v>1.4332854849220997E-3</v>
      </c>
      <c r="M425" t="s">
        <v>7358</v>
      </c>
      <c r="N425">
        <v>1</v>
      </c>
      <c r="O425">
        <v>1.7008389907992197E-3</v>
      </c>
      <c r="V425" t="s">
        <v>4302</v>
      </c>
      <c r="W425">
        <v>8</v>
      </c>
      <c r="X425">
        <v>1.1668549055944778E-3</v>
      </c>
      <c r="AK425" t="s">
        <v>892</v>
      </c>
      <c r="AL425">
        <v>5</v>
      </c>
      <c r="AM425">
        <v>1.2308541909406584E-3</v>
      </c>
      <c r="AN425" t="s">
        <v>5052</v>
      </c>
      <c r="AO425">
        <v>1</v>
      </c>
      <c r="AP425">
        <v>2.2149291982006599E-3</v>
      </c>
      <c r="AQ425" t="s">
        <v>6669</v>
      </c>
      <c r="AR425">
        <v>1</v>
      </c>
      <c r="AS425">
        <v>2.8610320851702718E-3</v>
      </c>
      <c r="BC425" t="s">
        <v>9673</v>
      </c>
      <c r="BD425">
        <v>1</v>
      </c>
      <c r="BE425">
        <v>2.2007698616944189E-3</v>
      </c>
      <c r="BU425" t="s">
        <v>376</v>
      </c>
      <c r="BV425">
        <v>2</v>
      </c>
      <c r="BW425">
        <v>1.6126468048348907E-3</v>
      </c>
      <c r="CY425" t="s">
        <v>5820</v>
      </c>
      <c r="CZ425">
        <v>1</v>
      </c>
      <c r="DA425">
        <v>2.5850954809241429E-3</v>
      </c>
      <c r="DW425" t="s">
        <v>543</v>
      </c>
      <c r="DX425">
        <v>1</v>
      </c>
      <c r="DY425">
        <v>2.5966206323393805E-3</v>
      </c>
      <c r="EC425" t="s">
        <v>12337</v>
      </c>
      <c r="ED425">
        <v>1</v>
      </c>
      <c r="EE425">
        <v>2.3804061902372264E-3</v>
      </c>
    </row>
    <row r="426" spans="1:135" x14ac:dyDescent="0.15">
      <c r="A426" t="s">
        <v>520</v>
      </c>
      <c r="B426">
        <v>14</v>
      </c>
      <c r="C426">
        <v>1.0722028672886788E-3</v>
      </c>
      <c r="D426" t="s">
        <v>672</v>
      </c>
      <c r="E426">
        <v>1</v>
      </c>
      <c r="F426">
        <v>2.7819167509958425E-3</v>
      </c>
      <c r="G426" t="s">
        <v>4866</v>
      </c>
      <c r="H426">
        <v>2</v>
      </c>
      <c r="I426">
        <v>1.4332854849220997E-3</v>
      </c>
      <c r="M426" t="s">
        <v>7359</v>
      </c>
      <c r="N426">
        <v>1</v>
      </c>
      <c r="O426">
        <v>1.7008389907992197E-3</v>
      </c>
      <c r="V426" t="s">
        <v>420</v>
      </c>
      <c r="W426">
        <v>10</v>
      </c>
      <c r="X426">
        <v>1.1619081652437092E-3</v>
      </c>
      <c r="AK426" t="s">
        <v>303</v>
      </c>
      <c r="AL426">
        <v>8</v>
      </c>
      <c r="AM426">
        <v>1.2180828159337614E-3</v>
      </c>
      <c r="AN426" t="s">
        <v>10065</v>
      </c>
      <c r="AO426">
        <v>1</v>
      </c>
      <c r="AP426">
        <v>2.2149291982006599E-3</v>
      </c>
      <c r="AQ426" t="s">
        <v>4665</v>
      </c>
      <c r="AR426">
        <v>1</v>
      </c>
      <c r="AS426">
        <v>2.8610320851702718E-3</v>
      </c>
      <c r="BC426" t="s">
        <v>9687</v>
      </c>
      <c r="BD426">
        <v>1</v>
      </c>
      <c r="BE426">
        <v>2.2007698616944189E-3</v>
      </c>
      <c r="BU426" t="s">
        <v>4334</v>
      </c>
      <c r="BV426">
        <v>2</v>
      </c>
      <c r="BW426">
        <v>1.6126468048348907E-3</v>
      </c>
      <c r="CY426" t="s">
        <v>4569</v>
      </c>
      <c r="CZ426">
        <v>1</v>
      </c>
      <c r="DA426">
        <v>2.5850954809241429E-3</v>
      </c>
      <c r="DW426" t="s">
        <v>498</v>
      </c>
      <c r="DX426">
        <v>1</v>
      </c>
      <c r="DY426">
        <v>2.5966206323393805E-3</v>
      </c>
      <c r="EC426" t="s">
        <v>5540</v>
      </c>
      <c r="ED426">
        <v>1</v>
      </c>
      <c r="EE426">
        <v>2.3804061902372264E-3</v>
      </c>
    </row>
    <row r="427" spans="1:135" x14ac:dyDescent="0.15">
      <c r="A427" t="s">
        <v>6</v>
      </c>
      <c r="B427">
        <v>12</v>
      </c>
      <c r="C427">
        <v>1.0698872532575636E-3</v>
      </c>
      <c r="D427" t="s">
        <v>871</v>
      </c>
      <c r="E427">
        <v>1</v>
      </c>
      <c r="F427">
        <v>2.7819167509958425E-3</v>
      </c>
      <c r="G427" t="s">
        <v>10113</v>
      </c>
      <c r="H427">
        <v>2</v>
      </c>
      <c r="I427">
        <v>1.4332854849220997E-3</v>
      </c>
      <c r="M427" t="s">
        <v>7360</v>
      </c>
      <c r="N427">
        <v>1</v>
      </c>
      <c r="O427">
        <v>1.7008389907992197E-3</v>
      </c>
      <c r="V427" t="s">
        <v>5495</v>
      </c>
      <c r="W427">
        <v>6</v>
      </c>
      <c r="X427">
        <v>1.157258608342388E-3</v>
      </c>
      <c r="AK427" t="s">
        <v>685</v>
      </c>
      <c r="AL427">
        <v>8</v>
      </c>
      <c r="AM427">
        <v>1.195307619682422E-3</v>
      </c>
      <c r="AN427" t="s">
        <v>4423</v>
      </c>
      <c r="AO427">
        <v>1</v>
      </c>
      <c r="AP427">
        <v>2.2149291982006599E-3</v>
      </c>
      <c r="AQ427" t="s">
        <v>4386</v>
      </c>
      <c r="AR427">
        <v>1</v>
      </c>
      <c r="AS427">
        <v>2.8610320851702718E-3</v>
      </c>
      <c r="BC427" t="s">
        <v>5530</v>
      </c>
      <c r="BD427">
        <v>1</v>
      </c>
      <c r="BE427">
        <v>2.2007698616944189E-3</v>
      </c>
      <c r="BU427" t="s">
        <v>80</v>
      </c>
      <c r="BV427">
        <v>2</v>
      </c>
      <c r="BW427">
        <v>1.6126468048348907E-3</v>
      </c>
      <c r="CY427" t="s">
        <v>10490</v>
      </c>
      <c r="CZ427">
        <v>1</v>
      </c>
      <c r="DA427">
        <v>2.5850954809241429E-3</v>
      </c>
      <c r="DW427" t="s">
        <v>388</v>
      </c>
      <c r="DX427">
        <v>1</v>
      </c>
      <c r="DY427">
        <v>2.5128763003087729E-3</v>
      </c>
      <c r="EC427" t="s">
        <v>516</v>
      </c>
      <c r="ED427">
        <v>1</v>
      </c>
      <c r="EE427">
        <v>2.3804061902372264E-3</v>
      </c>
    </row>
    <row r="428" spans="1:135" x14ac:dyDescent="0.15">
      <c r="A428">
        <v>0</v>
      </c>
      <c r="B428">
        <v>10</v>
      </c>
      <c r="C428">
        <v>1.0583155104607921E-3</v>
      </c>
      <c r="D428" t="s">
        <v>122</v>
      </c>
      <c r="E428">
        <v>1</v>
      </c>
      <c r="F428">
        <v>2.7819167509958425E-3</v>
      </c>
      <c r="G428" t="s">
        <v>12878</v>
      </c>
      <c r="H428">
        <v>2</v>
      </c>
      <c r="I428">
        <v>1.4332854849220997E-3</v>
      </c>
      <c r="M428" t="s">
        <v>4597</v>
      </c>
      <c r="N428">
        <v>1</v>
      </c>
      <c r="O428">
        <v>1.7008389907992197E-3</v>
      </c>
      <c r="V428" t="s">
        <v>9996</v>
      </c>
      <c r="W428">
        <v>6</v>
      </c>
      <c r="X428">
        <v>1.157258608342388E-3</v>
      </c>
      <c r="AK428">
        <v>5</v>
      </c>
      <c r="AL428">
        <v>6</v>
      </c>
      <c r="AM428">
        <v>1.1931190134152894E-3</v>
      </c>
      <c r="AN428" t="s">
        <v>10588</v>
      </c>
      <c r="AO428">
        <v>1</v>
      </c>
      <c r="AP428">
        <v>2.2149291982006599E-3</v>
      </c>
      <c r="AQ428" t="s">
        <v>936</v>
      </c>
      <c r="AR428">
        <v>1</v>
      </c>
      <c r="AS428">
        <v>2.8610320851702718E-3</v>
      </c>
      <c r="BC428" t="s">
        <v>9593</v>
      </c>
      <c r="BD428">
        <v>1</v>
      </c>
      <c r="BE428">
        <v>2.2007698616944189E-3</v>
      </c>
      <c r="BU428" t="s">
        <v>450</v>
      </c>
      <c r="BV428">
        <v>2</v>
      </c>
      <c r="BW428">
        <v>1.5767222175053215E-3</v>
      </c>
      <c r="CY428" t="s">
        <v>9619</v>
      </c>
      <c r="CZ428">
        <v>1</v>
      </c>
      <c r="DA428">
        <v>2.5850954809241429E-3</v>
      </c>
      <c r="DW428" t="s">
        <v>126</v>
      </c>
      <c r="DX428">
        <v>1</v>
      </c>
      <c r="DY428">
        <v>2.4733032380988983E-3</v>
      </c>
      <c r="EC428" t="s">
        <v>1002</v>
      </c>
      <c r="ED428">
        <v>1</v>
      </c>
      <c r="EE428">
        <v>2.3804061902372264E-3</v>
      </c>
    </row>
    <row r="429" spans="1:135" x14ac:dyDescent="0.15">
      <c r="A429" t="s">
        <v>4719</v>
      </c>
      <c r="B429">
        <v>8</v>
      </c>
      <c r="C429">
        <v>1.0538325856329553E-3</v>
      </c>
      <c r="D429" t="s">
        <v>349</v>
      </c>
      <c r="E429">
        <v>1</v>
      </c>
      <c r="F429">
        <v>2.7819167509958425E-3</v>
      </c>
      <c r="G429" t="s">
        <v>13050</v>
      </c>
      <c r="H429">
        <v>2</v>
      </c>
      <c r="I429">
        <v>1.4332854849220997E-3</v>
      </c>
      <c r="M429" t="s">
        <v>7363</v>
      </c>
      <c r="N429">
        <v>1</v>
      </c>
      <c r="O429">
        <v>1.7008389907992197E-3</v>
      </c>
      <c r="V429" t="s">
        <v>684</v>
      </c>
      <c r="W429">
        <v>7</v>
      </c>
      <c r="X429">
        <v>1.1424727163415473E-3</v>
      </c>
      <c r="AK429" t="s">
        <v>290</v>
      </c>
      <c r="AL429">
        <v>6</v>
      </c>
      <c r="AM429">
        <v>1.1931190134152894E-3</v>
      </c>
      <c r="AN429" t="s">
        <v>518</v>
      </c>
      <c r="AO429">
        <v>1</v>
      </c>
      <c r="AP429">
        <v>2.2149291982006599E-3</v>
      </c>
      <c r="AQ429" t="s">
        <v>5933</v>
      </c>
      <c r="AR429">
        <v>1</v>
      </c>
      <c r="AS429">
        <v>2.7566291198657198E-3</v>
      </c>
      <c r="BC429" t="s">
        <v>4350</v>
      </c>
      <c r="BD429">
        <v>1</v>
      </c>
      <c r="BE429">
        <v>2.2007698616944189E-3</v>
      </c>
      <c r="BU429" t="s">
        <v>634</v>
      </c>
      <c r="BV429">
        <v>2</v>
      </c>
      <c r="BW429">
        <v>1.5767222175053215E-3</v>
      </c>
      <c r="CY429" t="s">
        <v>5040</v>
      </c>
      <c r="CZ429">
        <v>1</v>
      </c>
      <c r="DA429">
        <v>2.5850954809241429E-3</v>
      </c>
      <c r="DW429" t="s">
        <v>79</v>
      </c>
      <c r="DX429">
        <v>1</v>
      </c>
      <c r="DY429">
        <v>2.4351189945610633E-3</v>
      </c>
      <c r="EC429" t="s">
        <v>6603</v>
      </c>
      <c r="ED429">
        <v>1</v>
      </c>
      <c r="EE429">
        <v>2.3804061902372264E-3</v>
      </c>
    </row>
    <row r="430" spans="1:135" x14ac:dyDescent="0.15">
      <c r="A430" t="s">
        <v>4892</v>
      </c>
      <c r="B430">
        <v>8</v>
      </c>
      <c r="C430">
        <v>1.0538325856329553E-3</v>
      </c>
      <c r="D430" t="s">
        <v>685</v>
      </c>
      <c r="E430">
        <v>1</v>
      </c>
      <c r="F430">
        <v>2.7299016506019918E-3</v>
      </c>
      <c r="G430" t="s">
        <v>9947</v>
      </c>
      <c r="H430">
        <v>2</v>
      </c>
      <c r="I430">
        <v>1.4332854849220997E-3</v>
      </c>
      <c r="M430" t="s">
        <v>7365</v>
      </c>
      <c r="N430">
        <v>1</v>
      </c>
      <c r="O430">
        <v>1.7008389907992197E-3</v>
      </c>
      <c r="V430" t="s">
        <v>929</v>
      </c>
      <c r="W430">
        <v>7</v>
      </c>
      <c r="X430">
        <v>1.1424727163415473E-3</v>
      </c>
      <c r="AK430" t="s">
        <v>5097</v>
      </c>
      <c r="AL430">
        <v>6</v>
      </c>
      <c r="AM430">
        <v>1.1931190134152894E-3</v>
      </c>
      <c r="AN430" t="s">
        <v>9872</v>
      </c>
      <c r="AO430">
        <v>1</v>
      </c>
      <c r="AP430">
        <v>2.2149291982006599E-3</v>
      </c>
      <c r="AQ430" t="s">
        <v>1101</v>
      </c>
      <c r="AR430">
        <v>1</v>
      </c>
      <c r="AS430">
        <v>2.7566291198657198E-3</v>
      </c>
      <c r="BC430" t="s">
        <v>4502</v>
      </c>
      <c r="BD430">
        <v>1</v>
      </c>
      <c r="BE430">
        <v>2.2007698616944189E-3</v>
      </c>
      <c r="BU430" t="s">
        <v>536</v>
      </c>
      <c r="BV430">
        <v>2</v>
      </c>
      <c r="BW430">
        <v>1.5767222175053215E-3</v>
      </c>
      <c r="CY430" t="s">
        <v>9534</v>
      </c>
      <c r="CZ430">
        <v>1</v>
      </c>
      <c r="DA430">
        <v>2.5850954809241429E-3</v>
      </c>
      <c r="DW430" t="s">
        <v>592</v>
      </c>
      <c r="DX430">
        <v>1</v>
      </c>
      <c r="DY430">
        <v>2.4351189945610633E-3</v>
      </c>
      <c r="EC430" t="s">
        <v>1080</v>
      </c>
      <c r="ED430">
        <v>1</v>
      </c>
      <c r="EE430">
        <v>2.3804061902372264E-3</v>
      </c>
    </row>
    <row r="431" spans="1:135" x14ac:dyDescent="0.15">
      <c r="A431" t="s">
        <v>5756</v>
      </c>
      <c r="B431">
        <v>8</v>
      </c>
      <c r="C431">
        <v>1.0538325856329553E-3</v>
      </c>
      <c r="D431" t="s">
        <v>281</v>
      </c>
      <c r="E431">
        <v>1</v>
      </c>
      <c r="F431">
        <v>2.7299016506019918E-3</v>
      </c>
      <c r="G431" t="s">
        <v>6775</v>
      </c>
      <c r="H431">
        <v>2</v>
      </c>
      <c r="I431">
        <v>1.4332854849220997E-3</v>
      </c>
      <c r="M431" t="s">
        <v>7370</v>
      </c>
      <c r="N431">
        <v>1</v>
      </c>
      <c r="O431">
        <v>1.7008389907992197E-3</v>
      </c>
      <c r="V431" t="s">
        <v>1068</v>
      </c>
      <c r="W431">
        <v>7</v>
      </c>
      <c r="X431">
        <v>1.1424727163415473E-3</v>
      </c>
      <c r="AK431" t="s">
        <v>6569</v>
      </c>
      <c r="AL431">
        <v>6</v>
      </c>
      <c r="AM431">
        <v>1.1931190134152894E-3</v>
      </c>
      <c r="AN431" t="s">
        <v>320</v>
      </c>
      <c r="AO431">
        <v>1</v>
      </c>
      <c r="AP431">
        <v>2.2149291982006599E-3</v>
      </c>
      <c r="AQ431" t="s">
        <v>5643</v>
      </c>
      <c r="AR431">
        <v>1</v>
      </c>
      <c r="AS431">
        <v>2.7566291198657198E-3</v>
      </c>
      <c r="BC431" t="s">
        <v>12862</v>
      </c>
      <c r="BD431">
        <v>1</v>
      </c>
      <c r="BE431">
        <v>2.2007698616944189E-3</v>
      </c>
      <c r="BU431" t="s">
        <v>701</v>
      </c>
      <c r="BV431">
        <v>2</v>
      </c>
      <c r="BW431">
        <v>1.5767222175053215E-3</v>
      </c>
      <c r="CY431" t="s">
        <v>175</v>
      </c>
      <c r="CZ431">
        <v>1</v>
      </c>
      <c r="DA431">
        <v>2.5850954809241429E-3</v>
      </c>
      <c r="DW431" t="s">
        <v>149</v>
      </c>
      <c r="DX431">
        <v>1</v>
      </c>
      <c r="DY431">
        <v>2.362549490209951E-3</v>
      </c>
      <c r="EC431" t="s">
        <v>9741</v>
      </c>
      <c r="ED431">
        <v>1</v>
      </c>
      <c r="EE431">
        <v>2.3804061902372264E-3</v>
      </c>
    </row>
    <row r="432" spans="1:135" x14ac:dyDescent="0.15">
      <c r="A432" t="s">
        <v>499</v>
      </c>
      <c r="B432">
        <v>11</v>
      </c>
      <c r="C432">
        <v>1.0523865208634917E-3</v>
      </c>
      <c r="D432" t="s">
        <v>490</v>
      </c>
      <c r="E432">
        <v>1</v>
      </c>
      <c r="F432">
        <v>2.7299016506019918E-3</v>
      </c>
      <c r="G432" t="s">
        <v>5794</v>
      </c>
      <c r="H432">
        <v>2</v>
      </c>
      <c r="I432">
        <v>1.4332854849220997E-3</v>
      </c>
      <c r="M432" t="s">
        <v>6023</v>
      </c>
      <c r="N432">
        <v>1</v>
      </c>
      <c r="O432">
        <v>1.7008389907992197E-3</v>
      </c>
      <c r="V432" t="s">
        <v>712</v>
      </c>
      <c r="W432">
        <v>8</v>
      </c>
      <c r="X432">
        <v>1.1307802586754704E-3</v>
      </c>
      <c r="AK432" t="s">
        <v>5738</v>
      </c>
      <c r="AL432">
        <v>6</v>
      </c>
      <c r="AM432">
        <v>1.1931190134152894E-3</v>
      </c>
      <c r="AN432" t="s">
        <v>5341</v>
      </c>
      <c r="AO432">
        <v>1</v>
      </c>
      <c r="AP432">
        <v>2.2149291982006599E-3</v>
      </c>
      <c r="AQ432" t="s">
        <v>5153</v>
      </c>
      <c r="AR432">
        <v>1</v>
      </c>
      <c r="AS432">
        <v>2.7566291198657198E-3</v>
      </c>
      <c r="BC432" t="s">
        <v>6740</v>
      </c>
      <c r="BD432">
        <v>1</v>
      </c>
      <c r="BE432">
        <v>2.2007698616944189E-3</v>
      </c>
      <c r="BU432" t="s">
        <v>363</v>
      </c>
      <c r="BV432">
        <v>2</v>
      </c>
      <c r="BW432">
        <v>1.5767222175053215E-3</v>
      </c>
      <c r="CY432" t="s">
        <v>10794</v>
      </c>
      <c r="CZ432">
        <v>1</v>
      </c>
      <c r="DA432">
        <v>2.5850954809241429E-3</v>
      </c>
      <c r="DW432" t="s">
        <v>251</v>
      </c>
      <c r="DX432">
        <v>1</v>
      </c>
      <c r="DY432">
        <v>2.3280024844269478E-3</v>
      </c>
      <c r="EC432" t="s">
        <v>4822</v>
      </c>
      <c r="ED432">
        <v>1</v>
      </c>
      <c r="EE432">
        <v>2.3804061902372264E-3</v>
      </c>
    </row>
    <row r="433" spans="1:135" x14ac:dyDescent="0.15">
      <c r="A433" t="s">
        <v>4144</v>
      </c>
      <c r="B433">
        <v>9</v>
      </c>
      <c r="C433">
        <v>1.0492199449206358E-3</v>
      </c>
      <c r="D433" t="s">
        <v>702</v>
      </c>
      <c r="E433">
        <v>1</v>
      </c>
      <c r="F433">
        <v>2.6803067512044519E-3</v>
      </c>
      <c r="G433" t="s">
        <v>4992</v>
      </c>
      <c r="H433">
        <v>2</v>
      </c>
      <c r="I433">
        <v>1.4332854849220997E-3</v>
      </c>
      <c r="M433" t="s">
        <v>7373</v>
      </c>
      <c r="N433">
        <v>1</v>
      </c>
      <c r="O433">
        <v>1.7008389907992197E-3</v>
      </c>
      <c r="V433" t="s">
        <v>5159</v>
      </c>
      <c r="W433">
        <v>8</v>
      </c>
      <c r="X433">
        <v>1.1307802586754704E-3</v>
      </c>
      <c r="AK433" t="s">
        <v>4297</v>
      </c>
      <c r="AL433">
        <v>6</v>
      </c>
      <c r="AM433">
        <v>1.1931190134152894E-3</v>
      </c>
      <c r="AN433" t="s">
        <v>5372</v>
      </c>
      <c r="AO433">
        <v>1</v>
      </c>
      <c r="AP433">
        <v>2.2149291982006599E-3</v>
      </c>
      <c r="AQ433" t="s">
        <v>564</v>
      </c>
      <c r="AR433">
        <v>1</v>
      </c>
      <c r="AS433">
        <v>2.7566291198657198E-3</v>
      </c>
      <c r="BC433" t="s">
        <v>7278</v>
      </c>
      <c r="BD433">
        <v>1</v>
      </c>
      <c r="BE433">
        <v>2.2007698616944189E-3</v>
      </c>
      <c r="BU433" t="s">
        <v>15028</v>
      </c>
      <c r="BV433">
        <v>1</v>
      </c>
      <c r="BW433">
        <v>1.5600251004698278E-3</v>
      </c>
      <c r="CY433" t="s">
        <v>10243</v>
      </c>
      <c r="CZ433">
        <v>1</v>
      </c>
      <c r="DA433">
        <v>2.5850954809241429E-3</v>
      </c>
      <c r="DW433" t="s">
        <v>358</v>
      </c>
      <c r="DX433">
        <v>1</v>
      </c>
      <c r="DY433">
        <v>2.2945186338646476E-3</v>
      </c>
      <c r="EC433" t="s">
        <v>5291</v>
      </c>
      <c r="ED433">
        <v>1</v>
      </c>
      <c r="EE433">
        <v>2.3804061902372264E-3</v>
      </c>
    </row>
    <row r="434" spans="1:135" x14ac:dyDescent="0.15">
      <c r="A434" t="s">
        <v>4193</v>
      </c>
      <c r="B434">
        <v>9</v>
      </c>
      <c r="C434">
        <v>1.0492199449206358E-3</v>
      </c>
      <c r="D434" t="s">
        <v>4157</v>
      </c>
      <c r="E434">
        <v>1</v>
      </c>
      <c r="F434">
        <v>2.6803067512044519E-3</v>
      </c>
      <c r="G434" t="s">
        <v>642</v>
      </c>
      <c r="H434">
        <v>2</v>
      </c>
      <c r="I434">
        <v>1.4332854849220997E-3</v>
      </c>
      <c r="M434" t="s">
        <v>7374</v>
      </c>
      <c r="N434">
        <v>1</v>
      </c>
      <c r="O434">
        <v>1.7008389907992197E-3</v>
      </c>
      <c r="V434" t="s">
        <v>871</v>
      </c>
      <c r="W434">
        <v>10</v>
      </c>
      <c r="X434">
        <v>1.11681485659495E-3</v>
      </c>
      <c r="AK434" t="s">
        <v>740</v>
      </c>
      <c r="AL434">
        <v>7</v>
      </c>
      <c r="AM434">
        <v>1.1833259361769849E-3</v>
      </c>
      <c r="AN434" t="s">
        <v>6057</v>
      </c>
      <c r="AO434">
        <v>1</v>
      </c>
      <c r="AP434">
        <v>2.2149291982006599E-3</v>
      </c>
      <c r="AQ434" t="s">
        <v>565</v>
      </c>
      <c r="AR434">
        <v>1</v>
      </c>
      <c r="AS434">
        <v>2.7566291198657198E-3</v>
      </c>
      <c r="BC434" t="s">
        <v>4836</v>
      </c>
      <c r="BD434">
        <v>1</v>
      </c>
      <c r="BE434">
        <v>2.2007698616944189E-3</v>
      </c>
      <c r="BU434" t="s">
        <v>15029</v>
      </c>
      <c r="BV434">
        <v>1</v>
      </c>
      <c r="BW434">
        <v>1.5600251004698278E-3</v>
      </c>
      <c r="CY434" t="s">
        <v>12998</v>
      </c>
      <c r="CZ434">
        <v>1</v>
      </c>
      <c r="DA434">
        <v>2.5850954809241429E-3</v>
      </c>
      <c r="EC434" t="s">
        <v>6476</v>
      </c>
      <c r="ED434">
        <v>1</v>
      </c>
      <c r="EE434">
        <v>2.3804061902372264E-3</v>
      </c>
    </row>
    <row r="435" spans="1:135" x14ac:dyDescent="0.15">
      <c r="A435" t="s">
        <v>859</v>
      </c>
      <c r="B435">
        <v>9</v>
      </c>
      <c r="C435">
        <v>1.0492199449206358E-3</v>
      </c>
      <c r="D435" t="s">
        <v>381</v>
      </c>
      <c r="E435">
        <v>1</v>
      </c>
      <c r="F435">
        <v>2.6803067512044519E-3</v>
      </c>
      <c r="G435" t="s">
        <v>638</v>
      </c>
      <c r="H435">
        <v>3</v>
      </c>
      <c r="I435">
        <v>1.4125820495660994E-3</v>
      </c>
      <c r="M435" t="s">
        <v>7376</v>
      </c>
      <c r="N435">
        <v>1</v>
      </c>
      <c r="O435">
        <v>1.7008389907992197E-3</v>
      </c>
      <c r="V435" t="s">
        <v>246</v>
      </c>
      <c r="W435">
        <v>8</v>
      </c>
      <c r="X435">
        <v>1.0981467710471976E-3</v>
      </c>
      <c r="AK435" t="s">
        <v>182</v>
      </c>
      <c r="AL435">
        <v>5</v>
      </c>
      <c r="AM435">
        <v>1.1657522095792946E-3</v>
      </c>
      <c r="AN435" t="s">
        <v>4145</v>
      </c>
      <c r="AO435">
        <v>1</v>
      </c>
      <c r="AP435">
        <v>2.2149291982006599E-3</v>
      </c>
      <c r="AQ435" t="s">
        <v>629</v>
      </c>
      <c r="AR435">
        <v>1</v>
      </c>
      <c r="AS435">
        <v>2.7566291198657198E-3</v>
      </c>
      <c r="BC435" t="s">
        <v>12691</v>
      </c>
      <c r="BD435">
        <v>1</v>
      </c>
      <c r="BE435">
        <v>2.2007698616944189E-3</v>
      </c>
      <c r="BU435" t="s">
        <v>15030</v>
      </c>
      <c r="BV435">
        <v>1</v>
      </c>
      <c r="BW435">
        <v>1.5600251004698278E-3</v>
      </c>
      <c r="CY435" t="s">
        <v>380</v>
      </c>
      <c r="CZ435">
        <v>1</v>
      </c>
      <c r="DA435">
        <v>2.5850954809241429E-3</v>
      </c>
      <c r="EC435" t="s">
        <v>9483</v>
      </c>
      <c r="ED435">
        <v>1</v>
      </c>
      <c r="EE435">
        <v>2.3804061902372264E-3</v>
      </c>
    </row>
    <row r="436" spans="1:135" x14ac:dyDescent="0.15">
      <c r="A436" t="s">
        <v>4442</v>
      </c>
      <c r="B436">
        <v>9</v>
      </c>
      <c r="C436">
        <v>1.0492199449206358E-3</v>
      </c>
      <c r="D436" t="s">
        <v>198</v>
      </c>
      <c r="E436">
        <v>1</v>
      </c>
      <c r="F436">
        <v>2.6803067512044519E-3</v>
      </c>
      <c r="G436" t="s">
        <v>64</v>
      </c>
      <c r="H436">
        <v>3</v>
      </c>
      <c r="I436">
        <v>1.4125820495660994E-3</v>
      </c>
      <c r="M436" t="s">
        <v>7379</v>
      </c>
      <c r="N436">
        <v>1</v>
      </c>
      <c r="O436">
        <v>1.7008389907992197E-3</v>
      </c>
      <c r="V436" t="s">
        <v>604</v>
      </c>
      <c r="W436">
        <v>8</v>
      </c>
      <c r="X436">
        <v>1.0981467710471976E-3</v>
      </c>
      <c r="AK436" t="s">
        <v>12297</v>
      </c>
      <c r="AL436">
        <v>5</v>
      </c>
      <c r="AM436">
        <v>1.1657522095792946E-3</v>
      </c>
      <c r="AN436" t="s">
        <v>9762</v>
      </c>
      <c r="AO436">
        <v>1</v>
      </c>
      <c r="AP436">
        <v>2.2149291982006599E-3</v>
      </c>
      <c r="AQ436" t="s">
        <v>6286</v>
      </c>
      <c r="AR436">
        <v>1</v>
      </c>
      <c r="AS436">
        <v>2.7566291198657198E-3</v>
      </c>
      <c r="BC436" t="s">
        <v>4739</v>
      </c>
      <c r="BD436">
        <v>1</v>
      </c>
      <c r="BE436">
        <v>2.2007698616944189E-3</v>
      </c>
      <c r="BU436" t="s">
        <v>15031</v>
      </c>
      <c r="BV436">
        <v>1</v>
      </c>
      <c r="BW436">
        <v>1.5600251004698278E-3</v>
      </c>
      <c r="CY436" t="s">
        <v>73</v>
      </c>
      <c r="CZ436">
        <v>2</v>
      </c>
      <c r="DA436">
        <v>2.5841453731882489E-3</v>
      </c>
      <c r="EC436" t="s">
        <v>9752</v>
      </c>
      <c r="ED436">
        <v>1</v>
      </c>
      <c r="EE436">
        <v>2.3804061902372264E-3</v>
      </c>
    </row>
    <row r="437" spans="1:135" x14ac:dyDescent="0.15">
      <c r="A437" t="s">
        <v>4446</v>
      </c>
      <c r="B437">
        <v>9</v>
      </c>
      <c r="C437">
        <v>1.0492199449206358E-3</v>
      </c>
      <c r="D437" t="s">
        <v>334</v>
      </c>
      <c r="E437">
        <v>1</v>
      </c>
      <c r="F437">
        <v>2.6329168124295753E-3</v>
      </c>
      <c r="G437" t="s">
        <v>1003</v>
      </c>
      <c r="H437">
        <v>3</v>
      </c>
      <c r="I437">
        <v>1.4125820495660994E-3</v>
      </c>
      <c r="M437" t="s">
        <v>7382</v>
      </c>
      <c r="N437">
        <v>1</v>
      </c>
      <c r="O437">
        <v>1.7008389907992197E-3</v>
      </c>
      <c r="V437" t="s">
        <v>4195</v>
      </c>
      <c r="W437">
        <v>8</v>
      </c>
      <c r="X437">
        <v>1.0981467710471976E-3</v>
      </c>
      <c r="AK437" t="s">
        <v>9565</v>
      </c>
      <c r="AL437">
        <v>5</v>
      </c>
      <c r="AM437">
        <v>1.1657522095792946E-3</v>
      </c>
      <c r="AN437" t="s">
        <v>6238</v>
      </c>
      <c r="AO437">
        <v>1</v>
      </c>
      <c r="AP437">
        <v>2.2149291982006599E-3</v>
      </c>
      <c r="AQ437" t="s">
        <v>5519</v>
      </c>
      <c r="AR437">
        <v>1</v>
      </c>
      <c r="AS437">
        <v>2.7566291198657198E-3</v>
      </c>
      <c r="BC437" t="s">
        <v>6762</v>
      </c>
      <c r="BD437">
        <v>1</v>
      </c>
      <c r="BE437">
        <v>2.2007698616944189E-3</v>
      </c>
      <c r="BU437" t="s">
        <v>15032</v>
      </c>
      <c r="BV437">
        <v>1</v>
      </c>
      <c r="BW437">
        <v>1.5600251004698278E-3</v>
      </c>
      <c r="CY437" t="s">
        <v>135</v>
      </c>
      <c r="CZ437">
        <v>2</v>
      </c>
      <c r="DA437">
        <v>2.5120369172777915E-3</v>
      </c>
      <c r="EC437" t="s">
        <v>9637</v>
      </c>
      <c r="ED437">
        <v>1</v>
      </c>
      <c r="EE437">
        <v>2.3804061902372264E-3</v>
      </c>
    </row>
    <row r="438" spans="1:135" x14ac:dyDescent="0.15">
      <c r="A438" t="s">
        <v>4269</v>
      </c>
      <c r="B438">
        <v>5</v>
      </c>
      <c r="C438">
        <v>1.0471081983911997E-3</v>
      </c>
      <c r="D438" t="s">
        <v>453</v>
      </c>
      <c r="E438">
        <v>1</v>
      </c>
      <c r="F438">
        <v>2.6329168124295753E-3</v>
      </c>
      <c r="G438" t="s">
        <v>799</v>
      </c>
      <c r="H438">
        <v>3</v>
      </c>
      <c r="I438">
        <v>1.4125820495660994E-3</v>
      </c>
      <c r="M438" t="s">
        <v>7383</v>
      </c>
      <c r="N438">
        <v>1</v>
      </c>
      <c r="O438">
        <v>1.7008389907992197E-3</v>
      </c>
      <c r="V438" t="s">
        <v>1020</v>
      </c>
      <c r="W438">
        <v>7</v>
      </c>
      <c r="X438">
        <v>1.0962901886809092E-3</v>
      </c>
      <c r="AK438" t="s">
        <v>5981</v>
      </c>
      <c r="AL438">
        <v>5</v>
      </c>
      <c r="AM438">
        <v>1.1657522095792946E-3</v>
      </c>
      <c r="AN438" t="s">
        <v>6273</v>
      </c>
      <c r="AO438">
        <v>1</v>
      </c>
      <c r="AP438">
        <v>2.2149291982006599E-3</v>
      </c>
      <c r="AQ438" t="s">
        <v>4404</v>
      </c>
      <c r="AR438">
        <v>1</v>
      </c>
      <c r="AS438">
        <v>2.7566291198657198E-3</v>
      </c>
      <c r="BC438" t="s">
        <v>5927</v>
      </c>
      <c r="BD438">
        <v>1</v>
      </c>
      <c r="BE438">
        <v>2.2007698616944189E-3</v>
      </c>
      <c r="BU438" t="s">
        <v>15036</v>
      </c>
      <c r="BV438">
        <v>1</v>
      </c>
      <c r="BW438">
        <v>1.5600251004698278E-3</v>
      </c>
      <c r="CY438" t="s">
        <v>4626</v>
      </c>
      <c r="CZ438">
        <v>1</v>
      </c>
      <c r="DA438">
        <v>2.4483653636972985E-3</v>
      </c>
      <c r="EC438" t="s">
        <v>7241</v>
      </c>
      <c r="ED438">
        <v>1</v>
      </c>
      <c r="EE438">
        <v>2.3804061902372264E-3</v>
      </c>
    </row>
    <row r="439" spans="1:135" x14ac:dyDescent="0.15">
      <c r="A439" t="s">
        <v>4319</v>
      </c>
      <c r="B439">
        <v>5</v>
      </c>
      <c r="C439">
        <v>1.0471081983911997E-3</v>
      </c>
      <c r="D439" t="s">
        <v>174</v>
      </c>
      <c r="E439">
        <v>1</v>
      </c>
      <c r="F439">
        <v>2.6329168124295753E-3</v>
      </c>
      <c r="G439" t="s">
        <v>627</v>
      </c>
      <c r="H439">
        <v>3</v>
      </c>
      <c r="I439">
        <v>1.3834542694540139E-3</v>
      </c>
      <c r="M439" t="s">
        <v>4779</v>
      </c>
      <c r="N439">
        <v>1</v>
      </c>
      <c r="O439">
        <v>1.7008389907992197E-3</v>
      </c>
      <c r="V439" t="s">
        <v>767</v>
      </c>
      <c r="W439">
        <v>7</v>
      </c>
      <c r="X439">
        <v>1.0962901886809092E-3</v>
      </c>
      <c r="AK439" t="s">
        <v>9511</v>
      </c>
      <c r="AL439">
        <v>5</v>
      </c>
      <c r="AM439">
        <v>1.1657522095792946E-3</v>
      </c>
      <c r="AN439" t="s">
        <v>4774</v>
      </c>
      <c r="AO439">
        <v>1</v>
      </c>
      <c r="AP439">
        <v>2.2149291982006599E-3</v>
      </c>
      <c r="AQ439" t="s">
        <v>5235</v>
      </c>
      <c r="AR439">
        <v>1</v>
      </c>
      <c r="AS439">
        <v>2.7566291198657198E-3</v>
      </c>
      <c r="BC439" t="s">
        <v>9710</v>
      </c>
      <c r="BD439">
        <v>1</v>
      </c>
      <c r="BE439">
        <v>2.2007698616944189E-3</v>
      </c>
      <c r="BU439" t="s">
        <v>15037</v>
      </c>
      <c r="BV439">
        <v>1</v>
      </c>
      <c r="BW439">
        <v>1.5600251004698278E-3</v>
      </c>
      <c r="CY439" t="s">
        <v>6273</v>
      </c>
      <c r="CZ439">
        <v>1</v>
      </c>
      <c r="DA439">
        <v>2.4483653636972985E-3</v>
      </c>
      <c r="EC439" t="s">
        <v>537</v>
      </c>
      <c r="ED439">
        <v>1</v>
      </c>
      <c r="EE439">
        <v>2.3804061902372264E-3</v>
      </c>
    </row>
    <row r="440" spans="1:135" x14ac:dyDescent="0.15">
      <c r="A440" t="s">
        <v>4605</v>
      </c>
      <c r="B440">
        <v>5</v>
      </c>
      <c r="C440">
        <v>1.0471081983911997E-3</v>
      </c>
      <c r="D440" t="s">
        <v>1047</v>
      </c>
      <c r="E440">
        <v>1</v>
      </c>
      <c r="F440">
        <v>2.6329168124295753E-3</v>
      </c>
      <c r="G440" t="s">
        <v>228</v>
      </c>
      <c r="H440">
        <v>3</v>
      </c>
      <c r="I440">
        <v>1.3834542694540139E-3</v>
      </c>
      <c r="M440" t="s">
        <v>4522</v>
      </c>
      <c r="N440">
        <v>1</v>
      </c>
      <c r="O440">
        <v>1.7008389907992197E-3</v>
      </c>
      <c r="V440" t="s">
        <v>6871</v>
      </c>
      <c r="W440">
        <v>7</v>
      </c>
      <c r="X440">
        <v>1.0962901886809092E-3</v>
      </c>
      <c r="AK440" t="s">
        <v>1081</v>
      </c>
      <c r="AL440">
        <v>5</v>
      </c>
      <c r="AM440">
        <v>1.1657522095792946E-3</v>
      </c>
      <c r="AN440" t="s">
        <v>10430</v>
      </c>
      <c r="AO440">
        <v>1</v>
      </c>
      <c r="AP440">
        <v>2.2149291982006599E-3</v>
      </c>
      <c r="AQ440" t="s">
        <v>6543</v>
      </c>
      <c r="AR440">
        <v>1</v>
      </c>
      <c r="AS440">
        <v>2.7566291198657198E-3</v>
      </c>
      <c r="BC440" t="s">
        <v>4777</v>
      </c>
      <c r="BD440">
        <v>1</v>
      </c>
      <c r="BE440">
        <v>2.2007698616944189E-3</v>
      </c>
      <c r="BU440" t="s">
        <v>15038</v>
      </c>
      <c r="BV440">
        <v>1</v>
      </c>
      <c r="BW440">
        <v>1.5600251004698278E-3</v>
      </c>
      <c r="CY440" t="s">
        <v>6621</v>
      </c>
      <c r="CZ440">
        <v>1</v>
      </c>
      <c r="DA440">
        <v>2.4483653636972985E-3</v>
      </c>
      <c r="EC440" t="s">
        <v>4955</v>
      </c>
      <c r="ED440">
        <v>1</v>
      </c>
      <c r="EE440">
        <v>2.3804061902372264E-3</v>
      </c>
    </row>
    <row r="441" spans="1:135" x14ac:dyDescent="0.15">
      <c r="A441" t="s">
        <v>4765</v>
      </c>
      <c r="B441">
        <v>5</v>
      </c>
      <c r="C441">
        <v>1.0471081983911997E-3</v>
      </c>
      <c r="D441" t="s">
        <v>468</v>
      </c>
      <c r="E441">
        <v>1</v>
      </c>
      <c r="F441">
        <v>2.5875440891685985E-3</v>
      </c>
      <c r="G441" t="s">
        <v>573</v>
      </c>
      <c r="H441">
        <v>3</v>
      </c>
      <c r="I441">
        <v>1.3834542694540139E-3</v>
      </c>
      <c r="M441" t="s">
        <v>364</v>
      </c>
      <c r="N441">
        <v>2</v>
      </c>
      <c r="O441">
        <v>1.680828501135835E-3</v>
      </c>
      <c r="V441" t="s">
        <v>1041</v>
      </c>
      <c r="W441">
        <v>7</v>
      </c>
      <c r="X441">
        <v>1.0962901886809092E-3</v>
      </c>
      <c r="AK441" t="s">
        <v>4423</v>
      </c>
      <c r="AL441">
        <v>5</v>
      </c>
      <c r="AM441">
        <v>1.1657522095792946E-3</v>
      </c>
      <c r="AN441" t="s">
        <v>5744</v>
      </c>
      <c r="AO441">
        <v>1</v>
      </c>
      <c r="AP441">
        <v>2.2149291982006599E-3</v>
      </c>
      <c r="AQ441" t="s">
        <v>4189</v>
      </c>
      <c r="AR441">
        <v>1</v>
      </c>
      <c r="AS441">
        <v>2.7566291198657198E-3</v>
      </c>
      <c r="BC441" t="s">
        <v>6140</v>
      </c>
      <c r="BD441">
        <v>1</v>
      </c>
      <c r="BE441">
        <v>2.2007698616944189E-3</v>
      </c>
      <c r="BU441" t="s">
        <v>15039</v>
      </c>
      <c r="BV441">
        <v>1</v>
      </c>
      <c r="BW441">
        <v>1.5600251004698278E-3</v>
      </c>
      <c r="CY441" t="s">
        <v>5341</v>
      </c>
      <c r="CZ441">
        <v>1</v>
      </c>
      <c r="DA441">
        <v>2.4483653636972985E-3</v>
      </c>
      <c r="EC441" t="s">
        <v>9495</v>
      </c>
      <c r="ED441">
        <v>1</v>
      </c>
      <c r="EE441">
        <v>2.3804061902372264E-3</v>
      </c>
    </row>
    <row r="442" spans="1:135" x14ac:dyDescent="0.15">
      <c r="A442" t="s">
        <v>4834</v>
      </c>
      <c r="B442">
        <v>5</v>
      </c>
      <c r="C442">
        <v>1.0471081983911997E-3</v>
      </c>
      <c r="D442" t="s">
        <v>347</v>
      </c>
      <c r="E442">
        <v>1</v>
      </c>
      <c r="F442">
        <v>2.5875440891685985E-3</v>
      </c>
      <c r="G442" t="s">
        <v>266</v>
      </c>
      <c r="H442">
        <v>3</v>
      </c>
      <c r="I442">
        <v>1.3834542694540139E-3</v>
      </c>
      <c r="M442" t="s">
        <v>6</v>
      </c>
      <c r="N442">
        <v>2</v>
      </c>
      <c r="O442">
        <v>1.6525584218281793E-3</v>
      </c>
      <c r="V442" t="s">
        <v>5216</v>
      </c>
      <c r="W442">
        <v>7</v>
      </c>
      <c r="X442">
        <v>1.0962901886809092E-3</v>
      </c>
      <c r="AK442" t="s">
        <v>119</v>
      </c>
      <c r="AL442">
        <v>9</v>
      </c>
      <c r="AM442">
        <v>1.1574136561403562E-3</v>
      </c>
      <c r="AN442" t="s">
        <v>4530</v>
      </c>
      <c r="AO442">
        <v>1</v>
      </c>
      <c r="AP442">
        <v>2.2149291982006599E-3</v>
      </c>
      <c r="AQ442" t="s">
        <v>4541</v>
      </c>
      <c r="AR442">
        <v>1</v>
      </c>
      <c r="AS442">
        <v>2.7566291198657198E-3</v>
      </c>
      <c r="BC442" t="s">
        <v>5203</v>
      </c>
      <c r="BD442">
        <v>1</v>
      </c>
      <c r="BE442">
        <v>2.2007698616944189E-3</v>
      </c>
      <c r="BU442" t="s">
        <v>15040</v>
      </c>
      <c r="BV442">
        <v>1</v>
      </c>
      <c r="BW442">
        <v>1.5600251004698278E-3</v>
      </c>
      <c r="CY442" t="s">
        <v>182</v>
      </c>
      <c r="CZ442">
        <v>1</v>
      </c>
      <c r="DA442">
        <v>2.4483653636972985E-3</v>
      </c>
      <c r="EC442" t="s">
        <v>5046</v>
      </c>
      <c r="ED442">
        <v>1</v>
      </c>
      <c r="EE442">
        <v>2.3804061902372264E-3</v>
      </c>
    </row>
    <row r="443" spans="1:135" x14ac:dyDescent="0.15">
      <c r="A443" t="s">
        <v>5042</v>
      </c>
      <c r="B443">
        <v>5</v>
      </c>
      <c r="C443">
        <v>1.0471081983911997E-3</v>
      </c>
      <c r="D443" t="s">
        <v>561</v>
      </c>
      <c r="E443">
        <v>1</v>
      </c>
      <c r="F443">
        <v>2.5440238391470052E-3</v>
      </c>
      <c r="G443" t="s">
        <v>466</v>
      </c>
      <c r="H443">
        <v>2</v>
      </c>
      <c r="I443">
        <v>1.3574765665208053E-3</v>
      </c>
      <c r="M443" t="s">
        <v>409</v>
      </c>
      <c r="N443">
        <v>2</v>
      </c>
      <c r="O443">
        <v>1.6525584218281793E-3</v>
      </c>
      <c r="V443" t="s">
        <v>6294</v>
      </c>
      <c r="W443">
        <v>7</v>
      </c>
      <c r="X443">
        <v>1.0962901886809092E-3</v>
      </c>
      <c r="AK443" t="s">
        <v>623</v>
      </c>
      <c r="AL443">
        <v>7</v>
      </c>
      <c r="AM443">
        <v>1.1569652378479501E-3</v>
      </c>
      <c r="AN443" t="s">
        <v>10020</v>
      </c>
      <c r="AO443">
        <v>1</v>
      </c>
      <c r="AP443">
        <v>2.2149291982006599E-3</v>
      </c>
      <c r="AQ443" t="s">
        <v>1098</v>
      </c>
      <c r="AR443">
        <v>1</v>
      </c>
      <c r="AS443">
        <v>2.7566291198657198E-3</v>
      </c>
      <c r="BC443" t="s">
        <v>4789</v>
      </c>
      <c r="BD443">
        <v>1</v>
      </c>
      <c r="BE443">
        <v>2.2007698616944189E-3</v>
      </c>
      <c r="BU443" t="s">
        <v>7944</v>
      </c>
      <c r="BV443">
        <v>1</v>
      </c>
      <c r="BW443">
        <v>1.5600251004698278E-3</v>
      </c>
      <c r="CY443" t="s">
        <v>10235</v>
      </c>
      <c r="CZ443">
        <v>1</v>
      </c>
      <c r="DA443">
        <v>2.4483653636972985E-3</v>
      </c>
      <c r="EC443" t="s">
        <v>325</v>
      </c>
      <c r="ED443">
        <v>2</v>
      </c>
      <c r="EE443">
        <v>2.3314613829022758E-3</v>
      </c>
    </row>
    <row r="444" spans="1:135" x14ac:dyDescent="0.15">
      <c r="A444" t="s">
        <v>5061</v>
      </c>
      <c r="B444">
        <v>5</v>
      </c>
      <c r="C444">
        <v>1.0471081983911997E-3</v>
      </c>
      <c r="D444" t="s">
        <v>275</v>
      </c>
      <c r="E444">
        <v>1</v>
      </c>
      <c r="F444">
        <v>2.5440238391470052E-3</v>
      </c>
      <c r="G444" t="s">
        <v>5593</v>
      </c>
      <c r="H444">
        <v>2</v>
      </c>
      <c r="I444">
        <v>1.3574765665208053E-3</v>
      </c>
      <c r="M444" t="s">
        <v>464</v>
      </c>
      <c r="N444">
        <v>2</v>
      </c>
      <c r="O444">
        <v>1.5740759527790079E-3</v>
      </c>
      <c r="V444" t="s">
        <v>685</v>
      </c>
      <c r="W444">
        <v>10</v>
      </c>
      <c r="X444">
        <v>1.0959331257285121E-3</v>
      </c>
      <c r="AK444" t="s">
        <v>770</v>
      </c>
      <c r="AL444">
        <v>6</v>
      </c>
      <c r="AM444">
        <v>1.1562323817227375E-3</v>
      </c>
      <c r="AN444" t="s">
        <v>6739</v>
      </c>
      <c r="AO444">
        <v>1</v>
      </c>
      <c r="AP444">
        <v>2.2149291982006599E-3</v>
      </c>
      <c r="AQ444" t="s">
        <v>5917</v>
      </c>
      <c r="AR444">
        <v>1</v>
      </c>
      <c r="AS444">
        <v>2.7566291198657198E-3</v>
      </c>
      <c r="BC444" t="s">
        <v>10794</v>
      </c>
      <c r="BD444">
        <v>1</v>
      </c>
      <c r="BE444">
        <v>2.2007698616944189E-3</v>
      </c>
      <c r="BU444" t="s">
        <v>15041</v>
      </c>
      <c r="BV444">
        <v>1</v>
      </c>
      <c r="BW444">
        <v>1.5600251004698278E-3</v>
      </c>
      <c r="CY444" t="s">
        <v>5805</v>
      </c>
      <c r="CZ444">
        <v>1</v>
      </c>
      <c r="DA444">
        <v>2.4483653636972985E-3</v>
      </c>
      <c r="EC444" t="s">
        <v>10129</v>
      </c>
      <c r="ED444">
        <v>1</v>
      </c>
      <c r="EE444">
        <v>2.2841822952139688E-3</v>
      </c>
    </row>
    <row r="445" spans="1:135" x14ac:dyDescent="0.15">
      <c r="A445" t="s">
        <v>5397</v>
      </c>
      <c r="B445">
        <v>5</v>
      </c>
      <c r="C445">
        <v>1.0471081983911997E-3</v>
      </c>
      <c r="D445" t="s">
        <v>116</v>
      </c>
      <c r="E445">
        <v>1</v>
      </c>
      <c r="F445">
        <v>2.5440238391470052E-3</v>
      </c>
      <c r="G445" t="s">
        <v>4869</v>
      </c>
      <c r="H445">
        <v>2</v>
      </c>
      <c r="I445">
        <v>1.3574765665208053E-3</v>
      </c>
      <c r="M445" t="s">
        <v>244</v>
      </c>
      <c r="N445">
        <v>1</v>
      </c>
      <c r="O445">
        <v>1.5604424852216003E-3</v>
      </c>
      <c r="V445" t="s">
        <v>4201</v>
      </c>
      <c r="W445">
        <v>6</v>
      </c>
      <c r="X445">
        <v>1.0833834773896515E-3</v>
      </c>
      <c r="AK445" t="s">
        <v>161</v>
      </c>
      <c r="AL445">
        <v>6</v>
      </c>
      <c r="AM445">
        <v>1.1562323817227375E-3</v>
      </c>
      <c r="AN445" t="s">
        <v>1081</v>
      </c>
      <c r="AO445">
        <v>1</v>
      </c>
      <c r="AP445">
        <v>2.2149291982006599E-3</v>
      </c>
      <c r="AQ445" t="s">
        <v>5317</v>
      </c>
      <c r="AR445">
        <v>1</v>
      </c>
      <c r="AS445">
        <v>2.7566291198657198E-3</v>
      </c>
      <c r="BC445" t="s">
        <v>216</v>
      </c>
      <c r="BD445">
        <v>1</v>
      </c>
      <c r="BE445">
        <v>2.2007698616944189E-3</v>
      </c>
      <c r="BU445" t="s">
        <v>15042</v>
      </c>
      <c r="BV445">
        <v>1</v>
      </c>
      <c r="BW445">
        <v>1.5600251004698278E-3</v>
      </c>
      <c r="CY445" t="s">
        <v>6551</v>
      </c>
      <c r="CZ445">
        <v>1</v>
      </c>
      <c r="DA445">
        <v>2.4483653636972985E-3</v>
      </c>
      <c r="EC445" t="s">
        <v>4619</v>
      </c>
      <c r="ED445">
        <v>1</v>
      </c>
      <c r="EE445">
        <v>2.2841822952139688E-3</v>
      </c>
    </row>
    <row r="446" spans="1:135" x14ac:dyDescent="0.15">
      <c r="A446" t="s">
        <v>5478</v>
      </c>
      <c r="B446">
        <v>5</v>
      </c>
      <c r="C446">
        <v>1.0471081983911997E-3</v>
      </c>
      <c r="D446" t="s">
        <v>517</v>
      </c>
      <c r="E446">
        <v>1</v>
      </c>
      <c r="F446">
        <v>2.5440238391470052E-3</v>
      </c>
      <c r="G446" t="s">
        <v>3756</v>
      </c>
      <c r="H446">
        <v>2</v>
      </c>
      <c r="I446">
        <v>1.3574765665208053E-3</v>
      </c>
      <c r="M446" t="s">
        <v>9880</v>
      </c>
      <c r="N446">
        <v>1</v>
      </c>
      <c r="O446">
        <v>1.5604424852216003E-3</v>
      </c>
      <c r="V446" t="s">
        <v>5242</v>
      </c>
      <c r="W446">
        <v>6</v>
      </c>
      <c r="X446">
        <v>1.0833834773896515E-3</v>
      </c>
      <c r="AK446" t="s">
        <v>1094</v>
      </c>
      <c r="AL446">
        <v>6</v>
      </c>
      <c r="AM446">
        <v>1.1562323817227375E-3</v>
      </c>
      <c r="AN446" t="s">
        <v>6210</v>
      </c>
      <c r="AO446">
        <v>1</v>
      </c>
      <c r="AP446">
        <v>2.2149291982006599E-3</v>
      </c>
      <c r="AQ446" t="s">
        <v>4950</v>
      </c>
      <c r="AR446">
        <v>1</v>
      </c>
      <c r="AS446">
        <v>2.7566291198657198E-3</v>
      </c>
      <c r="BC446" t="s">
        <v>73</v>
      </c>
      <c r="BD446">
        <v>2</v>
      </c>
      <c r="BE446">
        <v>2.1999610062823278E-3</v>
      </c>
      <c r="BU446" t="s">
        <v>15043</v>
      </c>
      <c r="BV446">
        <v>1</v>
      </c>
      <c r="BW446">
        <v>1.5600251004698278E-3</v>
      </c>
      <c r="CY446" t="s">
        <v>4922</v>
      </c>
      <c r="CZ446">
        <v>1</v>
      </c>
      <c r="DA446">
        <v>2.4483653636972985E-3</v>
      </c>
      <c r="EC446" t="s">
        <v>5279</v>
      </c>
      <c r="ED446">
        <v>1</v>
      </c>
      <c r="EE446">
        <v>2.2841822952139688E-3</v>
      </c>
    </row>
    <row r="447" spans="1:135" x14ac:dyDescent="0.15">
      <c r="A447" t="s">
        <v>5669</v>
      </c>
      <c r="B447">
        <v>5</v>
      </c>
      <c r="C447">
        <v>1.0471081983911997E-3</v>
      </c>
      <c r="D447" t="s">
        <v>76</v>
      </c>
      <c r="E447">
        <v>1</v>
      </c>
      <c r="F447">
        <v>2.5440238391470052E-3</v>
      </c>
      <c r="G447" t="s">
        <v>4626</v>
      </c>
      <c r="H447">
        <v>2</v>
      </c>
      <c r="I447">
        <v>1.3574765665208053E-3</v>
      </c>
      <c r="M447" t="s">
        <v>6599</v>
      </c>
      <c r="N447">
        <v>1</v>
      </c>
      <c r="O447">
        <v>1.5604424852216003E-3</v>
      </c>
      <c r="V447" t="s">
        <v>9469</v>
      </c>
      <c r="W447">
        <v>6</v>
      </c>
      <c r="X447">
        <v>1.0833834773896515E-3</v>
      </c>
      <c r="AK447" t="s">
        <v>5529</v>
      </c>
      <c r="AL447">
        <v>6</v>
      </c>
      <c r="AM447">
        <v>1.1562323817227375E-3</v>
      </c>
      <c r="AN447" t="s">
        <v>4874</v>
      </c>
      <c r="AO447">
        <v>1</v>
      </c>
      <c r="AP447">
        <v>2.2149291982006599E-3</v>
      </c>
      <c r="AQ447" t="s">
        <v>1099</v>
      </c>
      <c r="AR447">
        <v>1</v>
      </c>
      <c r="AS447">
        <v>2.7566291198657198E-3</v>
      </c>
      <c r="BC447" t="s">
        <v>6653</v>
      </c>
      <c r="BD447">
        <v>1</v>
      </c>
      <c r="BE447">
        <v>2.0843673831789206E-3</v>
      </c>
      <c r="BU447" t="s">
        <v>15044</v>
      </c>
      <c r="BV447">
        <v>1</v>
      </c>
      <c r="BW447">
        <v>1.5600251004698278E-3</v>
      </c>
      <c r="CY447" t="s">
        <v>4293</v>
      </c>
      <c r="CZ447">
        <v>1</v>
      </c>
      <c r="DA447">
        <v>2.4483653636972985E-3</v>
      </c>
      <c r="EC447" t="s">
        <v>5549</v>
      </c>
      <c r="ED447">
        <v>1</v>
      </c>
      <c r="EE447">
        <v>2.2841822952139688E-3</v>
      </c>
    </row>
    <row r="448" spans="1:135" x14ac:dyDescent="0.15">
      <c r="A448" t="s">
        <v>4975</v>
      </c>
      <c r="B448">
        <v>7</v>
      </c>
      <c r="C448">
        <v>1.0450261877406289E-3</v>
      </c>
      <c r="D448" t="s">
        <v>414</v>
      </c>
      <c r="E448">
        <v>1</v>
      </c>
      <c r="F448">
        <v>2.5022107121179201E-3</v>
      </c>
      <c r="G448" t="s">
        <v>497</v>
      </c>
      <c r="H448">
        <v>2</v>
      </c>
      <c r="I448">
        <v>1.3574765665208053E-3</v>
      </c>
      <c r="M448" t="s">
        <v>6614</v>
      </c>
      <c r="N448">
        <v>1</v>
      </c>
      <c r="O448">
        <v>1.5604424852216003E-3</v>
      </c>
      <c r="V448" t="s">
        <v>9478</v>
      </c>
      <c r="W448">
        <v>6</v>
      </c>
      <c r="X448">
        <v>1.0833834773896515E-3</v>
      </c>
      <c r="AK448" t="s">
        <v>4172</v>
      </c>
      <c r="AL448">
        <v>6</v>
      </c>
      <c r="AM448">
        <v>1.1562323817227375E-3</v>
      </c>
      <c r="AN448" t="s">
        <v>4534</v>
      </c>
      <c r="AO448">
        <v>1</v>
      </c>
      <c r="AP448">
        <v>2.2149291982006599E-3</v>
      </c>
      <c r="AQ448" t="s">
        <v>112</v>
      </c>
      <c r="AR448">
        <v>1</v>
      </c>
      <c r="AS448">
        <v>2.7566291198657198E-3</v>
      </c>
      <c r="BC448" t="s">
        <v>9716</v>
      </c>
      <c r="BD448">
        <v>1</v>
      </c>
      <c r="BE448">
        <v>2.0843673831789206E-3</v>
      </c>
      <c r="BU448" t="s">
        <v>15045</v>
      </c>
      <c r="BV448">
        <v>1</v>
      </c>
      <c r="BW448">
        <v>1.5600251004698278E-3</v>
      </c>
      <c r="CY448" t="s">
        <v>10020</v>
      </c>
      <c r="CZ448">
        <v>1</v>
      </c>
      <c r="DA448">
        <v>2.4483653636972985E-3</v>
      </c>
      <c r="EC448" t="s">
        <v>9894</v>
      </c>
      <c r="ED448">
        <v>1</v>
      </c>
      <c r="EE448">
        <v>2.2841822952139688E-3</v>
      </c>
    </row>
    <row r="449" spans="1:135" x14ac:dyDescent="0.15">
      <c r="A449" t="s">
        <v>4364</v>
      </c>
      <c r="B449">
        <v>7</v>
      </c>
      <c r="C449">
        <v>1.0450261877406289E-3</v>
      </c>
      <c r="D449" t="s">
        <v>354</v>
      </c>
      <c r="E449">
        <v>1</v>
      </c>
      <c r="F449">
        <v>2.4619758208782113E-3</v>
      </c>
      <c r="G449" t="s">
        <v>4993</v>
      </c>
      <c r="H449">
        <v>2</v>
      </c>
      <c r="I449">
        <v>1.3574765665208053E-3</v>
      </c>
      <c r="M449" t="s">
        <v>7228</v>
      </c>
      <c r="N449">
        <v>1</v>
      </c>
      <c r="O449">
        <v>1.5604424852216003E-3</v>
      </c>
      <c r="V449" t="s">
        <v>6030</v>
      </c>
      <c r="W449">
        <v>6</v>
      </c>
      <c r="X449">
        <v>1.0833834773896515E-3</v>
      </c>
      <c r="AK449" t="s">
        <v>12287</v>
      </c>
      <c r="AL449">
        <v>4</v>
      </c>
      <c r="AM449">
        <v>1.1464635326008043E-3</v>
      </c>
      <c r="AN449" t="s">
        <v>1087</v>
      </c>
      <c r="AO449">
        <v>1</v>
      </c>
      <c r="AP449">
        <v>2.2149291982006599E-3</v>
      </c>
      <c r="AQ449" t="s">
        <v>5097</v>
      </c>
      <c r="AR449">
        <v>1</v>
      </c>
      <c r="AS449">
        <v>2.6645391779920812E-3</v>
      </c>
      <c r="BC449" t="s">
        <v>6491</v>
      </c>
      <c r="BD449">
        <v>1</v>
      </c>
      <c r="BE449">
        <v>2.0843673831789206E-3</v>
      </c>
      <c r="BU449" t="s">
        <v>15046</v>
      </c>
      <c r="BV449">
        <v>1</v>
      </c>
      <c r="BW449">
        <v>1.5600251004698278E-3</v>
      </c>
      <c r="CY449" t="s">
        <v>180</v>
      </c>
      <c r="CZ449">
        <v>1</v>
      </c>
      <c r="DA449">
        <v>2.4483653636972985E-3</v>
      </c>
      <c r="EC449" t="s">
        <v>5525</v>
      </c>
      <c r="ED449">
        <v>1</v>
      </c>
      <c r="EE449">
        <v>2.2841822952139688E-3</v>
      </c>
    </row>
    <row r="450" spans="1:135" x14ac:dyDescent="0.15">
      <c r="A450" t="s">
        <v>4993</v>
      </c>
      <c r="B450">
        <v>7</v>
      </c>
      <c r="C450">
        <v>1.0450261877406289E-3</v>
      </c>
      <c r="D450" t="s">
        <v>464</v>
      </c>
      <c r="E450">
        <v>1</v>
      </c>
      <c r="F450">
        <v>2.4232043452162978E-3</v>
      </c>
      <c r="G450" t="s">
        <v>825</v>
      </c>
      <c r="H450">
        <v>2</v>
      </c>
      <c r="I450">
        <v>1.3574765665208053E-3</v>
      </c>
      <c r="M450" t="s">
        <v>7232</v>
      </c>
      <c r="N450">
        <v>1</v>
      </c>
      <c r="O450">
        <v>1.5604424852216003E-3</v>
      </c>
      <c r="V450" t="s">
        <v>474</v>
      </c>
      <c r="W450">
        <v>6</v>
      </c>
      <c r="X450">
        <v>1.0833834773896515E-3</v>
      </c>
      <c r="AK450" t="s">
        <v>844</v>
      </c>
      <c r="AL450">
        <v>4</v>
      </c>
      <c r="AM450">
        <v>1.1464635326008043E-3</v>
      </c>
      <c r="AN450" t="s">
        <v>5121</v>
      </c>
      <c r="AO450">
        <v>1</v>
      </c>
      <c r="AP450">
        <v>2.2149291982006599E-3</v>
      </c>
      <c r="AQ450" t="s">
        <v>4799</v>
      </c>
      <c r="AR450">
        <v>1</v>
      </c>
      <c r="AS450">
        <v>2.6645391779920812E-3</v>
      </c>
      <c r="BC450" t="s">
        <v>7401</v>
      </c>
      <c r="BD450">
        <v>1</v>
      </c>
      <c r="BE450">
        <v>2.0843673831789206E-3</v>
      </c>
      <c r="BU450" t="s">
        <v>15047</v>
      </c>
      <c r="BV450">
        <v>1</v>
      </c>
      <c r="BW450">
        <v>1.5600251004698278E-3</v>
      </c>
      <c r="CY450" t="s">
        <v>6698</v>
      </c>
      <c r="CZ450">
        <v>1</v>
      </c>
      <c r="DA450">
        <v>2.4483653636972985E-3</v>
      </c>
      <c r="EC450" t="s">
        <v>232</v>
      </c>
      <c r="ED450">
        <v>1</v>
      </c>
      <c r="EE450">
        <v>2.2841822952139688E-3</v>
      </c>
    </row>
    <row r="451" spans="1:135" x14ac:dyDescent="0.15">
      <c r="A451" t="s">
        <v>5075</v>
      </c>
      <c r="B451">
        <v>7</v>
      </c>
      <c r="C451">
        <v>1.0450261877406289E-3</v>
      </c>
      <c r="D451" t="s">
        <v>358</v>
      </c>
      <c r="E451">
        <v>1</v>
      </c>
      <c r="F451">
        <v>2.2480411775283701E-3</v>
      </c>
      <c r="G451" t="s">
        <v>6578</v>
      </c>
      <c r="H451">
        <v>2</v>
      </c>
      <c r="I451">
        <v>1.3574765665208053E-3</v>
      </c>
      <c r="M451" t="s">
        <v>5702</v>
      </c>
      <c r="N451">
        <v>1</v>
      </c>
      <c r="O451">
        <v>1.5604424852216003E-3</v>
      </c>
      <c r="V451" t="s">
        <v>5093</v>
      </c>
      <c r="W451">
        <v>6</v>
      </c>
      <c r="X451">
        <v>1.0833834773896515E-3</v>
      </c>
      <c r="AK451" t="s">
        <v>6346</v>
      </c>
      <c r="AL451">
        <v>4</v>
      </c>
      <c r="AM451">
        <v>1.1464635326008043E-3</v>
      </c>
      <c r="AN451" t="s">
        <v>6481</v>
      </c>
      <c r="AO451">
        <v>1</v>
      </c>
      <c r="AP451">
        <v>2.2149291982006599E-3</v>
      </c>
      <c r="AQ451" t="s">
        <v>6569</v>
      </c>
      <c r="AR451">
        <v>1</v>
      </c>
      <c r="AS451">
        <v>2.6645391779920812E-3</v>
      </c>
      <c r="BC451" t="s">
        <v>6821</v>
      </c>
      <c r="BD451">
        <v>1</v>
      </c>
      <c r="BE451">
        <v>2.0843673831789206E-3</v>
      </c>
      <c r="BU451" t="s">
        <v>15048</v>
      </c>
      <c r="BV451">
        <v>1</v>
      </c>
      <c r="BW451">
        <v>1.5600251004698278E-3</v>
      </c>
      <c r="CY451" t="s">
        <v>4555</v>
      </c>
      <c r="CZ451">
        <v>1</v>
      </c>
      <c r="DA451">
        <v>2.4483653636972985E-3</v>
      </c>
      <c r="EC451" t="s">
        <v>4507</v>
      </c>
      <c r="ED451">
        <v>1</v>
      </c>
      <c r="EE451">
        <v>2.2841822952139688E-3</v>
      </c>
    </row>
    <row r="452" spans="1:135" x14ac:dyDescent="0.15">
      <c r="A452" t="s">
        <v>6045</v>
      </c>
      <c r="B452">
        <v>7</v>
      </c>
      <c r="C452">
        <v>1.0450261877406289E-3</v>
      </c>
      <c r="D452" t="s">
        <v>73</v>
      </c>
      <c r="E452">
        <v>1</v>
      </c>
      <c r="F452">
        <v>2.2480411775283701E-3</v>
      </c>
      <c r="G452" t="s">
        <v>4545</v>
      </c>
      <c r="H452">
        <v>2</v>
      </c>
      <c r="I452">
        <v>1.3574765665208053E-3</v>
      </c>
      <c r="M452" t="s">
        <v>5959</v>
      </c>
      <c r="N452">
        <v>1</v>
      </c>
      <c r="O452">
        <v>1.5604424852216003E-3</v>
      </c>
      <c r="V452" t="s">
        <v>10018</v>
      </c>
      <c r="W452">
        <v>6</v>
      </c>
      <c r="X452">
        <v>1.0833834773896515E-3</v>
      </c>
      <c r="AK452" t="s">
        <v>12477</v>
      </c>
      <c r="AL452">
        <v>4</v>
      </c>
      <c r="AM452">
        <v>1.1464635326008043E-3</v>
      </c>
      <c r="AN452" t="s">
        <v>865</v>
      </c>
      <c r="AO452">
        <v>1</v>
      </c>
      <c r="AP452">
        <v>2.2149291982006599E-3</v>
      </c>
      <c r="AQ452" t="s">
        <v>5662</v>
      </c>
      <c r="AR452">
        <v>1</v>
      </c>
      <c r="AS452">
        <v>2.6645391779920812E-3</v>
      </c>
      <c r="BC452">
        <v>25</v>
      </c>
      <c r="BD452">
        <v>1</v>
      </c>
      <c r="BE452">
        <v>2.0843673831789206E-3</v>
      </c>
      <c r="BU452" t="s">
        <v>15049</v>
      </c>
      <c r="BV452">
        <v>1</v>
      </c>
      <c r="BW452">
        <v>1.5600251004698278E-3</v>
      </c>
      <c r="CY452" t="s">
        <v>10627</v>
      </c>
      <c r="CZ452">
        <v>1</v>
      </c>
      <c r="DA452">
        <v>2.4483653636972985E-3</v>
      </c>
      <c r="EC452" t="s">
        <v>9945</v>
      </c>
      <c r="ED452">
        <v>1</v>
      </c>
      <c r="EE452">
        <v>2.2841822952139688E-3</v>
      </c>
    </row>
    <row r="453" spans="1:135" x14ac:dyDescent="0.15">
      <c r="A453" t="s">
        <v>4368</v>
      </c>
      <c r="B453">
        <v>9</v>
      </c>
      <c r="C453">
        <v>1.0223047807487013E-3</v>
      </c>
      <c r="D453" t="s">
        <v>114</v>
      </c>
      <c r="E453">
        <v>1</v>
      </c>
      <c r="F453">
        <v>2.2162149908016315E-3</v>
      </c>
      <c r="G453" t="s">
        <v>5338</v>
      </c>
      <c r="H453">
        <v>2</v>
      </c>
      <c r="I453">
        <v>1.3574765665208053E-3</v>
      </c>
      <c r="M453" t="s">
        <v>7239</v>
      </c>
      <c r="N453">
        <v>1</v>
      </c>
      <c r="O453">
        <v>1.5604424852216003E-3</v>
      </c>
      <c r="V453" t="s">
        <v>4442</v>
      </c>
      <c r="W453">
        <v>8</v>
      </c>
      <c r="X453">
        <v>1.0683547309908294E-3</v>
      </c>
      <c r="AK453" t="s">
        <v>535</v>
      </c>
      <c r="AL453">
        <v>4</v>
      </c>
      <c r="AM453">
        <v>1.1464635326008043E-3</v>
      </c>
      <c r="AN453" t="s">
        <v>9777</v>
      </c>
      <c r="AO453">
        <v>1</v>
      </c>
      <c r="AP453">
        <v>2.2149291982006599E-3</v>
      </c>
      <c r="AQ453" t="s">
        <v>5024</v>
      </c>
      <c r="AR453">
        <v>1</v>
      </c>
      <c r="AS453">
        <v>2.6645391779920812E-3</v>
      </c>
      <c r="BC453" t="s">
        <v>6637</v>
      </c>
      <c r="BD453">
        <v>1</v>
      </c>
      <c r="BE453">
        <v>2.0843673831789206E-3</v>
      </c>
      <c r="BU453" t="s">
        <v>15050</v>
      </c>
      <c r="BV453">
        <v>1</v>
      </c>
      <c r="BW453">
        <v>1.5600251004698278E-3</v>
      </c>
      <c r="CY453" t="s">
        <v>12433</v>
      </c>
      <c r="CZ453">
        <v>1</v>
      </c>
      <c r="DA453">
        <v>2.4483653636972985E-3</v>
      </c>
      <c r="EC453" t="s">
        <v>418</v>
      </c>
      <c r="ED453">
        <v>1</v>
      </c>
      <c r="EE453">
        <v>2.2841822952139688E-3</v>
      </c>
    </row>
    <row r="454" spans="1:135" x14ac:dyDescent="0.15">
      <c r="A454" t="s">
        <v>460</v>
      </c>
      <c r="B454">
        <v>9</v>
      </c>
      <c r="C454">
        <v>1.0223047807487013E-3</v>
      </c>
      <c r="D454" t="s">
        <v>242</v>
      </c>
      <c r="E454">
        <v>1</v>
      </c>
      <c r="F454">
        <v>2.0429538719340672E-3</v>
      </c>
      <c r="G454" t="s">
        <v>4184</v>
      </c>
      <c r="H454">
        <v>2</v>
      </c>
      <c r="I454">
        <v>1.3574765665208053E-3</v>
      </c>
      <c r="M454" t="s">
        <v>5437</v>
      </c>
      <c r="N454">
        <v>1</v>
      </c>
      <c r="O454">
        <v>1.5604424852216003E-3</v>
      </c>
      <c r="V454" t="s">
        <v>4449</v>
      </c>
      <c r="W454">
        <v>8</v>
      </c>
      <c r="X454">
        <v>1.0683547309908294E-3</v>
      </c>
      <c r="AK454" t="s">
        <v>364</v>
      </c>
      <c r="AL454">
        <v>8</v>
      </c>
      <c r="AM454">
        <v>1.1329753089696093E-3</v>
      </c>
      <c r="AN454" t="s">
        <v>6647</v>
      </c>
      <c r="AO454">
        <v>1</v>
      </c>
      <c r="AP454">
        <v>2.2149291982006599E-3</v>
      </c>
      <c r="AQ454" t="s">
        <v>4559</v>
      </c>
      <c r="AR454">
        <v>1</v>
      </c>
      <c r="AS454">
        <v>2.6645391779920812E-3</v>
      </c>
      <c r="BC454" t="s">
        <v>4540</v>
      </c>
      <c r="BD454">
        <v>1</v>
      </c>
      <c r="BE454">
        <v>2.0843673831789206E-3</v>
      </c>
      <c r="BU454" t="s">
        <v>15051</v>
      </c>
      <c r="BV454">
        <v>1</v>
      </c>
      <c r="BW454">
        <v>1.5600251004698278E-3</v>
      </c>
      <c r="CY454" t="s">
        <v>4202</v>
      </c>
      <c r="CZ454">
        <v>1</v>
      </c>
      <c r="DA454">
        <v>2.4483653636972985E-3</v>
      </c>
      <c r="EC454" t="s">
        <v>4680</v>
      </c>
      <c r="ED454">
        <v>1</v>
      </c>
      <c r="EE454">
        <v>2.2841822952139688E-3</v>
      </c>
    </row>
    <row r="455" spans="1:135" x14ac:dyDescent="0.15">
      <c r="A455" t="s">
        <v>90</v>
      </c>
      <c r="B455">
        <v>9</v>
      </c>
      <c r="C455">
        <v>1.0223047807487013E-3</v>
      </c>
      <c r="D455" t="s">
        <v>8</v>
      </c>
      <c r="E455">
        <v>1</v>
      </c>
      <c r="F455">
        <v>2.0429538719340672E-3</v>
      </c>
      <c r="G455" t="s">
        <v>861</v>
      </c>
      <c r="H455">
        <v>2</v>
      </c>
      <c r="I455">
        <v>1.3574765665208053E-3</v>
      </c>
      <c r="M455" t="s">
        <v>7247</v>
      </c>
      <c r="N455">
        <v>1</v>
      </c>
      <c r="O455">
        <v>1.5604424852216003E-3</v>
      </c>
      <c r="V455" t="s">
        <v>735</v>
      </c>
      <c r="W455">
        <v>8</v>
      </c>
      <c r="X455">
        <v>1.0683547309908294E-3</v>
      </c>
      <c r="AK455" t="s">
        <v>177</v>
      </c>
      <c r="AL455">
        <v>7</v>
      </c>
      <c r="AM455">
        <v>1.1322031680197882E-3</v>
      </c>
      <c r="AN455" t="s">
        <v>5783</v>
      </c>
      <c r="AO455">
        <v>1</v>
      </c>
      <c r="AP455">
        <v>2.2149291982006599E-3</v>
      </c>
      <c r="AQ455" t="s">
        <v>4513</v>
      </c>
      <c r="AR455">
        <v>1</v>
      </c>
      <c r="AS455">
        <v>2.6645391779920812E-3</v>
      </c>
      <c r="BC455" t="s">
        <v>5805</v>
      </c>
      <c r="BD455">
        <v>1</v>
      </c>
      <c r="BE455">
        <v>2.0843673831789206E-3</v>
      </c>
      <c r="BU455" t="s">
        <v>15052</v>
      </c>
      <c r="BV455">
        <v>1</v>
      </c>
      <c r="BW455">
        <v>1.5600251004698278E-3</v>
      </c>
      <c r="CY455" t="s">
        <v>4957</v>
      </c>
      <c r="CZ455">
        <v>1</v>
      </c>
      <c r="DA455">
        <v>2.4483653636972985E-3</v>
      </c>
      <c r="EC455" t="s">
        <v>4949</v>
      </c>
      <c r="ED455">
        <v>1</v>
      </c>
      <c r="EE455">
        <v>2.2841822952139688E-3</v>
      </c>
    </row>
    <row r="456" spans="1:135" x14ac:dyDescent="0.15">
      <c r="A456" t="s">
        <v>4369</v>
      </c>
      <c r="B456">
        <v>8</v>
      </c>
      <c r="C456">
        <v>1.0186274937124967E-3</v>
      </c>
      <c r="D456" t="s">
        <v>65</v>
      </c>
      <c r="E456">
        <v>1</v>
      </c>
      <c r="F456">
        <v>1.9909387715402165E-3</v>
      </c>
      <c r="G456" t="s">
        <v>9579</v>
      </c>
      <c r="H456">
        <v>2</v>
      </c>
      <c r="I456">
        <v>1.3574765665208053E-3</v>
      </c>
      <c r="M456" t="s">
        <v>6077</v>
      </c>
      <c r="N456">
        <v>1</v>
      </c>
      <c r="O456">
        <v>1.5604424852216003E-3</v>
      </c>
      <c r="V456" t="s">
        <v>4798</v>
      </c>
      <c r="W456">
        <v>8</v>
      </c>
      <c r="X456">
        <v>1.0683547309908294E-3</v>
      </c>
      <c r="AK456" t="s">
        <v>1007</v>
      </c>
      <c r="AL456">
        <v>6</v>
      </c>
      <c r="AM456">
        <v>1.122864364519683E-3</v>
      </c>
      <c r="AN456" t="s">
        <v>1082</v>
      </c>
      <c r="AO456">
        <v>1</v>
      </c>
      <c r="AP456">
        <v>2.2149291982006599E-3</v>
      </c>
      <c r="AQ456" t="s">
        <v>7352</v>
      </c>
      <c r="AR456">
        <v>1</v>
      </c>
      <c r="AS456">
        <v>2.6645391779920812E-3</v>
      </c>
      <c r="BC456" t="s">
        <v>4530</v>
      </c>
      <c r="BD456">
        <v>1</v>
      </c>
      <c r="BE456">
        <v>2.0843673831789206E-3</v>
      </c>
      <c r="BU456" t="s">
        <v>15053</v>
      </c>
      <c r="BV456">
        <v>1</v>
      </c>
      <c r="BW456">
        <v>1.5600251004698278E-3</v>
      </c>
      <c r="CY456" t="s">
        <v>5201</v>
      </c>
      <c r="CZ456">
        <v>1</v>
      </c>
      <c r="DA456">
        <v>2.4483653636972985E-3</v>
      </c>
      <c r="EC456" t="s">
        <v>9885</v>
      </c>
      <c r="ED456">
        <v>1</v>
      </c>
      <c r="EE456">
        <v>2.2841822952139688E-3</v>
      </c>
    </row>
    <row r="457" spans="1:135" x14ac:dyDescent="0.15">
      <c r="A457" t="s">
        <v>4831</v>
      </c>
      <c r="B457">
        <v>6</v>
      </c>
      <c r="C457">
        <v>1.010250229176906E-3</v>
      </c>
      <c r="G457" t="s">
        <v>1069</v>
      </c>
      <c r="H457">
        <v>2</v>
      </c>
      <c r="I457">
        <v>1.3574765665208053E-3</v>
      </c>
      <c r="M457" t="s">
        <v>4985</v>
      </c>
      <c r="N457">
        <v>1</v>
      </c>
      <c r="O457">
        <v>1.5604424852216003E-3</v>
      </c>
      <c r="V457" t="s">
        <v>1070</v>
      </c>
      <c r="W457">
        <v>8</v>
      </c>
      <c r="X457">
        <v>1.0683547309908294E-3</v>
      </c>
      <c r="AK457" t="s">
        <v>6810</v>
      </c>
      <c r="AL457">
        <v>6</v>
      </c>
      <c r="AM457">
        <v>1.122864364519683E-3</v>
      </c>
      <c r="AN457" t="s">
        <v>1077</v>
      </c>
      <c r="AO457">
        <v>1</v>
      </c>
      <c r="AP457">
        <v>2.2149291982006599E-3</v>
      </c>
      <c r="AQ457" t="s">
        <v>1025</v>
      </c>
      <c r="AR457">
        <v>1</v>
      </c>
      <c r="AS457">
        <v>2.6645391779920812E-3</v>
      </c>
      <c r="BC457">
        <v>20</v>
      </c>
      <c r="BD457">
        <v>1</v>
      </c>
      <c r="BE457">
        <v>2.0843673831789206E-3</v>
      </c>
      <c r="BU457" t="s">
        <v>15054</v>
      </c>
      <c r="BV457">
        <v>1</v>
      </c>
      <c r="BW457">
        <v>1.5600251004698278E-3</v>
      </c>
      <c r="CY457" t="s">
        <v>9511</v>
      </c>
      <c r="CZ457">
        <v>1</v>
      </c>
      <c r="DA457">
        <v>2.4483653636972985E-3</v>
      </c>
      <c r="EC457" t="s">
        <v>5216</v>
      </c>
      <c r="ED457">
        <v>1</v>
      </c>
      <c r="EE457">
        <v>2.2841822952139688E-3</v>
      </c>
    </row>
    <row r="458" spans="1:135" x14ac:dyDescent="0.15">
      <c r="A458" t="s">
        <v>4246</v>
      </c>
      <c r="B458">
        <v>6</v>
      </c>
      <c r="C458">
        <v>1.010250229176906E-3</v>
      </c>
      <c r="G458" t="s">
        <v>9474</v>
      </c>
      <c r="H458">
        <v>2</v>
      </c>
      <c r="I458">
        <v>1.3574765665208053E-3</v>
      </c>
      <c r="M458" t="s">
        <v>4807</v>
      </c>
      <c r="N458">
        <v>1</v>
      </c>
      <c r="O458">
        <v>1.5604424852216003E-3</v>
      </c>
      <c r="V458" t="s">
        <v>9806</v>
      </c>
      <c r="W458">
        <v>9</v>
      </c>
      <c r="X458">
        <v>1.0677342853578806E-3</v>
      </c>
      <c r="AK458" t="s">
        <v>4785</v>
      </c>
      <c r="AL458">
        <v>6</v>
      </c>
      <c r="AM458">
        <v>1.122864364519683E-3</v>
      </c>
      <c r="AN458" t="s">
        <v>669</v>
      </c>
      <c r="AO458">
        <v>1</v>
      </c>
      <c r="AP458">
        <v>2.2149291982006599E-3</v>
      </c>
      <c r="AQ458" t="s">
        <v>4793</v>
      </c>
      <c r="AR458">
        <v>1</v>
      </c>
      <c r="AS458">
        <v>2.6645391779920812E-3</v>
      </c>
      <c r="BC458" t="s">
        <v>172</v>
      </c>
      <c r="BD458">
        <v>1</v>
      </c>
      <c r="BE458">
        <v>2.0843673831789206E-3</v>
      </c>
      <c r="BU458" t="s">
        <v>15055</v>
      </c>
      <c r="BV458">
        <v>1</v>
      </c>
      <c r="BW458">
        <v>1.5600251004698278E-3</v>
      </c>
      <c r="CY458" t="s">
        <v>6311</v>
      </c>
      <c r="CZ458">
        <v>1</v>
      </c>
      <c r="DA458">
        <v>2.4483653636972985E-3</v>
      </c>
      <c r="EC458" t="s">
        <v>4618</v>
      </c>
      <c r="ED458">
        <v>1</v>
      </c>
      <c r="EE458">
        <v>2.2841822952139688E-3</v>
      </c>
    </row>
    <row r="459" spans="1:135" x14ac:dyDescent="0.15">
      <c r="A459" t="s">
        <v>4365</v>
      </c>
      <c r="B459">
        <v>6</v>
      </c>
      <c r="C459">
        <v>1.010250229176906E-3</v>
      </c>
      <c r="G459" t="s">
        <v>567</v>
      </c>
      <c r="H459">
        <v>2</v>
      </c>
      <c r="I459">
        <v>1.3574765665208053E-3</v>
      </c>
      <c r="M459" t="s">
        <v>5485</v>
      </c>
      <c r="N459">
        <v>1</v>
      </c>
      <c r="O459">
        <v>1.5604424852216003E-3</v>
      </c>
      <c r="V459" t="s">
        <v>4611</v>
      </c>
      <c r="W459">
        <v>7</v>
      </c>
      <c r="X459">
        <v>1.056285063563355E-3</v>
      </c>
      <c r="AK459" t="s">
        <v>4872</v>
      </c>
      <c r="AL459">
        <v>5</v>
      </c>
      <c r="AM459">
        <v>1.1125600177266997E-3</v>
      </c>
      <c r="AN459" t="s">
        <v>9586</v>
      </c>
      <c r="AO459">
        <v>1</v>
      </c>
      <c r="AP459">
        <v>2.2149291982006599E-3</v>
      </c>
      <c r="AQ459" t="s">
        <v>5005</v>
      </c>
      <c r="AR459">
        <v>1</v>
      </c>
      <c r="AS459">
        <v>2.6645391779920812E-3</v>
      </c>
      <c r="BC459" t="s">
        <v>10430</v>
      </c>
      <c r="BD459">
        <v>1</v>
      </c>
      <c r="BE459">
        <v>2.0843673831789206E-3</v>
      </c>
      <c r="BU459" t="s">
        <v>15057</v>
      </c>
      <c r="BV459">
        <v>1</v>
      </c>
      <c r="BW459">
        <v>1.5600251004698278E-3</v>
      </c>
      <c r="CY459" t="s">
        <v>4867</v>
      </c>
      <c r="CZ459">
        <v>1</v>
      </c>
      <c r="DA459">
        <v>2.4483653636972985E-3</v>
      </c>
      <c r="EC459" t="s">
        <v>5305</v>
      </c>
      <c r="ED459">
        <v>1</v>
      </c>
      <c r="EE459">
        <v>2.2841822952139688E-3</v>
      </c>
    </row>
    <row r="460" spans="1:135" x14ac:dyDescent="0.15">
      <c r="A460" t="s">
        <v>4536</v>
      </c>
      <c r="B460">
        <v>6</v>
      </c>
      <c r="C460">
        <v>1.010250229176906E-3</v>
      </c>
      <c r="G460" t="s">
        <v>6230</v>
      </c>
      <c r="H460">
        <v>2</v>
      </c>
      <c r="I460">
        <v>1.3574765665208053E-3</v>
      </c>
      <c r="M460" t="s">
        <v>4241</v>
      </c>
      <c r="N460">
        <v>1</v>
      </c>
      <c r="O460">
        <v>1.5604424852216003E-3</v>
      </c>
      <c r="V460" t="s">
        <v>1098</v>
      </c>
      <c r="W460">
        <v>7</v>
      </c>
      <c r="X460">
        <v>1.056285063563355E-3</v>
      </c>
      <c r="AK460" t="s">
        <v>6069</v>
      </c>
      <c r="AL460">
        <v>5</v>
      </c>
      <c r="AM460">
        <v>1.1125600177266997E-3</v>
      </c>
      <c r="AN460" t="s">
        <v>1069</v>
      </c>
      <c r="AO460">
        <v>1</v>
      </c>
      <c r="AP460">
        <v>2.2149291982006599E-3</v>
      </c>
      <c r="AQ460" t="s">
        <v>4763</v>
      </c>
      <c r="AR460">
        <v>1</v>
      </c>
      <c r="AS460">
        <v>2.6645391779920812E-3</v>
      </c>
      <c r="BC460" t="s">
        <v>10065</v>
      </c>
      <c r="BD460">
        <v>1</v>
      </c>
      <c r="BE460">
        <v>2.0843673831789206E-3</v>
      </c>
      <c r="BU460" t="s">
        <v>15058</v>
      </c>
      <c r="BV460">
        <v>1</v>
      </c>
      <c r="BW460">
        <v>1.5600251004698278E-3</v>
      </c>
      <c r="CY460" t="s">
        <v>4336</v>
      </c>
      <c r="CZ460">
        <v>1</v>
      </c>
      <c r="DA460">
        <v>2.4483653636972985E-3</v>
      </c>
      <c r="EC460" t="s">
        <v>241</v>
      </c>
      <c r="ED460">
        <v>1</v>
      </c>
      <c r="EE460">
        <v>2.2841822952139688E-3</v>
      </c>
    </row>
    <row r="461" spans="1:135" x14ac:dyDescent="0.15">
      <c r="A461" t="s">
        <v>5080</v>
      </c>
      <c r="B461">
        <v>6</v>
      </c>
      <c r="C461">
        <v>1.010250229176906E-3</v>
      </c>
      <c r="G461" t="s">
        <v>4364</v>
      </c>
      <c r="H461">
        <v>2</v>
      </c>
      <c r="I461">
        <v>1.3574765665208053E-3</v>
      </c>
      <c r="M461" t="s">
        <v>6284</v>
      </c>
      <c r="N461">
        <v>1</v>
      </c>
      <c r="O461">
        <v>1.5604424852216003E-3</v>
      </c>
      <c r="V461" t="s">
        <v>4638</v>
      </c>
      <c r="W461">
        <v>7</v>
      </c>
      <c r="X461">
        <v>1.056285063563355E-3</v>
      </c>
      <c r="AK461" t="s">
        <v>4529</v>
      </c>
      <c r="AL461">
        <v>5</v>
      </c>
      <c r="AM461">
        <v>1.1125600177266997E-3</v>
      </c>
      <c r="AN461" t="s">
        <v>5426</v>
      </c>
      <c r="AO461">
        <v>1</v>
      </c>
      <c r="AP461">
        <v>2.2149291982006599E-3</v>
      </c>
      <c r="AQ461" t="s">
        <v>4199</v>
      </c>
      <c r="AR461">
        <v>1</v>
      </c>
      <c r="AS461">
        <v>2.6645391779920812E-3</v>
      </c>
      <c r="BC461" t="s">
        <v>6815</v>
      </c>
      <c r="BD461">
        <v>1</v>
      </c>
      <c r="BE461">
        <v>2.0843673831789206E-3</v>
      </c>
      <c r="BU461" t="s">
        <v>15059</v>
      </c>
      <c r="BV461">
        <v>1</v>
      </c>
      <c r="BW461">
        <v>1.5600251004698278E-3</v>
      </c>
      <c r="CY461" t="s">
        <v>9903</v>
      </c>
      <c r="CZ461">
        <v>1</v>
      </c>
      <c r="DA461">
        <v>2.4483653636972985E-3</v>
      </c>
      <c r="EC461" t="s">
        <v>6096</v>
      </c>
      <c r="ED461">
        <v>1</v>
      </c>
      <c r="EE461">
        <v>2.2841822952139688E-3</v>
      </c>
    </row>
    <row r="462" spans="1:135" x14ac:dyDescent="0.15">
      <c r="A462" t="s">
        <v>223</v>
      </c>
      <c r="B462">
        <v>9</v>
      </c>
      <c r="C462">
        <v>9.9738523098656814E-4</v>
      </c>
      <c r="G462" t="s">
        <v>4293</v>
      </c>
      <c r="H462">
        <v>2</v>
      </c>
      <c r="I462">
        <v>1.3574765665208053E-3</v>
      </c>
      <c r="M462" t="s">
        <v>7291</v>
      </c>
      <c r="N462">
        <v>1</v>
      </c>
      <c r="O462">
        <v>1.5604424852216003E-3</v>
      </c>
      <c r="V462" t="s">
        <v>806</v>
      </c>
      <c r="W462">
        <v>7</v>
      </c>
      <c r="X462">
        <v>1.056285063563355E-3</v>
      </c>
      <c r="AK462" t="s">
        <v>4535</v>
      </c>
      <c r="AL462">
        <v>5</v>
      </c>
      <c r="AM462">
        <v>1.1125600177266997E-3</v>
      </c>
      <c r="AN462" t="s">
        <v>5162</v>
      </c>
      <c r="AO462">
        <v>1</v>
      </c>
      <c r="AP462">
        <v>2.2149291982006599E-3</v>
      </c>
      <c r="AQ462" t="s">
        <v>476</v>
      </c>
      <c r="AR462">
        <v>1</v>
      </c>
      <c r="AS462">
        <v>2.6645391779920812E-3</v>
      </c>
      <c r="BC462" t="s">
        <v>10588</v>
      </c>
      <c r="BD462">
        <v>1</v>
      </c>
      <c r="BE462">
        <v>2.0843673831789206E-3</v>
      </c>
      <c r="BU462" t="s">
        <v>15060</v>
      </c>
      <c r="BV462">
        <v>1</v>
      </c>
      <c r="BW462">
        <v>1.5600251004698278E-3</v>
      </c>
      <c r="CY462" t="s">
        <v>6782</v>
      </c>
      <c r="CZ462">
        <v>1</v>
      </c>
      <c r="DA462">
        <v>2.4483653636972985E-3</v>
      </c>
      <c r="EC462" t="s">
        <v>13310</v>
      </c>
      <c r="ED462">
        <v>1</v>
      </c>
      <c r="EE462">
        <v>2.2841822952139688E-3</v>
      </c>
    </row>
    <row r="463" spans="1:135" x14ac:dyDescent="0.15">
      <c r="A463" t="s">
        <v>1096</v>
      </c>
      <c r="B463">
        <v>9</v>
      </c>
      <c r="C463">
        <v>9.9738523098656814E-4</v>
      </c>
      <c r="G463" t="s">
        <v>9890</v>
      </c>
      <c r="H463">
        <v>2</v>
      </c>
      <c r="I463">
        <v>1.3574765665208053E-3</v>
      </c>
      <c r="M463" t="s">
        <v>4894</v>
      </c>
      <c r="N463">
        <v>1</v>
      </c>
      <c r="O463">
        <v>1.5604424852216003E-3</v>
      </c>
      <c r="V463" t="s">
        <v>930</v>
      </c>
      <c r="W463">
        <v>7</v>
      </c>
      <c r="X463">
        <v>1.056285063563355E-3</v>
      </c>
      <c r="AK463" t="s">
        <v>4186</v>
      </c>
      <c r="AL463">
        <v>5</v>
      </c>
      <c r="AM463">
        <v>1.1125600177266997E-3</v>
      </c>
      <c r="AN463" t="s">
        <v>5698</v>
      </c>
      <c r="AO463">
        <v>1</v>
      </c>
      <c r="AP463">
        <v>2.1138640336807297E-3</v>
      </c>
      <c r="AQ463" t="s">
        <v>5049</v>
      </c>
      <c r="AR463">
        <v>1</v>
      </c>
      <c r="AS463">
        <v>2.6645391779920812E-3</v>
      </c>
      <c r="BC463" t="s">
        <v>4712</v>
      </c>
      <c r="BD463">
        <v>1</v>
      </c>
      <c r="BE463">
        <v>2.0843673831789206E-3</v>
      </c>
      <c r="BU463" t="s">
        <v>15061</v>
      </c>
      <c r="BV463">
        <v>1</v>
      </c>
      <c r="BW463">
        <v>1.5600251004698278E-3</v>
      </c>
      <c r="CY463" t="s">
        <v>5018</v>
      </c>
      <c r="CZ463">
        <v>1</v>
      </c>
      <c r="DA463">
        <v>2.4483653636972985E-3</v>
      </c>
      <c r="EC463" t="s">
        <v>640</v>
      </c>
      <c r="ED463">
        <v>1</v>
      </c>
      <c r="EE463">
        <v>2.2841822952139688E-3</v>
      </c>
    </row>
    <row r="464" spans="1:135" x14ac:dyDescent="0.15">
      <c r="A464" t="s">
        <v>144</v>
      </c>
      <c r="B464">
        <v>9</v>
      </c>
      <c r="C464">
        <v>9.9738523098656814E-4</v>
      </c>
      <c r="G464" t="s">
        <v>9532</v>
      </c>
      <c r="H464">
        <v>2</v>
      </c>
      <c r="I464">
        <v>1.3574765665208053E-3</v>
      </c>
      <c r="M464" t="s">
        <v>6545</v>
      </c>
      <c r="N464">
        <v>1</v>
      </c>
      <c r="O464">
        <v>1.5604424852216003E-3</v>
      </c>
      <c r="V464" t="s">
        <v>5917</v>
      </c>
      <c r="W464">
        <v>7</v>
      </c>
      <c r="X464">
        <v>1.056285063563355E-3</v>
      </c>
      <c r="AK464" t="s">
        <v>4332</v>
      </c>
      <c r="AL464">
        <v>5</v>
      </c>
      <c r="AM464">
        <v>1.1125600177266997E-3</v>
      </c>
      <c r="AN464" t="s">
        <v>5752</v>
      </c>
      <c r="AO464">
        <v>1</v>
      </c>
      <c r="AP464">
        <v>2.1138640336807297E-3</v>
      </c>
      <c r="AQ464" t="s">
        <v>352</v>
      </c>
      <c r="AR464">
        <v>1</v>
      </c>
      <c r="AS464">
        <v>2.6645391779920812E-3</v>
      </c>
      <c r="BC464" t="s">
        <v>6847</v>
      </c>
      <c r="BD464">
        <v>1</v>
      </c>
      <c r="BE464">
        <v>2.0843673831789206E-3</v>
      </c>
      <c r="BU464" t="s">
        <v>15062</v>
      </c>
      <c r="BV464">
        <v>1</v>
      </c>
      <c r="BW464">
        <v>1.5600251004698278E-3</v>
      </c>
      <c r="CY464" t="s">
        <v>4224</v>
      </c>
      <c r="CZ464">
        <v>1</v>
      </c>
      <c r="DA464">
        <v>2.4483653636972985E-3</v>
      </c>
      <c r="EC464" t="s">
        <v>5726</v>
      </c>
      <c r="ED464">
        <v>1</v>
      </c>
      <c r="EE464">
        <v>2.2841822952139688E-3</v>
      </c>
    </row>
    <row r="465" spans="1:135" x14ac:dyDescent="0.15">
      <c r="A465" t="s">
        <v>4139</v>
      </c>
      <c r="B465">
        <v>7</v>
      </c>
      <c r="C465">
        <v>9.9734261226677571E-4</v>
      </c>
      <c r="G465" t="s">
        <v>4511</v>
      </c>
      <c r="H465">
        <v>2</v>
      </c>
      <c r="I465">
        <v>1.3574765665208053E-3</v>
      </c>
      <c r="M465" t="s">
        <v>7293</v>
      </c>
      <c r="N465">
        <v>1</v>
      </c>
      <c r="O465">
        <v>1.5604424852216003E-3</v>
      </c>
      <c r="V465" t="s">
        <v>265</v>
      </c>
      <c r="W465">
        <v>7</v>
      </c>
      <c r="X465">
        <v>1.056285063563355E-3</v>
      </c>
      <c r="AK465" t="s">
        <v>4635</v>
      </c>
      <c r="AL465">
        <v>6</v>
      </c>
      <c r="AM465">
        <v>1.0924017514996234E-3</v>
      </c>
      <c r="AN465" t="s">
        <v>5831</v>
      </c>
      <c r="AO465">
        <v>1</v>
      </c>
      <c r="AP465">
        <v>2.1138640336807297E-3</v>
      </c>
      <c r="AQ465" t="s">
        <v>1018</v>
      </c>
      <c r="AR465">
        <v>1</v>
      </c>
      <c r="AS465">
        <v>2.6645391779920812E-3</v>
      </c>
      <c r="BC465" t="s">
        <v>6359</v>
      </c>
      <c r="BD465">
        <v>1</v>
      </c>
      <c r="BE465">
        <v>2.0843673831789206E-3</v>
      </c>
      <c r="BU465" t="s">
        <v>15063</v>
      </c>
      <c r="BV465">
        <v>1</v>
      </c>
      <c r="BW465">
        <v>1.5600251004698278E-3</v>
      </c>
      <c r="CY465" t="s">
        <v>359</v>
      </c>
      <c r="CZ465">
        <v>1</v>
      </c>
      <c r="DA465">
        <v>2.4483653636972985E-3</v>
      </c>
      <c r="EC465" t="s">
        <v>5558</v>
      </c>
      <c r="ED465">
        <v>1</v>
      </c>
      <c r="EE465">
        <v>2.2841822952139688E-3</v>
      </c>
    </row>
    <row r="466" spans="1:135" x14ac:dyDescent="0.15">
      <c r="A466" t="s">
        <v>4232</v>
      </c>
      <c r="B466">
        <v>7</v>
      </c>
      <c r="C466">
        <v>9.9734261226677571E-4</v>
      </c>
      <c r="G466" t="s">
        <v>553</v>
      </c>
      <c r="H466">
        <v>2</v>
      </c>
      <c r="I466">
        <v>1.3574765665208053E-3</v>
      </c>
      <c r="M466" t="s">
        <v>5657</v>
      </c>
      <c r="N466">
        <v>1</v>
      </c>
      <c r="O466">
        <v>1.5604424852216003E-3</v>
      </c>
      <c r="V466" t="s">
        <v>4662</v>
      </c>
      <c r="W466">
        <v>7</v>
      </c>
      <c r="X466">
        <v>1.056285063563355E-3</v>
      </c>
      <c r="AK466" t="s">
        <v>151</v>
      </c>
      <c r="AL466">
        <v>6</v>
      </c>
      <c r="AM466">
        <v>1.0924017514996234E-3</v>
      </c>
      <c r="AN466" t="s">
        <v>9752</v>
      </c>
      <c r="AO466">
        <v>1</v>
      </c>
      <c r="AP466">
        <v>2.1138640336807297E-3</v>
      </c>
      <c r="AQ466" t="s">
        <v>5328</v>
      </c>
      <c r="AR466">
        <v>1</v>
      </c>
      <c r="AS466">
        <v>2.6645391779920812E-3</v>
      </c>
      <c r="BC466" t="s">
        <v>10491</v>
      </c>
      <c r="BD466">
        <v>1</v>
      </c>
      <c r="BE466">
        <v>2.0843673831789206E-3</v>
      </c>
      <c r="BU466" t="s">
        <v>15064</v>
      </c>
      <c r="BV466">
        <v>1</v>
      </c>
      <c r="BW466">
        <v>1.5600251004698278E-3</v>
      </c>
      <c r="CY466" t="s">
        <v>4352</v>
      </c>
      <c r="CZ466">
        <v>1</v>
      </c>
      <c r="DA466">
        <v>2.4483653636972985E-3</v>
      </c>
      <c r="EC466" t="s">
        <v>4469</v>
      </c>
      <c r="ED466">
        <v>1</v>
      </c>
      <c r="EE466">
        <v>2.2841822952139688E-3</v>
      </c>
    </row>
    <row r="467" spans="1:135" x14ac:dyDescent="0.15">
      <c r="A467" t="s">
        <v>4483</v>
      </c>
      <c r="B467">
        <v>7</v>
      </c>
      <c r="C467">
        <v>9.9734261226677571E-4</v>
      </c>
      <c r="G467" t="s">
        <v>182</v>
      </c>
      <c r="H467">
        <v>2</v>
      </c>
      <c r="I467">
        <v>1.3574765665208053E-3</v>
      </c>
      <c r="M467" t="s">
        <v>6246</v>
      </c>
      <c r="N467">
        <v>1</v>
      </c>
      <c r="O467">
        <v>1.5604424852216003E-3</v>
      </c>
      <c r="V467" t="s">
        <v>9445</v>
      </c>
      <c r="W467">
        <v>5</v>
      </c>
      <c r="X467">
        <v>1.0511497978660702E-3</v>
      </c>
      <c r="AK467" t="s">
        <v>781</v>
      </c>
      <c r="AL467">
        <v>6</v>
      </c>
      <c r="AM467">
        <v>1.0924017514996234E-3</v>
      </c>
      <c r="AN467" t="s">
        <v>5339</v>
      </c>
      <c r="AO467">
        <v>1</v>
      </c>
      <c r="AP467">
        <v>2.1138640336807297E-3</v>
      </c>
      <c r="AQ467" t="s">
        <v>5906</v>
      </c>
      <c r="AR467">
        <v>1</v>
      </c>
      <c r="AS467">
        <v>2.6645391779920812E-3</v>
      </c>
      <c r="BC467" t="s">
        <v>9791</v>
      </c>
      <c r="BD467">
        <v>1</v>
      </c>
      <c r="BE467">
        <v>2.0843673831789206E-3</v>
      </c>
      <c r="BU467" t="s">
        <v>15066</v>
      </c>
      <c r="BV467">
        <v>1</v>
      </c>
      <c r="BW467">
        <v>1.5600251004698278E-3</v>
      </c>
      <c r="CY467" t="s">
        <v>647</v>
      </c>
      <c r="CZ467">
        <v>1</v>
      </c>
      <c r="DA467">
        <v>2.3366487235049241E-3</v>
      </c>
      <c r="EC467" t="s">
        <v>4723</v>
      </c>
      <c r="ED467">
        <v>1</v>
      </c>
      <c r="EE467">
        <v>2.2841822952139688E-3</v>
      </c>
    </row>
    <row r="468" spans="1:135" x14ac:dyDescent="0.15">
      <c r="A468" t="s">
        <v>4553</v>
      </c>
      <c r="B468">
        <v>7</v>
      </c>
      <c r="C468">
        <v>9.9734261226677571E-4</v>
      </c>
      <c r="G468" t="s">
        <v>5948</v>
      </c>
      <c r="H468">
        <v>2</v>
      </c>
      <c r="I468">
        <v>1.3574765665208053E-3</v>
      </c>
      <c r="M468" t="s">
        <v>1071</v>
      </c>
      <c r="N468">
        <v>1</v>
      </c>
      <c r="O468">
        <v>1.5604424852216003E-3</v>
      </c>
      <c r="V468" t="s">
        <v>9874</v>
      </c>
      <c r="W468">
        <v>5</v>
      </c>
      <c r="X468">
        <v>1.0511497978660702E-3</v>
      </c>
      <c r="AK468" t="s">
        <v>4614</v>
      </c>
      <c r="AL468">
        <v>5</v>
      </c>
      <c r="AM468">
        <v>1.0675866603258191E-3</v>
      </c>
      <c r="AN468" t="s">
        <v>10067</v>
      </c>
      <c r="AO468">
        <v>1</v>
      </c>
      <c r="AP468">
        <v>2.1138640336807297E-3</v>
      </c>
      <c r="AQ468" t="s">
        <v>4204</v>
      </c>
      <c r="AR468">
        <v>1</v>
      </c>
      <c r="AS468">
        <v>2.6645391779920812E-3</v>
      </c>
      <c r="BC468" t="s">
        <v>4762</v>
      </c>
      <c r="BD468">
        <v>1</v>
      </c>
      <c r="BE468">
        <v>2.0843673831789206E-3</v>
      </c>
      <c r="BU468" t="s">
        <v>15067</v>
      </c>
      <c r="BV468">
        <v>1</v>
      </c>
      <c r="BW468">
        <v>1.5600251004698278E-3</v>
      </c>
      <c r="CY468" t="s">
        <v>6113</v>
      </c>
      <c r="CZ468">
        <v>1</v>
      </c>
      <c r="DA468">
        <v>2.3366487235049241E-3</v>
      </c>
      <c r="EC468" t="s">
        <v>4456</v>
      </c>
      <c r="ED468">
        <v>1</v>
      </c>
      <c r="EE468">
        <v>2.2841822952139688E-3</v>
      </c>
    </row>
    <row r="469" spans="1:135" x14ac:dyDescent="0.15">
      <c r="A469" t="s">
        <v>4567</v>
      </c>
      <c r="B469">
        <v>7</v>
      </c>
      <c r="C469">
        <v>9.9734261226677571E-4</v>
      </c>
      <c r="G469" t="s">
        <v>7263</v>
      </c>
      <c r="H469">
        <v>2</v>
      </c>
      <c r="I469">
        <v>1.3574765665208053E-3</v>
      </c>
      <c r="M469" t="s">
        <v>5150</v>
      </c>
      <c r="N469">
        <v>1</v>
      </c>
      <c r="O469">
        <v>1.5604424852216003E-3</v>
      </c>
      <c r="V469" t="s">
        <v>523</v>
      </c>
      <c r="W469">
        <v>5</v>
      </c>
      <c r="X469">
        <v>1.0511497978660702E-3</v>
      </c>
      <c r="AK469" t="s">
        <v>5064</v>
      </c>
      <c r="AL469">
        <v>5</v>
      </c>
      <c r="AM469">
        <v>1.0675866603258191E-3</v>
      </c>
      <c r="AN469" t="s">
        <v>5666</v>
      </c>
      <c r="AO469">
        <v>1</v>
      </c>
      <c r="AP469">
        <v>2.1138640336807297E-3</v>
      </c>
      <c r="AQ469" t="s">
        <v>5053</v>
      </c>
      <c r="AR469">
        <v>1</v>
      </c>
      <c r="AS469">
        <v>2.6645391779920812E-3</v>
      </c>
      <c r="BC469" t="s">
        <v>5815</v>
      </c>
      <c r="BD469">
        <v>1</v>
      </c>
      <c r="BE469">
        <v>2.0843673831789206E-3</v>
      </c>
      <c r="BU469" t="s">
        <v>15069</v>
      </c>
      <c r="BV469">
        <v>1</v>
      </c>
      <c r="BW469">
        <v>1.5600251004698278E-3</v>
      </c>
      <c r="CY469" t="s">
        <v>4770</v>
      </c>
      <c r="CZ469">
        <v>1</v>
      </c>
      <c r="DA469">
        <v>2.3366487235049241E-3</v>
      </c>
      <c r="EC469" t="s">
        <v>4677</v>
      </c>
      <c r="ED469">
        <v>1</v>
      </c>
      <c r="EE469">
        <v>2.2841822952139688E-3</v>
      </c>
    </row>
    <row r="470" spans="1:135" x14ac:dyDescent="0.15">
      <c r="A470" t="s">
        <v>4627</v>
      </c>
      <c r="B470">
        <v>7</v>
      </c>
      <c r="C470">
        <v>9.9734261226677571E-4</v>
      </c>
      <c r="G470" t="s">
        <v>9511</v>
      </c>
      <c r="H470">
        <v>2</v>
      </c>
      <c r="I470">
        <v>1.3574765665208053E-3</v>
      </c>
      <c r="M470" t="s">
        <v>4940</v>
      </c>
      <c r="N470">
        <v>1</v>
      </c>
      <c r="O470">
        <v>1.5604424852216003E-3</v>
      </c>
      <c r="V470" t="s">
        <v>4197</v>
      </c>
      <c r="W470">
        <v>9</v>
      </c>
      <c r="X470">
        <v>1.0457173487193382E-3</v>
      </c>
      <c r="AK470" t="s">
        <v>10129</v>
      </c>
      <c r="AL470">
        <v>5</v>
      </c>
      <c r="AM470">
        <v>1.0675866603258191E-3</v>
      </c>
      <c r="AN470" t="s">
        <v>1110</v>
      </c>
      <c r="AO470">
        <v>1</v>
      </c>
      <c r="AP470">
        <v>2.1138640336807297E-3</v>
      </c>
      <c r="AQ470" t="s">
        <v>721</v>
      </c>
      <c r="AR470">
        <v>1</v>
      </c>
      <c r="AS470">
        <v>2.6645391779920812E-3</v>
      </c>
      <c r="BC470" t="s">
        <v>5951</v>
      </c>
      <c r="BD470">
        <v>1</v>
      </c>
      <c r="BE470">
        <v>2.0843673831789206E-3</v>
      </c>
      <c r="BU470" t="s">
        <v>15070</v>
      </c>
      <c r="BV470">
        <v>1</v>
      </c>
      <c r="BW470">
        <v>1.5600251004698278E-3</v>
      </c>
      <c r="CY470" t="s">
        <v>4529</v>
      </c>
      <c r="CZ470">
        <v>1</v>
      </c>
      <c r="DA470">
        <v>2.3366487235049241E-3</v>
      </c>
      <c r="EC470" t="s">
        <v>4718</v>
      </c>
      <c r="ED470">
        <v>1</v>
      </c>
      <c r="EE470">
        <v>2.2841822952139688E-3</v>
      </c>
    </row>
    <row r="471" spans="1:135" x14ac:dyDescent="0.15">
      <c r="A471" t="s">
        <v>4817</v>
      </c>
      <c r="B471">
        <v>7</v>
      </c>
      <c r="C471">
        <v>9.9734261226677571E-4</v>
      </c>
      <c r="G471" t="s">
        <v>4912</v>
      </c>
      <c r="H471">
        <v>2</v>
      </c>
      <c r="I471">
        <v>1.3574765665208053E-3</v>
      </c>
      <c r="M471" t="s">
        <v>7300</v>
      </c>
      <c r="N471">
        <v>1</v>
      </c>
      <c r="O471">
        <v>1.5604424852216003E-3</v>
      </c>
      <c r="V471" t="s">
        <v>606</v>
      </c>
      <c r="W471">
        <v>8</v>
      </c>
      <c r="X471">
        <v>1.0409487108158544E-3</v>
      </c>
      <c r="AK471" t="s">
        <v>418</v>
      </c>
      <c r="AL471">
        <v>5</v>
      </c>
      <c r="AM471">
        <v>1.0675866603258191E-3</v>
      </c>
      <c r="AN471" t="s">
        <v>4929</v>
      </c>
      <c r="AO471">
        <v>1</v>
      </c>
      <c r="AP471">
        <v>2.1138640336807297E-3</v>
      </c>
      <c r="AQ471" t="s">
        <v>199</v>
      </c>
      <c r="AR471">
        <v>1</v>
      </c>
      <c r="AS471">
        <v>2.6645391779920812E-3</v>
      </c>
      <c r="BC471" t="s">
        <v>10755</v>
      </c>
      <c r="BD471">
        <v>1</v>
      </c>
      <c r="BE471">
        <v>2.0843673831789206E-3</v>
      </c>
      <c r="BU471" t="s">
        <v>15071</v>
      </c>
      <c r="BV471">
        <v>1</v>
      </c>
      <c r="BW471">
        <v>1.5600251004698278E-3</v>
      </c>
      <c r="CY471" t="s">
        <v>5135</v>
      </c>
      <c r="CZ471">
        <v>1</v>
      </c>
      <c r="DA471">
        <v>2.3366487235049241E-3</v>
      </c>
      <c r="EC471" t="s">
        <v>5230</v>
      </c>
      <c r="ED471">
        <v>1</v>
      </c>
      <c r="EE471">
        <v>2.2841822952139688E-3</v>
      </c>
    </row>
    <row r="472" spans="1:135" x14ac:dyDescent="0.15">
      <c r="A472" t="s">
        <v>4837</v>
      </c>
      <c r="B472">
        <v>7</v>
      </c>
      <c r="C472">
        <v>9.9734261226677571E-4</v>
      </c>
      <c r="G472" t="s">
        <v>356</v>
      </c>
      <c r="H472">
        <v>3</v>
      </c>
      <c r="I472">
        <v>1.3559017530940976E-3</v>
      </c>
      <c r="M472" t="s">
        <v>5757</v>
      </c>
      <c r="N472">
        <v>1</v>
      </c>
      <c r="O472">
        <v>1.5604424852216003E-3</v>
      </c>
      <c r="V472" t="s">
        <v>90</v>
      </c>
      <c r="W472">
        <v>8</v>
      </c>
      <c r="X472">
        <v>1.0409487108158544E-3</v>
      </c>
      <c r="AK472" t="s">
        <v>9894</v>
      </c>
      <c r="AL472">
        <v>5</v>
      </c>
      <c r="AM472">
        <v>1.0675866603258191E-3</v>
      </c>
      <c r="AN472" t="s">
        <v>405</v>
      </c>
      <c r="AO472">
        <v>1</v>
      </c>
      <c r="AP472">
        <v>2.1138640336807297E-3</v>
      </c>
      <c r="AQ472" t="s">
        <v>7330</v>
      </c>
      <c r="AR472">
        <v>1</v>
      </c>
      <c r="AS472">
        <v>2.6645391779920812E-3</v>
      </c>
      <c r="BC472" t="s">
        <v>1069</v>
      </c>
      <c r="BD472">
        <v>1</v>
      </c>
      <c r="BE472">
        <v>2.0843673831789206E-3</v>
      </c>
      <c r="BU472">
        <v>67</v>
      </c>
      <c r="BV472">
        <v>1</v>
      </c>
      <c r="BW472">
        <v>1.5600251004698278E-3</v>
      </c>
      <c r="CY472" t="s">
        <v>5915</v>
      </c>
      <c r="CZ472">
        <v>1</v>
      </c>
      <c r="DA472">
        <v>2.3366487235049241E-3</v>
      </c>
      <c r="EC472" t="s">
        <v>9605</v>
      </c>
      <c r="ED472">
        <v>1</v>
      </c>
      <c r="EE472">
        <v>2.2841822952139688E-3</v>
      </c>
    </row>
    <row r="473" spans="1:135" x14ac:dyDescent="0.15">
      <c r="A473" t="s">
        <v>5474</v>
      </c>
      <c r="B473">
        <v>7</v>
      </c>
      <c r="C473">
        <v>9.9734261226677571E-4</v>
      </c>
      <c r="G473" t="s">
        <v>156</v>
      </c>
      <c r="H473">
        <v>3</v>
      </c>
      <c r="I473">
        <v>1.3297628227114493E-3</v>
      </c>
      <c r="M473" t="s">
        <v>1467</v>
      </c>
      <c r="N473">
        <v>1</v>
      </c>
      <c r="O473">
        <v>1.5604424852216003E-3</v>
      </c>
      <c r="V473" t="s">
        <v>4220</v>
      </c>
      <c r="W473">
        <v>6</v>
      </c>
      <c r="X473">
        <v>1.0260814740562358E-3</v>
      </c>
      <c r="AK473" t="s">
        <v>5305</v>
      </c>
      <c r="AL473">
        <v>5</v>
      </c>
      <c r="AM473">
        <v>1.0675866603258191E-3</v>
      </c>
      <c r="AN473" t="s">
        <v>342</v>
      </c>
      <c r="AO473">
        <v>1</v>
      </c>
      <c r="AP473">
        <v>2.1138640336807297E-3</v>
      </c>
      <c r="AQ473" t="s">
        <v>4489</v>
      </c>
      <c r="AR473">
        <v>1</v>
      </c>
      <c r="AS473">
        <v>2.6645391779920812E-3</v>
      </c>
      <c r="BC473" t="s">
        <v>6393</v>
      </c>
      <c r="BD473">
        <v>1</v>
      </c>
      <c r="BE473">
        <v>2.0843673831789206E-3</v>
      </c>
      <c r="BU473" t="s">
        <v>15074</v>
      </c>
      <c r="BV473">
        <v>1</v>
      </c>
      <c r="BW473">
        <v>1.5600251004698278E-3</v>
      </c>
      <c r="CY473" t="s">
        <v>5591</v>
      </c>
      <c r="CZ473">
        <v>1</v>
      </c>
      <c r="DA473">
        <v>2.3366487235049241E-3</v>
      </c>
      <c r="EC473" t="s">
        <v>779</v>
      </c>
      <c r="ED473">
        <v>1</v>
      </c>
      <c r="EE473">
        <v>2.2841822952139688E-3</v>
      </c>
    </row>
    <row r="474" spans="1:135" x14ac:dyDescent="0.15">
      <c r="A474" t="s">
        <v>4274</v>
      </c>
      <c r="B474">
        <v>8</v>
      </c>
      <c r="C474">
        <v>9.8713546586782618E-4</v>
      </c>
      <c r="G474" t="s">
        <v>3</v>
      </c>
      <c r="H474">
        <v>3</v>
      </c>
      <c r="I474">
        <v>1.3297628227114493E-3</v>
      </c>
      <c r="M474" t="s">
        <v>4378</v>
      </c>
      <c r="N474">
        <v>1</v>
      </c>
      <c r="O474">
        <v>1.5604424852216003E-3</v>
      </c>
      <c r="V474" t="s">
        <v>4708</v>
      </c>
      <c r="W474">
        <v>6</v>
      </c>
      <c r="X474">
        <v>1.0260814740562358E-3</v>
      </c>
      <c r="AK474" t="s">
        <v>38</v>
      </c>
      <c r="AL474">
        <v>5</v>
      </c>
      <c r="AM474">
        <v>1.0675866603258191E-3</v>
      </c>
      <c r="AN474" t="s">
        <v>782</v>
      </c>
      <c r="AO474">
        <v>1</v>
      </c>
      <c r="AP474">
        <v>2.1138640336807297E-3</v>
      </c>
      <c r="AQ474" t="s">
        <v>6849</v>
      </c>
      <c r="AR474">
        <v>1</v>
      </c>
      <c r="AS474">
        <v>2.6645391779920812E-3</v>
      </c>
      <c r="BC474" t="s">
        <v>426</v>
      </c>
      <c r="BD474">
        <v>1</v>
      </c>
      <c r="BE474">
        <v>2.0843673831789206E-3</v>
      </c>
      <c r="BU474" t="s">
        <v>15075</v>
      </c>
      <c r="BV474">
        <v>1</v>
      </c>
      <c r="BW474">
        <v>1.5600251004698278E-3</v>
      </c>
      <c r="CY474" t="s">
        <v>10067</v>
      </c>
      <c r="CZ474">
        <v>1</v>
      </c>
      <c r="DA474">
        <v>2.3366487235049241E-3</v>
      </c>
      <c r="EC474" t="s">
        <v>6613</v>
      </c>
      <c r="ED474">
        <v>1</v>
      </c>
      <c r="EE474">
        <v>2.2841822952139688E-3</v>
      </c>
    </row>
    <row r="475" spans="1:135" x14ac:dyDescent="0.15">
      <c r="A475" t="s">
        <v>4394</v>
      </c>
      <c r="B475">
        <v>8</v>
      </c>
      <c r="C475">
        <v>9.8713546586782618E-4</v>
      </c>
      <c r="G475" t="s">
        <v>605</v>
      </c>
      <c r="H475">
        <v>2</v>
      </c>
      <c r="I475">
        <v>1.2955361701240144E-3</v>
      </c>
      <c r="M475" t="s">
        <v>4388</v>
      </c>
      <c r="N475">
        <v>1</v>
      </c>
      <c r="O475">
        <v>1.5604424852216003E-3</v>
      </c>
      <c r="V475" t="s">
        <v>182</v>
      </c>
      <c r="W475">
        <v>6</v>
      </c>
      <c r="X475">
        <v>1.0260814740562358E-3</v>
      </c>
      <c r="AK475" t="s">
        <v>657</v>
      </c>
      <c r="AL475">
        <v>5</v>
      </c>
      <c r="AM475">
        <v>1.0675866603258191E-3</v>
      </c>
      <c r="AN475" t="s">
        <v>1080</v>
      </c>
      <c r="AO475">
        <v>1</v>
      </c>
      <c r="AP475">
        <v>2.1138640336807297E-3</v>
      </c>
      <c r="AQ475" t="s">
        <v>4735</v>
      </c>
      <c r="AR475">
        <v>1</v>
      </c>
      <c r="AS475">
        <v>2.6645391779920812E-3</v>
      </c>
      <c r="BC475" t="s">
        <v>9579</v>
      </c>
      <c r="BD475">
        <v>1</v>
      </c>
      <c r="BE475">
        <v>2.0843673831789206E-3</v>
      </c>
      <c r="BU475" t="s">
        <v>15076</v>
      </c>
      <c r="BV475">
        <v>1</v>
      </c>
      <c r="BW475">
        <v>1.5600251004698278E-3</v>
      </c>
      <c r="CY475" t="s">
        <v>9845</v>
      </c>
      <c r="CZ475">
        <v>1</v>
      </c>
      <c r="DA475">
        <v>2.3366487235049241E-3</v>
      </c>
      <c r="EC475" t="s">
        <v>7237</v>
      </c>
      <c r="ED475">
        <v>1</v>
      </c>
      <c r="EE475">
        <v>2.2841822952139688E-3</v>
      </c>
    </row>
    <row r="476" spans="1:135" x14ac:dyDescent="0.15">
      <c r="A476" t="s">
        <v>4613</v>
      </c>
      <c r="B476">
        <v>8</v>
      </c>
      <c r="C476">
        <v>9.8713546586782618E-4</v>
      </c>
      <c r="G476" t="s">
        <v>445</v>
      </c>
      <c r="H476">
        <v>2</v>
      </c>
      <c r="I476">
        <v>1.2955361701240144E-3</v>
      </c>
      <c r="M476" t="s">
        <v>7313</v>
      </c>
      <c r="N476">
        <v>1</v>
      </c>
      <c r="O476">
        <v>1.5604424852216003E-3</v>
      </c>
      <c r="V476" t="s">
        <v>9565</v>
      </c>
      <c r="W476">
        <v>6</v>
      </c>
      <c r="X476">
        <v>1.0260814740562358E-3</v>
      </c>
      <c r="AK476" t="s">
        <v>1041</v>
      </c>
      <c r="AL476">
        <v>5</v>
      </c>
      <c r="AM476">
        <v>1.0675866603258191E-3</v>
      </c>
      <c r="AN476" t="s">
        <v>7241</v>
      </c>
      <c r="AO476">
        <v>1</v>
      </c>
      <c r="AP476">
        <v>2.1138640336807297E-3</v>
      </c>
      <c r="AQ476" t="s">
        <v>5268</v>
      </c>
      <c r="AR476">
        <v>1</v>
      </c>
      <c r="AS476">
        <v>2.5821619178999578E-3</v>
      </c>
      <c r="BC476" t="s">
        <v>5617</v>
      </c>
      <c r="BD476">
        <v>1</v>
      </c>
      <c r="BE476">
        <v>2.0843673831789206E-3</v>
      </c>
      <c r="BU476" t="s">
        <v>15077</v>
      </c>
      <c r="BV476">
        <v>1</v>
      </c>
      <c r="BW476">
        <v>1.5600251004698278E-3</v>
      </c>
      <c r="CY476" t="s">
        <v>5339</v>
      </c>
      <c r="CZ476">
        <v>1</v>
      </c>
      <c r="DA476">
        <v>2.3366487235049241E-3</v>
      </c>
      <c r="EC476" t="s">
        <v>478</v>
      </c>
      <c r="ED476">
        <v>1</v>
      </c>
      <c r="EE476">
        <v>2.2841822952139688E-3</v>
      </c>
    </row>
    <row r="477" spans="1:135" x14ac:dyDescent="0.15">
      <c r="A477" t="s">
        <v>4617</v>
      </c>
      <c r="B477">
        <v>8</v>
      </c>
      <c r="C477">
        <v>9.8713546586782618E-4</v>
      </c>
      <c r="G477" t="s">
        <v>4340</v>
      </c>
      <c r="H477">
        <v>2</v>
      </c>
      <c r="I477">
        <v>1.2955361701240144E-3</v>
      </c>
      <c r="M477" t="s">
        <v>7316</v>
      </c>
      <c r="N477">
        <v>1</v>
      </c>
      <c r="O477">
        <v>1.5604424852216003E-3</v>
      </c>
      <c r="V477" t="s">
        <v>4423</v>
      </c>
      <c r="W477">
        <v>6</v>
      </c>
      <c r="X477">
        <v>1.0260814740562358E-3</v>
      </c>
      <c r="AK477" t="s">
        <v>349</v>
      </c>
      <c r="AL477">
        <v>7</v>
      </c>
      <c r="AM477">
        <v>1.0658224639420412E-3</v>
      </c>
      <c r="AN477" t="s">
        <v>10130</v>
      </c>
      <c r="AO477">
        <v>1</v>
      </c>
      <c r="AP477">
        <v>2.1138640336807297E-3</v>
      </c>
      <c r="AQ477" t="s">
        <v>367</v>
      </c>
      <c r="AR477">
        <v>1</v>
      </c>
      <c r="AS477">
        <v>2.5821619178999578E-3</v>
      </c>
      <c r="BC477" t="s">
        <v>9788</v>
      </c>
      <c r="BD477">
        <v>1</v>
      </c>
      <c r="BE477">
        <v>2.0843673831789206E-3</v>
      </c>
      <c r="BU477" t="s">
        <v>15078</v>
      </c>
      <c r="BV477">
        <v>1</v>
      </c>
      <c r="BW477">
        <v>1.5600251004698278E-3</v>
      </c>
      <c r="CY477" t="s">
        <v>4139</v>
      </c>
      <c r="CZ477">
        <v>1</v>
      </c>
      <c r="DA477">
        <v>2.3366487235049241E-3</v>
      </c>
      <c r="EC477" t="s">
        <v>235</v>
      </c>
      <c r="ED477">
        <v>1</v>
      </c>
      <c r="EE477">
        <v>2.2841822952139688E-3</v>
      </c>
    </row>
    <row r="478" spans="1:135" x14ac:dyDescent="0.15">
      <c r="A478" t="s">
        <v>4923</v>
      </c>
      <c r="B478">
        <v>8</v>
      </c>
      <c r="C478">
        <v>9.8713546586782618E-4</v>
      </c>
      <c r="G478" t="s">
        <v>4816</v>
      </c>
      <c r="H478">
        <v>2</v>
      </c>
      <c r="I478">
        <v>1.2955361701240144E-3</v>
      </c>
      <c r="M478" t="s">
        <v>7318</v>
      </c>
      <c r="N478">
        <v>1</v>
      </c>
      <c r="O478">
        <v>1.5604424852216003E-3</v>
      </c>
      <c r="V478" t="s">
        <v>6152</v>
      </c>
      <c r="W478">
        <v>6</v>
      </c>
      <c r="X478">
        <v>1.0260814740562358E-3</v>
      </c>
      <c r="AK478" t="s">
        <v>460</v>
      </c>
      <c r="AL478">
        <v>6</v>
      </c>
      <c r="AM478">
        <v>1.0643788639957594E-3</v>
      </c>
      <c r="AN478" t="s">
        <v>12337</v>
      </c>
      <c r="AO478">
        <v>1</v>
      </c>
      <c r="AP478">
        <v>2.1138640336807297E-3</v>
      </c>
      <c r="AQ478" t="s">
        <v>1075</v>
      </c>
      <c r="AR478">
        <v>1</v>
      </c>
      <c r="AS478">
        <v>2.5821619178999578E-3</v>
      </c>
      <c r="BC478" t="s">
        <v>5298</v>
      </c>
      <c r="BD478">
        <v>1</v>
      </c>
      <c r="BE478">
        <v>2.0843673831789206E-3</v>
      </c>
      <c r="BU478" t="s">
        <v>15079</v>
      </c>
      <c r="BV478">
        <v>1</v>
      </c>
      <c r="BW478">
        <v>1.5600251004698278E-3</v>
      </c>
      <c r="CY478" t="s">
        <v>4375</v>
      </c>
      <c r="CZ478">
        <v>1</v>
      </c>
      <c r="DA478">
        <v>2.3366487235049241E-3</v>
      </c>
      <c r="EC478" t="s">
        <v>1041</v>
      </c>
      <c r="ED478">
        <v>1</v>
      </c>
      <c r="EE478">
        <v>2.2841822952139688E-3</v>
      </c>
    </row>
    <row r="479" spans="1:135" x14ac:dyDescent="0.15">
      <c r="A479" t="s">
        <v>4168</v>
      </c>
      <c r="B479">
        <v>8</v>
      </c>
      <c r="C479">
        <v>9.5864746144284593E-4</v>
      </c>
      <c r="G479" t="s">
        <v>4375</v>
      </c>
      <c r="H479">
        <v>2</v>
      </c>
      <c r="I479">
        <v>1.2955361701240144E-3</v>
      </c>
      <c r="M479" t="s">
        <v>7323</v>
      </c>
      <c r="N479">
        <v>1</v>
      </c>
      <c r="O479">
        <v>1.5604424852216003E-3</v>
      </c>
      <c r="V479" t="s">
        <v>6348</v>
      </c>
      <c r="W479">
        <v>6</v>
      </c>
      <c r="X479">
        <v>1.0260814740562358E-3</v>
      </c>
      <c r="AK479" t="s">
        <v>6095</v>
      </c>
      <c r="AL479">
        <v>6</v>
      </c>
      <c r="AM479">
        <v>1.0643788639957594E-3</v>
      </c>
      <c r="AN479" t="s">
        <v>637</v>
      </c>
      <c r="AO479">
        <v>1</v>
      </c>
      <c r="AP479">
        <v>2.1138640336807297E-3</v>
      </c>
      <c r="AQ479" t="s">
        <v>6110</v>
      </c>
      <c r="AR479">
        <v>1</v>
      </c>
      <c r="AS479">
        <v>2.5821619178999578E-3</v>
      </c>
      <c r="BC479" t="s">
        <v>852</v>
      </c>
      <c r="BD479">
        <v>1</v>
      </c>
      <c r="BE479">
        <v>2.0843673831789206E-3</v>
      </c>
      <c r="BU479" t="s">
        <v>15080</v>
      </c>
      <c r="BV479">
        <v>1</v>
      </c>
      <c r="BW479">
        <v>1.5600251004698278E-3</v>
      </c>
      <c r="CY479" t="s">
        <v>4710</v>
      </c>
      <c r="CZ479">
        <v>1</v>
      </c>
      <c r="DA479">
        <v>2.3366487235049241E-3</v>
      </c>
      <c r="EC479" t="s">
        <v>4289</v>
      </c>
      <c r="ED479">
        <v>1</v>
      </c>
      <c r="EE479">
        <v>2.2008293659851784E-3</v>
      </c>
    </row>
    <row r="480" spans="1:135" x14ac:dyDescent="0.15">
      <c r="A480" t="s">
        <v>4195</v>
      </c>
      <c r="B480">
        <v>8</v>
      </c>
      <c r="C480">
        <v>9.5864746144284593E-4</v>
      </c>
      <c r="G480" t="s">
        <v>537</v>
      </c>
      <c r="H480">
        <v>2</v>
      </c>
      <c r="I480">
        <v>1.2955361701240144E-3</v>
      </c>
      <c r="M480" t="s">
        <v>7327</v>
      </c>
      <c r="N480">
        <v>1</v>
      </c>
      <c r="O480">
        <v>1.5604424852216003E-3</v>
      </c>
      <c r="V480" t="s">
        <v>1032</v>
      </c>
      <c r="W480">
        <v>6</v>
      </c>
      <c r="X480">
        <v>1.0260814740562358E-3</v>
      </c>
      <c r="AK480" t="s">
        <v>4178</v>
      </c>
      <c r="AL480">
        <v>6</v>
      </c>
      <c r="AM480">
        <v>1.0643788639957594E-3</v>
      </c>
      <c r="AN480" t="s">
        <v>6235</v>
      </c>
      <c r="AO480">
        <v>1</v>
      </c>
      <c r="AP480">
        <v>2.1138640336807297E-3</v>
      </c>
      <c r="AQ480" t="s">
        <v>775</v>
      </c>
      <c r="AR480">
        <v>1</v>
      </c>
      <c r="AS480">
        <v>2.5821619178999578E-3</v>
      </c>
      <c r="BC480" t="s">
        <v>5834</v>
      </c>
      <c r="BD480">
        <v>1</v>
      </c>
      <c r="BE480">
        <v>2.0843673831789206E-3</v>
      </c>
      <c r="BU480" t="s">
        <v>15081</v>
      </c>
      <c r="BV480">
        <v>1</v>
      </c>
      <c r="BW480">
        <v>1.5600251004698278E-3</v>
      </c>
      <c r="CY480" t="s">
        <v>5881</v>
      </c>
      <c r="CZ480">
        <v>1</v>
      </c>
      <c r="DA480">
        <v>2.3366487235049241E-3</v>
      </c>
      <c r="EC480" t="s">
        <v>5480</v>
      </c>
      <c r="ED480">
        <v>1</v>
      </c>
      <c r="EE480">
        <v>2.2008293659851784E-3</v>
      </c>
    </row>
    <row r="481" spans="1:135" x14ac:dyDescent="0.15">
      <c r="A481" t="s">
        <v>107</v>
      </c>
      <c r="B481">
        <v>8</v>
      </c>
      <c r="C481">
        <v>9.5864746144284593E-4</v>
      </c>
      <c r="G481" t="s">
        <v>4829</v>
      </c>
      <c r="H481">
        <v>2</v>
      </c>
      <c r="I481">
        <v>1.2955361701240144E-3</v>
      </c>
      <c r="M481" t="s">
        <v>7332</v>
      </c>
      <c r="N481">
        <v>1</v>
      </c>
      <c r="O481">
        <v>1.5604424852216003E-3</v>
      </c>
      <c r="V481" t="s">
        <v>6142</v>
      </c>
      <c r="W481">
        <v>6</v>
      </c>
      <c r="X481">
        <v>1.0260814740562358E-3</v>
      </c>
      <c r="AK481" t="s">
        <v>365</v>
      </c>
      <c r="AL481">
        <v>6</v>
      </c>
      <c r="AM481">
        <v>1.0643788639957594E-3</v>
      </c>
      <c r="AN481" t="s">
        <v>4332</v>
      </c>
      <c r="AO481">
        <v>1</v>
      </c>
      <c r="AP481">
        <v>2.1138640336807297E-3</v>
      </c>
      <c r="AQ481" t="s">
        <v>422</v>
      </c>
      <c r="AR481">
        <v>1</v>
      </c>
      <c r="AS481">
        <v>2.5821619178999578E-3</v>
      </c>
      <c r="BC481" t="s">
        <v>1081</v>
      </c>
      <c r="BD481">
        <v>1</v>
      </c>
      <c r="BE481">
        <v>2.0843673831789206E-3</v>
      </c>
      <c r="BU481" t="s">
        <v>15082</v>
      </c>
      <c r="BV481">
        <v>1</v>
      </c>
      <c r="BW481">
        <v>1.5600251004698278E-3</v>
      </c>
      <c r="CY481" t="s">
        <v>9473</v>
      </c>
      <c r="CZ481">
        <v>1</v>
      </c>
      <c r="DA481">
        <v>2.3366487235049241E-3</v>
      </c>
      <c r="EC481" t="s">
        <v>4551</v>
      </c>
      <c r="ED481">
        <v>1</v>
      </c>
      <c r="EE481">
        <v>2.2008293659851784E-3</v>
      </c>
    </row>
    <row r="482" spans="1:135" x14ac:dyDescent="0.15">
      <c r="A482" t="s">
        <v>4931</v>
      </c>
      <c r="B482">
        <v>8</v>
      </c>
      <c r="C482">
        <v>9.5864746144284593E-4</v>
      </c>
      <c r="G482" t="s">
        <v>4535</v>
      </c>
      <c r="H482">
        <v>2</v>
      </c>
      <c r="I482">
        <v>1.2955361701240144E-3</v>
      </c>
      <c r="M482" t="s">
        <v>5145</v>
      </c>
      <c r="N482">
        <v>1</v>
      </c>
      <c r="O482">
        <v>1.5604424852216003E-3</v>
      </c>
      <c r="V482" t="s">
        <v>5737</v>
      </c>
      <c r="W482">
        <v>6</v>
      </c>
      <c r="X482">
        <v>1.0260814740562358E-3</v>
      </c>
      <c r="AK482" t="s">
        <v>10748</v>
      </c>
      <c r="AL482">
        <v>4</v>
      </c>
      <c r="AM482">
        <v>1.0518281940296375E-3</v>
      </c>
      <c r="AN482" t="s">
        <v>6296</v>
      </c>
      <c r="AO482">
        <v>1</v>
      </c>
      <c r="AP482">
        <v>2.1138640336807297E-3</v>
      </c>
      <c r="AQ482" t="s">
        <v>4163</v>
      </c>
      <c r="AR482">
        <v>1</v>
      </c>
      <c r="AS482">
        <v>2.5821619178999578E-3</v>
      </c>
      <c r="BC482" t="s">
        <v>1077</v>
      </c>
      <c r="BD482">
        <v>1</v>
      </c>
      <c r="BE482">
        <v>2.0843673831789206E-3</v>
      </c>
      <c r="BU482" t="s">
        <v>15083</v>
      </c>
      <c r="BV482">
        <v>1</v>
      </c>
      <c r="BW482">
        <v>1.5600251004698278E-3</v>
      </c>
      <c r="CY482" t="s">
        <v>6296</v>
      </c>
      <c r="CZ482">
        <v>1</v>
      </c>
      <c r="DA482">
        <v>2.3366487235049241E-3</v>
      </c>
      <c r="EC482" t="s">
        <v>6628</v>
      </c>
      <c r="ED482">
        <v>1</v>
      </c>
      <c r="EE482">
        <v>2.2008293659851784E-3</v>
      </c>
    </row>
    <row r="483" spans="1:135" x14ac:dyDescent="0.15">
      <c r="A483" t="s">
        <v>5633</v>
      </c>
      <c r="B483">
        <v>7</v>
      </c>
      <c r="C483">
        <v>9.5702672365138961E-4</v>
      </c>
      <c r="G483" t="s">
        <v>1022</v>
      </c>
      <c r="H483">
        <v>2</v>
      </c>
      <c r="I483">
        <v>1.2955361701240144E-3</v>
      </c>
      <c r="M483" t="s">
        <v>7335</v>
      </c>
      <c r="N483">
        <v>1</v>
      </c>
      <c r="O483">
        <v>1.5604424852216003E-3</v>
      </c>
      <c r="V483" t="s">
        <v>920</v>
      </c>
      <c r="W483">
        <v>7</v>
      </c>
      <c r="X483">
        <v>1.0209980423951681E-3</v>
      </c>
      <c r="AK483" t="s">
        <v>9880</v>
      </c>
      <c r="AL483">
        <v>4</v>
      </c>
      <c r="AM483">
        <v>1.0518281940296375E-3</v>
      </c>
      <c r="AN483" t="s">
        <v>9741</v>
      </c>
      <c r="AO483">
        <v>1</v>
      </c>
      <c r="AP483">
        <v>2.1138640336807297E-3</v>
      </c>
      <c r="AQ483" t="s">
        <v>165</v>
      </c>
      <c r="AR483">
        <v>1</v>
      </c>
      <c r="AS483">
        <v>2.5821619178999578E-3</v>
      </c>
      <c r="BC483" t="s">
        <v>5341</v>
      </c>
      <c r="BD483">
        <v>1</v>
      </c>
      <c r="BE483">
        <v>2.0843673831789206E-3</v>
      </c>
      <c r="BU483" t="s">
        <v>15084</v>
      </c>
      <c r="BV483">
        <v>1</v>
      </c>
      <c r="BW483">
        <v>1.5600251004698278E-3</v>
      </c>
      <c r="CY483" t="s">
        <v>4701</v>
      </c>
      <c r="CZ483">
        <v>1</v>
      </c>
      <c r="DA483">
        <v>2.3366487235049241E-3</v>
      </c>
      <c r="EC483" t="s">
        <v>1033</v>
      </c>
      <c r="ED483">
        <v>1</v>
      </c>
      <c r="EE483">
        <v>2.2008293659851784E-3</v>
      </c>
    </row>
    <row r="484" spans="1:135" x14ac:dyDescent="0.15">
      <c r="A484" t="s">
        <v>4170</v>
      </c>
      <c r="B484">
        <v>7</v>
      </c>
      <c r="C484">
        <v>9.5702672365138961E-4</v>
      </c>
      <c r="G484" t="s">
        <v>4701</v>
      </c>
      <c r="H484">
        <v>2</v>
      </c>
      <c r="I484">
        <v>1.2955361701240144E-3</v>
      </c>
      <c r="M484" t="s">
        <v>7338</v>
      </c>
      <c r="N484">
        <v>1</v>
      </c>
      <c r="O484">
        <v>1.5604424852216003E-3</v>
      </c>
      <c r="V484" t="s">
        <v>5097</v>
      </c>
      <c r="W484">
        <v>7</v>
      </c>
      <c r="X484">
        <v>1.0209980423951681E-3</v>
      </c>
      <c r="AK484" t="s">
        <v>9531</v>
      </c>
      <c r="AL484">
        <v>4</v>
      </c>
      <c r="AM484">
        <v>1.0518281940296375E-3</v>
      </c>
      <c r="AN484" t="s">
        <v>6378</v>
      </c>
      <c r="AO484">
        <v>1</v>
      </c>
      <c r="AP484">
        <v>2.1138640336807297E-3</v>
      </c>
      <c r="AQ484" t="s">
        <v>4562</v>
      </c>
      <c r="AR484">
        <v>1</v>
      </c>
      <c r="AS484">
        <v>2.5821619178999578E-3</v>
      </c>
      <c r="BC484" t="s">
        <v>9756</v>
      </c>
      <c r="BD484">
        <v>1</v>
      </c>
      <c r="BE484">
        <v>2.0843673831789206E-3</v>
      </c>
      <c r="BU484" t="s">
        <v>15085</v>
      </c>
      <c r="BV484">
        <v>1</v>
      </c>
      <c r="BW484">
        <v>1.5600251004698278E-3</v>
      </c>
      <c r="CY484" t="s">
        <v>4410</v>
      </c>
      <c r="CZ484">
        <v>1</v>
      </c>
      <c r="DA484">
        <v>2.3366487235049241E-3</v>
      </c>
      <c r="EC484" t="s">
        <v>5109</v>
      </c>
      <c r="ED484">
        <v>1</v>
      </c>
      <c r="EE484">
        <v>2.2008293659851784E-3</v>
      </c>
    </row>
    <row r="485" spans="1:135" x14ac:dyDescent="0.15">
      <c r="A485" t="s">
        <v>226</v>
      </c>
      <c r="B485">
        <v>7</v>
      </c>
      <c r="C485">
        <v>9.5702672365138961E-4</v>
      </c>
      <c r="G485" t="s">
        <v>5648</v>
      </c>
      <c r="H485">
        <v>2</v>
      </c>
      <c r="I485">
        <v>1.2955361701240144E-3</v>
      </c>
      <c r="M485" t="s">
        <v>7343</v>
      </c>
      <c r="N485">
        <v>1</v>
      </c>
      <c r="O485">
        <v>1.5604424852216003E-3</v>
      </c>
      <c r="V485" t="s">
        <v>759</v>
      </c>
      <c r="W485">
        <v>7</v>
      </c>
      <c r="X485">
        <v>1.0209980423951681E-3</v>
      </c>
      <c r="AK485" t="s">
        <v>9760</v>
      </c>
      <c r="AL485">
        <v>4</v>
      </c>
      <c r="AM485">
        <v>1.0518281940296375E-3</v>
      </c>
      <c r="AN485" t="s">
        <v>5649</v>
      </c>
      <c r="AO485">
        <v>1</v>
      </c>
      <c r="AP485">
        <v>2.1138640336807297E-3</v>
      </c>
      <c r="AQ485" t="s">
        <v>937</v>
      </c>
      <c r="AR485">
        <v>1</v>
      </c>
      <c r="AS485">
        <v>2.5821619178999578E-3</v>
      </c>
      <c r="BC485" t="s">
        <v>4778</v>
      </c>
      <c r="BD485">
        <v>1</v>
      </c>
      <c r="BE485">
        <v>2.0843673831789206E-3</v>
      </c>
      <c r="BU485" t="s">
        <v>15086</v>
      </c>
      <c r="BV485">
        <v>1</v>
      </c>
      <c r="BW485">
        <v>1.5600251004698278E-3</v>
      </c>
      <c r="CY485" t="s">
        <v>4955</v>
      </c>
      <c r="CZ485">
        <v>1</v>
      </c>
      <c r="DA485">
        <v>2.3366487235049241E-3</v>
      </c>
      <c r="EC485" t="s">
        <v>236</v>
      </c>
      <c r="ED485">
        <v>1</v>
      </c>
      <c r="EE485">
        <v>2.2008293659851784E-3</v>
      </c>
    </row>
    <row r="486" spans="1:135" x14ac:dyDescent="0.15">
      <c r="A486" t="s">
        <v>4373</v>
      </c>
      <c r="B486">
        <v>7</v>
      </c>
      <c r="C486">
        <v>9.5702672365138961E-4</v>
      </c>
      <c r="G486" t="s">
        <v>5543</v>
      </c>
      <c r="H486">
        <v>2</v>
      </c>
      <c r="I486">
        <v>1.2955361701240144E-3</v>
      </c>
      <c r="M486" t="s">
        <v>7344</v>
      </c>
      <c r="N486">
        <v>1</v>
      </c>
      <c r="O486">
        <v>1.5604424852216003E-3</v>
      </c>
      <c r="V486" t="s">
        <v>4297</v>
      </c>
      <c r="W486">
        <v>7</v>
      </c>
      <c r="X486">
        <v>1.0209980423951681E-3</v>
      </c>
      <c r="AK486" t="s">
        <v>10527</v>
      </c>
      <c r="AL486">
        <v>4</v>
      </c>
      <c r="AM486">
        <v>1.0518281940296375E-3</v>
      </c>
      <c r="AN486" t="s">
        <v>215</v>
      </c>
      <c r="AO486">
        <v>1</v>
      </c>
      <c r="AP486">
        <v>2.1138640336807297E-3</v>
      </c>
      <c r="AQ486" t="s">
        <v>4632</v>
      </c>
      <c r="AR486">
        <v>1</v>
      </c>
      <c r="AS486">
        <v>2.5821619178999578E-3</v>
      </c>
      <c r="BC486" t="s">
        <v>4956</v>
      </c>
      <c r="BD486">
        <v>1</v>
      </c>
      <c r="BE486">
        <v>2.0843673831789206E-3</v>
      </c>
      <c r="BU486" t="s">
        <v>15087</v>
      </c>
      <c r="BV486">
        <v>1</v>
      </c>
      <c r="BW486">
        <v>1.5600251004698278E-3</v>
      </c>
      <c r="CY486" t="s">
        <v>1068</v>
      </c>
      <c r="CZ486">
        <v>1</v>
      </c>
      <c r="DA486">
        <v>2.3366487235049241E-3</v>
      </c>
      <c r="EC486" t="s">
        <v>5917</v>
      </c>
      <c r="ED486">
        <v>1</v>
      </c>
      <c r="EE486">
        <v>2.2008293659851784E-3</v>
      </c>
    </row>
    <row r="487" spans="1:135" x14ac:dyDescent="0.15">
      <c r="A487" t="s">
        <v>880</v>
      </c>
      <c r="B487">
        <v>7</v>
      </c>
      <c r="C487">
        <v>9.5702672365138961E-4</v>
      </c>
      <c r="G487" t="s">
        <v>6419</v>
      </c>
      <c r="H487">
        <v>2</v>
      </c>
      <c r="I487">
        <v>1.2955361701240144E-3</v>
      </c>
      <c r="M487" t="s">
        <v>4615</v>
      </c>
      <c r="N487">
        <v>1</v>
      </c>
      <c r="O487">
        <v>1.5604424852216003E-3</v>
      </c>
      <c r="V487" t="s">
        <v>1049</v>
      </c>
      <c r="W487">
        <v>7</v>
      </c>
      <c r="X487">
        <v>1.0209980423951681E-3</v>
      </c>
      <c r="AK487" t="s">
        <v>12449</v>
      </c>
      <c r="AL487">
        <v>4</v>
      </c>
      <c r="AM487">
        <v>1.0518281940296375E-3</v>
      </c>
      <c r="AN487" t="s">
        <v>4139</v>
      </c>
      <c r="AO487">
        <v>1</v>
      </c>
      <c r="AP487">
        <v>2.1138640336807297E-3</v>
      </c>
      <c r="AQ487" t="s">
        <v>1012</v>
      </c>
      <c r="AR487">
        <v>1</v>
      </c>
      <c r="AS487">
        <v>2.5821619178999578E-3</v>
      </c>
      <c r="BC487" t="s">
        <v>6045</v>
      </c>
      <c r="BD487">
        <v>1</v>
      </c>
      <c r="BE487">
        <v>2.0843673831789206E-3</v>
      </c>
      <c r="BU487" t="s">
        <v>15088</v>
      </c>
      <c r="BV487">
        <v>1</v>
      </c>
      <c r="BW487">
        <v>1.5600251004698278E-3</v>
      </c>
      <c r="CY487" t="s">
        <v>10082</v>
      </c>
      <c r="CZ487">
        <v>1</v>
      </c>
      <c r="DA487">
        <v>2.3366487235049241E-3</v>
      </c>
      <c r="EC487" t="s">
        <v>5424</v>
      </c>
      <c r="ED487">
        <v>1</v>
      </c>
      <c r="EE487">
        <v>2.2008293659851784E-3</v>
      </c>
    </row>
    <row r="488" spans="1:135" x14ac:dyDescent="0.15">
      <c r="A488" t="s">
        <v>4618</v>
      </c>
      <c r="B488">
        <v>7</v>
      </c>
      <c r="C488">
        <v>9.5702672365138961E-4</v>
      </c>
      <c r="G488" t="s">
        <v>4460</v>
      </c>
      <c r="H488">
        <v>2</v>
      </c>
      <c r="I488">
        <v>1.2955361701240144E-3</v>
      </c>
      <c r="M488" t="s">
        <v>5261</v>
      </c>
      <c r="N488">
        <v>1</v>
      </c>
      <c r="O488">
        <v>1.5604424852216003E-3</v>
      </c>
      <c r="V488" t="s">
        <v>886</v>
      </c>
      <c r="W488">
        <v>7</v>
      </c>
      <c r="X488">
        <v>1.0209980423951681E-3</v>
      </c>
      <c r="AK488" t="s">
        <v>4841</v>
      </c>
      <c r="AL488">
        <v>4</v>
      </c>
      <c r="AM488">
        <v>1.0518281940296375E-3</v>
      </c>
      <c r="AN488" t="s">
        <v>32</v>
      </c>
      <c r="AO488">
        <v>1</v>
      </c>
      <c r="AP488">
        <v>2.1138640336807297E-3</v>
      </c>
      <c r="AQ488" t="s">
        <v>905</v>
      </c>
      <c r="AR488">
        <v>1</v>
      </c>
      <c r="AS488">
        <v>2.5821619178999578E-3</v>
      </c>
      <c r="BC488" t="s">
        <v>179</v>
      </c>
      <c r="BD488">
        <v>1</v>
      </c>
      <c r="BE488">
        <v>2.0843673831789206E-3</v>
      </c>
      <c r="BU488" t="s">
        <v>15089</v>
      </c>
      <c r="BV488">
        <v>1</v>
      </c>
      <c r="BW488">
        <v>1.5600251004698278E-3</v>
      </c>
      <c r="CY488" t="s">
        <v>10315</v>
      </c>
      <c r="CZ488">
        <v>1</v>
      </c>
      <c r="DA488">
        <v>2.3366487235049241E-3</v>
      </c>
      <c r="EC488" t="s">
        <v>186</v>
      </c>
      <c r="ED488">
        <v>1</v>
      </c>
      <c r="EE488">
        <v>2.2008293659851784E-3</v>
      </c>
    </row>
    <row r="489" spans="1:135" x14ac:dyDescent="0.15">
      <c r="A489" t="s">
        <v>4625</v>
      </c>
      <c r="B489">
        <v>7</v>
      </c>
      <c r="C489">
        <v>9.5702672365138961E-4</v>
      </c>
      <c r="G489" t="s">
        <v>6009</v>
      </c>
      <c r="H489">
        <v>2</v>
      </c>
      <c r="I489">
        <v>1.2955361701240144E-3</v>
      </c>
      <c r="M489" t="s">
        <v>4646</v>
      </c>
      <c r="N489">
        <v>1</v>
      </c>
      <c r="O489">
        <v>1.5604424852216003E-3</v>
      </c>
      <c r="V489" t="s">
        <v>4913</v>
      </c>
      <c r="W489">
        <v>8</v>
      </c>
      <c r="X489">
        <v>1.0155746993786717E-3</v>
      </c>
      <c r="AK489" t="s">
        <v>4207</v>
      </c>
      <c r="AL489">
        <v>4</v>
      </c>
      <c r="AM489">
        <v>1.0518281940296375E-3</v>
      </c>
      <c r="AN489" t="s">
        <v>6009</v>
      </c>
      <c r="AO489">
        <v>1</v>
      </c>
      <c r="AP489">
        <v>2.1138640336807297E-3</v>
      </c>
      <c r="AQ489" t="s">
        <v>4310</v>
      </c>
      <c r="AR489">
        <v>1</v>
      </c>
      <c r="AS489">
        <v>2.5821619178999578E-3</v>
      </c>
      <c r="BC489" t="s">
        <v>4874</v>
      </c>
      <c r="BD489">
        <v>1</v>
      </c>
      <c r="BE489">
        <v>2.0843673831789206E-3</v>
      </c>
      <c r="BU489" t="s">
        <v>15090</v>
      </c>
      <c r="BV489">
        <v>1</v>
      </c>
      <c r="BW489">
        <v>1.5600251004698278E-3</v>
      </c>
      <c r="CY489" t="s">
        <v>5136</v>
      </c>
      <c r="CZ489">
        <v>1</v>
      </c>
      <c r="DA489">
        <v>2.3366487235049241E-3</v>
      </c>
      <c r="EC489" t="s">
        <v>6286</v>
      </c>
      <c r="ED489">
        <v>1</v>
      </c>
      <c r="EE489">
        <v>2.2008293659851784E-3</v>
      </c>
    </row>
    <row r="490" spans="1:135" x14ac:dyDescent="0.15">
      <c r="A490" t="s">
        <v>5892</v>
      </c>
      <c r="B490">
        <v>7</v>
      </c>
      <c r="C490">
        <v>9.5702672365138961E-4</v>
      </c>
      <c r="G490" t="s">
        <v>9483</v>
      </c>
      <c r="H490">
        <v>2</v>
      </c>
      <c r="I490">
        <v>1.2955361701240144E-3</v>
      </c>
      <c r="M490" t="s">
        <v>5405</v>
      </c>
      <c r="N490">
        <v>1</v>
      </c>
      <c r="O490">
        <v>1.5604424852216003E-3</v>
      </c>
      <c r="V490" t="s">
        <v>234</v>
      </c>
      <c r="W490">
        <v>8</v>
      </c>
      <c r="X490">
        <v>1.0155746993786717E-3</v>
      </c>
      <c r="AK490" t="s">
        <v>4338</v>
      </c>
      <c r="AL490">
        <v>4</v>
      </c>
      <c r="AM490">
        <v>1.0518281940296375E-3</v>
      </c>
      <c r="AN490" t="s">
        <v>5580</v>
      </c>
      <c r="AO490">
        <v>1</v>
      </c>
      <c r="AP490">
        <v>2.1138640336807297E-3</v>
      </c>
      <c r="AQ490" t="s">
        <v>4800</v>
      </c>
      <c r="AR490">
        <v>1</v>
      </c>
      <c r="AS490">
        <v>2.5821619178999578E-3</v>
      </c>
      <c r="BC490" t="s">
        <v>4981</v>
      </c>
      <c r="BD490">
        <v>1</v>
      </c>
      <c r="BE490">
        <v>2.0843673831789206E-3</v>
      </c>
      <c r="BU490" t="s">
        <v>15092</v>
      </c>
      <c r="BV490">
        <v>1</v>
      </c>
      <c r="BW490">
        <v>1.5600251004698278E-3</v>
      </c>
      <c r="CY490" t="s">
        <v>6179</v>
      </c>
      <c r="CZ490">
        <v>1</v>
      </c>
      <c r="DA490">
        <v>2.3366487235049241E-3</v>
      </c>
      <c r="EC490" t="s">
        <v>5448</v>
      </c>
      <c r="ED490">
        <v>1</v>
      </c>
      <c r="EE490">
        <v>2.2008293659851784E-3</v>
      </c>
    </row>
    <row r="491" spans="1:135" x14ac:dyDescent="0.15">
      <c r="A491" t="s">
        <v>701</v>
      </c>
      <c r="B491">
        <v>9</v>
      </c>
      <c r="C491">
        <v>9.5248395941471299E-4</v>
      </c>
      <c r="G491" t="s">
        <v>32</v>
      </c>
      <c r="H491">
        <v>2</v>
      </c>
      <c r="I491">
        <v>1.2955361701240144E-3</v>
      </c>
      <c r="M491" t="s">
        <v>5074</v>
      </c>
      <c r="N491">
        <v>1</v>
      </c>
      <c r="O491">
        <v>1.5604424852216003E-3</v>
      </c>
      <c r="V491" t="s">
        <v>4212</v>
      </c>
      <c r="W491">
        <v>8</v>
      </c>
      <c r="X491">
        <v>9.9195205987960837E-4</v>
      </c>
      <c r="AK491" t="s">
        <v>5094</v>
      </c>
      <c r="AL491">
        <v>4</v>
      </c>
      <c r="AM491">
        <v>1.0518281940296375E-3</v>
      </c>
      <c r="AN491" t="s">
        <v>7227</v>
      </c>
      <c r="AO491">
        <v>1</v>
      </c>
      <c r="AP491">
        <v>2.1138640336807297E-3</v>
      </c>
      <c r="AQ491" t="s">
        <v>189</v>
      </c>
      <c r="AR491">
        <v>1</v>
      </c>
      <c r="AS491">
        <v>2.5821619178999578E-3</v>
      </c>
      <c r="BC491" t="s">
        <v>4184</v>
      </c>
      <c r="BD491">
        <v>1</v>
      </c>
      <c r="BE491">
        <v>2.0843673831789206E-3</v>
      </c>
      <c r="BU491" t="s">
        <v>15093</v>
      </c>
      <c r="BV491">
        <v>1</v>
      </c>
      <c r="BW491">
        <v>1.5600251004698278E-3</v>
      </c>
      <c r="CY491" t="s">
        <v>240</v>
      </c>
      <c r="CZ491">
        <v>1</v>
      </c>
      <c r="DA491">
        <v>2.2421936500813589E-3</v>
      </c>
      <c r="EC491" t="s">
        <v>5050</v>
      </c>
      <c r="ED491">
        <v>1</v>
      </c>
      <c r="EE491">
        <v>2.2008293659851784E-3</v>
      </c>
    </row>
    <row r="492" spans="1:135" x14ac:dyDescent="0.15">
      <c r="A492" t="s">
        <v>4226</v>
      </c>
      <c r="B492">
        <v>6</v>
      </c>
      <c r="C492">
        <v>9.4575957217295746E-4</v>
      </c>
      <c r="G492" t="s">
        <v>139</v>
      </c>
      <c r="H492">
        <v>3</v>
      </c>
      <c r="I492">
        <v>1.2811930011702613E-3</v>
      </c>
      <c r="M492" t="s">
        <v>4596</v>
      </c>
      <c r="N492">
        <v>1</v>
      </c>
      <c r="O492">
        <v>1.5604424852216003E-3</v>
      </c>
      <c r="V492" t="s">
        <v>1111</v>
      </c>
      <c r="W492">
        <v>7</v>
      </c>
      <c r="X492">
        <v>9.8943272634103652E-4</v>
      </c>
      <c r="AK492" t="s">
        <v>9556</v>
      </c>
      <c r="AL492">
        <v>4</v>
      </c>
      <c r="AM492">
        <v>1.0518281940296375E-3</v>
      </c>
      <c r="AN492" t="s">
        <v>4824</v>
      </c>
      <c r="AO492">
        <v>1</v>
      </c>
      <c r="AP492">
        <v>2.1138640336807297E-3</v>
      </c>
      <c r="AQ492" t="s">
        <v>6810</v>
      </c>
      <c r="AR492">
        <v>1</v>
      </c>
      <c r="AS492">
        <v>2.5076426217276945E-3</v>
      </c>
      <c r="BC492" t="s">
        <v>6238</v>
      </c>
      <c r="BD492">
        <v>1</v>
      </c>
      <c r="BE492">
        <v>2.0843673831789206E-3</v>
      </c>
      <c r="BU492" t="s">
        <v>15094</v>
      </c>
      <c r="BV492">
        <v>1</v>
      </c>
      <c r="BW492">
        <v>1.5600251004698278E-3</v>
      </c>
      <c r="CY492" t="s">
        <v>5130</v>
      </c>
      <c r="CZ492">
        <v>1</v>
      </c>
      <c r="DA492">
        <v>2.2421936500813589E-3</v>
      </c>
      <c r="EC492" t="s">
        <v>269</v>
      </c>
      <c r="ED492">
        <v>1</v>
      </c>
      <c r="EE492">
        <v>2.2008293659851784E-3</v>
      </c>
    </row>
    <row r="493" spans="1:135" x14ac:dyDescent="0.15">
      <c r="A493" t="s">
        <v>4806</v>
      </c>
      <c r="B493">
        <v>6</v>
      </c>
      <c r="C493">
        <v>9.4575957217295746E-4</v>
      </c>
      <c r="G493" t="s">
        <v>453</v>
      </c>
      <c r="H493">
        <v>3</v>
      </c>
      <c r="I493">
        <v>1.2585404977368483E-3</v>
      </c>
      <c r="M493" t="s">
        <v>7361</v>
      </c>
      <c r="N493">
        <v>1</v>
      </c>
      <c r="O493">
        <v>1.5604424852216003E-3</v>
      </c>
      <c r="V493" t="s">
        <v>333</v>
      </c>
      <c r="W493">
        <v>7</v>
      </c>
      <c r="X493">
        <v>9.8943272634103652E-4</v>
      </c>
      <c r="AK493" t="s">
        <v>106</v>
      </c>
      <c r="AL493">
        <v>6</v>
      </c>
      <c r="AM493">
        <v>1.0384337226185668E-3</v>
      </c>
      <c r="AN493" t="s">
        <v>608</v>
      </c>
      <c r="AO493">
        <v>1</v>
      </c>
      <c r="AP493">
        <v>2.1138640336807297E-3</v>
      </c>
      <c r="AQ493" t="s">
        <v>4196</v>
      </c>
      <c r="AR493">
        <v>1</v>
      </c>
      <c r="AS493">
        <v>2.5076426217276945E-3</v>
      </c>
      <c r="BC493" t="s">
        <v>9815</v>
      </c>
      <c r="BD493">
        <v>1</v>
      </c>
      <c r="BE493">
        <v>2.0843673831789206E-3</v>
      </c>
      <c r="BU493" t="s">
        <v>15096</v>
      </c>
      <c r="BV493">
        <v>1</v>
      </c>
      <c r="BW493">
        <v>1.5600251004698278E-3</v>
      </c>
      <c r="CY493" t="s">
        <v>5051</v>
      </c>
      <c r="CZ493">
        <v>1</v>
      </c>
      <c r="DA493">
        <v>2.2421936500813589E-3</v>
      </c>
      <c r="EC493" t="s">
        <v>674</v>
      </c>
      <c r="ED493">
        <v>1</v>
      </c>
      <c r="EE493">
        <v>2.2008293659851784E-3</v>
      </c>
    </row>
    <row r="494" spans="1:135" x14ac:dyDescent="0.15">
      <c r="A494" t="s">
        <v>5015</v>
      </c>
      <c r="B494">
        <v>6</v>
      </c>
      <c r="C494">
        <v>9.4575957217295746E-4</v>
      </c>
      <c r="G494" t="s">
        <v>4386</v>
      </c>
      <c r="H494">
        <v>2</v>
      </c>
      <c r="I494">
        <v>1.2431663111713192E-3</v>
      </c>
      <c r="M494" t="s">
        <v>7366</v>
      </c>
      <c r="N494">
        <v>1</v>
      </c>
      <c r="O494">
        <v>1.5604424852216003E-3</v>
      </c>
      <c r="V494" t="s">
        <v>189</v>
      </c>
      <c r="W494">
        <v>7</v>
      </c>
      <c r="X494">
        <v>9.8943272634103652E-4</v>
      </c>
      <c r="AK494" t="s">
        <v>650</v>
      </c>
      <c r="AL494">
        <v>6</v>
      </c>
      <c r="AM494">
        <v>1.0384337226185668E-3</v>
      </c>
      <c r="AN494" t="s">
        <v>896</v>
      </c>
      <c r="AO494">
        <v>1</v>
      </c>
      <c r="AP494">
        <v>2.1138640336807297E-3</v>
      </c>
      <c r="AQ494" t="s">
        <v>9603</v>
      </c>
      <c r="AR494">
        <v>1</v>
      </c>
      <c r="AS494">
        <v>2.5076426217276945E-3</v>
      </c>
      <c r="BC494" t="s">
        <v>5823</v>
      </c>
      <c r="BD494">
        <v>1</v>
      </c>
      <c r="BE494">
        <v>2.0843673831789206E-3</v>
      </c>
      <c r="BU494" t="s">
        <v>15097</v>
      </c>
      <c r="BV494">
        <v>1</v>
      </c>
      <c r="BW494">
        <v>1.5600251004698278E-3</v>
      </c>
      <c r="CY494" t="s">
        <v>5525</v>
      </c>
      <c r="CZ494">
        <v>1</v>
      </c>
      <c r="DA494">
        <v>2.2421936500813589E-3</v>
      </c>
      <c r="EC494" t="s">
        <v>4662</v>
      </c>
      <c r="ED494">
        <v>1</v>
      </c>
      <c r="EE494">
        <v>2.2008293659851784E-3</v>
      </c>
    </row>
    <row r="495" spans="1:135" x14ac:dyDescent="0.15">
      <c r="A495" t="s">
        <v>5217</v>
      </c>
      <c r="B495">
        <v>6</v>
      </c>
      <c r="C495">
        <v>9.4575957217295746E-4</v>
      </c>
      <c r="G495" t="s">
        <v>4412</v>
      </c>
      <c r="H495">
        <v>2</v>
      </c>
      <c r="I495">
        <v>1.2431663111713192E-3</v>
      </c>
      <c r="M495" t="s">
        <v>7372</v>
      </c>
      <c r="N495">
        <v>1</v>
      </c>
      <c r="O495">
        <v>1.5604424852216003E-3</v>
      </c>
      <c r="V495" t="s">
        <v>4402</v>
      </c>
      <c r="W495">
        <v>6</v>
      </c>
      <c r="X495">
        <v>9.7926232829275502E-4</v>
      </c>
      <c r="AK495" t="s">
        <v>357</v>
      </c>
      <c r="AL495">
        <v>6</v>
      </c>
      <c r="AM495">
        <v>1.0384337226185668E-3</v>
      </c>
      <c r="AN495" t="s">
        <v>183</v>
      </c>
      <c r="AO495">
        <v>1</v>
      </c>
      <c r="AP495">
        <v>2.1138640336807297E-3</v>
      </c>
      <c r="AQ495" t="s">
        <v>568</v>
      </c>
      <c r="AR495">
        <v>1</v>
      </c>
      <c r="AS495">
        <v>2.5076426217276945E-3</v>
      </c>
      <c r="BC495" t="s">
        <v>9532</v>
      </c>
      <c r="BD495">
        <v>1</v>
      </c>
      <c r="BE495">
        <v>2.0843673831789206E-3</v>
      </c>
      <c r="BU495" t="s">
        <v>15098</v>
      </c>
      <c r="BV495">
        <v>1</v>
      </c>
      <c r="BW495">
        <v>1.5600251004698278E-3</v>
      </c>
      <c r="CY495" t="s">
        <v>6871</v>
      </c>
      <c r="CZ495">
        <v>1</v>
      </c>
      <c r="DA495">
        <v>2.2421936500813589E-3</v>
      </c>
      <c r="EC495" t="s">
        <v>4443</v>
      </c>
      <c r="ED495">
        <v>1</v>
      </c>
      <c r="EE495">
        <v>2.2008293659851784E-3</v>
      </c>
    </row>
    <row r="496" spans="1:135" x14ac:dyDescent="0.15">
      <c r="A496" t="s">
        <v>4157</v>
      </c>
      <c r="B496">
        <v>10</v>
      </c>
      <c r="C496">
        <v>9.3933410522315549E-4</v>
      </c>
      <c r="G496" t="s">
        <v>9605</v>
      </c>
      <c r="H496">
        <v>2</v>
      </c>
      <c r="I496">
        <v>1.2431663111713192E-3</v>
      </c>
      <c r="M496" t="s">
        <v>7375</v>
      </c>
      <c r="N496">
        <v>1</v>
      </c>
      <c r="O496">
        <v>1.5604424852216003E-3</v>
      </c>
      <c r="V496" t="s">
        <v>5339</v>
      </c>
      <c r="W496">
        <v>6</v>
      </c>
      <c r="X496">
        <v>9.7926232829275502E-4</v>
      </c>
      <c r="AK496" t="s">
        <v>4644</v>
      </c>
      <c r="AL496">
        <v>5</v>
      </c>
      <c r="AM496">
        <v>1.0286289661303114E-3</v>
      </c>
      <c r="AN496" t="s">
        <v>4758</v>
      </c>
      <c r="AO496">
        <v>1</v>
      </c>
      <c r="AP496">
        <v>2.0284146546190565E-3</v>
      </c>
      <c r="AQ496" t="s">
        <v>547</v>
      </c>
      <c r="AR496">
        <v>1</v>
      </c>
      <c r="AS496">
        <v>2.5076426217276945E-3</v>
      </c>
      <c r="BC496" t="s">
        <v>3756</v>
      </c>
      <c r="BD496">
        <v>1</v>
      </c>
      <c r="BE496">
        <v>2.0843673831789206E-3</v>
      </c>
      <c r="BU496" t="s">
        <v>15099</v>
      </c>
      <c r="BV496">
        <v>1</v>
      </c>
      <c r="BW496">
        <v>1.5600251004698278E-3</v>
      </c>
      <c r="CY496" t="s">
        <v>5735</v>
      </c>
      <c r="CZ496">
        <v>1</v>
      </c>
      <c r="DA496">
        <v>2.2421936500813589E-3</v>
      </c>
      <c r="EC496" t="s">
        <v>9681</v>
      </c>
      <c r="ED496">
        <v>1</v>
      </c>
      <c r="EE496">
        <v>2.2008293659851784E-3</v>
      </c>
    </row>
    <row r="497" spans="1:135" x14ac:dyDescent="0.15">
      <c r="A497" t="s">
        <v>4177</v>
      </c>
      <c r="B497">
        <v>7</v>
      </c>
      <c r="C497">
        <v>9.2210351242883566E-4</v>
      </c>
      <c r="G497" t="s">
        <v>226</v>
      </c>
      <c r="H497">
        <v>2</v>
      </c>
      <c r="I497">
        <v>1.2431663111713192E-3</v>
      </c>
      <c r="M497" t="s">
        <v>6859</v>
      </c>
      <c r="N497">
        <v>1</v>
      </c>
      <c r="O497">
        <v>1.5604424852216003E-3</v>
      </c>
      <c r="V497" t="s">
        <v>9563</v>
      </c>
      <c r="W497">
        <v>6</v>
      </c>
      <c r="X497">
        <v>9.7926232829275502E-4</v>
      </c>
      <c r="AK497" t="s">
        <v>4968</v>
      </c>
      <c r="AL497">
        <v>5</v>
      </c>
      <c r="AM497">
        <v>1.0286289661303114E-3</v>
      </c>
      <c r="AN497" t="s">
        <v>6669</v>
      </c>
      <c r="AO497">
        <v>1</v>
      </c>
      <c r="AP497">
        <v>2.0284146546190565E-3</v>
      </c>
      <c r="AQ497" t="s">
        <v>395</v>
      </c>
      <c r="AR497">
        <v>1</v>
      </c>
      <c r="AS497">
        <v>2.5076426217276945E-3</v>
      </c>
      <c r="BC497" t="s">
        <v>5577</v>
      </c>
      <c r="BD497">
        <v>1</v>
      </c>
      <c r="BE497">
        <v>1.9892596331559918E-3</v>
      </c>
      <c r="BU497" t="s">
        <v>15100</v>
      </c>
      <c r="BV497">
        <v>1</v>
      </c>
      <c r="BW497">
        <v>1.5600251004698278E-3</v>
      </c>
      <c r="CY497" t="s">
        <v>5680</v>
      </c>
      <c r="CZ497">
        <v>1</v>
      </c>
      <c r="DA497">
        <v>2.2421936500813589E-3</v>
      </c>
      <c r="EC497" t="s">
        <v>6602</v>
      </c>
      <c r="ED497">
        <v>1</v>
      </c>
      <c r="EE497">
        <v>2.2008293659851784E-3</v>
      </c>
    </row>
    <row r="498" spans="1:135" x14ac:dyDescent="0.15">
      <c r="A498" t="s">
        <v>4209</v>
      </c>
      <c r="B498">
        <v>7</v>
      </c>
      <c r="C498">
        <v>9.2210351242883566E-4</v>
      </c>
      <c r="G498" t="s">
        <v>4736</v>
      </c>
      <c r="H498">
        <v>2</v>
      </c>
      <c r="I498">
        <v>1.2431663111713192E-3</v>
      </c>
      <c r="M498" t="s">
        <v>6642</v>
      </c>
      <c r="N498">
        <v>1</v>
      </c>
      <c r="O498">
        <v>1.5604424852216003E-3</v>
      </c>
      <c r="V498" t="s">
        <v>274</v>
      </c>
      <c r="W498">
        <v>6</v>
      </c>
      <c r="X498">
        <v>9.7926232829275502E-4</v>
      </c>
      <c r="AK498" t="s">
        <v>5114</v>
      </c>
      <c r="AL498">
        <v>5</v>
      </c>
      <c r="AM498">
        <v>1.0286289661303114E-3</v>
      </c>
      <c r="AN498" t="s">
        <v>4412</v>
      </c>
      <c r="AO498">
        <v>1</v>
      </c>
      <c r="AP498">
        <v>2.0284146546190565E-3</v>
      </c>
      <c r="AQ498" t="s">
        <v>1040</v>
      </c>
      <c r="AR498">
        <v>1</v>
      </c>
      <c r="AS498">
        <v>2.5076426217276945E-3</v>
      </c>
      <c r="BC498" t="s">
        <v>1044</v>
      </c>
      <c r="BD498">
        <v>1</v>
      </c>
      <c r="BE498">
        <v>1.9892596331559918E-3</v>
      </c>
      <c r="BU498" t="s">
        <v>15102</v>
      </c>
      <c r="BV498">
        <v>1</v>
      </c>
      <c r="BW498">
        <v>1.5600251004698278E-3</v>
      </c>
      <c r="CY498" t="s">
        <v>6669</v>
      </c>
      <c r="CZ498">
        <v>1</v>
      </c>
      <c r="DA498">
        <v>2.2421936500813589E-3</v>
      </c>
      <c r="EC498" t="s">
        <v>4611</v>
      </c>
      <c r="ED498">
        <v>1</v>
      </c>
      <c r="EE498">
        <v>2.2008293659851784E-3</v>
      </c>
    </row>
    <row r="499" spans="1:135" x14ac:dyDescent="0.15">
      <c r="A499" t="s">
        <v>564</v>
      </c>
      <c r="B499">
        <v>7</v>
      </c>
      <c r="C499">
        <v>9.2210351242883566E-4</v>
      </c>
      <c r="G499" t="s">
        <v>9451</v>
      </c>
      <c r="H499">
        <v>2</v>
      </c>
      <c r="I499">
        <v>1.2431663111713192E-3</v>
      </c>
      <c r="M499" t="s">
        <v>5841</v>
      </c>
      <c r="N499">
        <v>1</v>
      </c>
      <c r="O499">
        <v>1.5604424852216003E-3</v>
      </c>
      <c r="V499" t="s">
        <v>516</v>
      </c>
      <c r="W499">
        <v>6</v>
      </c>
      <c r="X499">
        <v>9.7926232829275502E-4</v>
      </c>
      <c r="AK499" t="s">
        <v>6382</v>
      </c>
      <c r="AL499">
        <v>5</v>
      </c>
      <c r="AM499">
        <v>1.0286289661303114E-3</v>
      </c>
      <c r="AN499" t="s">
        <v>4317</v>
      </c>
      <c r="AO499">
        <v>1</v>
      </c>
      <c r="AP499">
        <v>2.0284146546190565E-3</v>
      </c>
      <c r="AQ499" t="s">
        <v>548</v>
      </c>
      <c r="AR499">
        <v>1</v>
      </c>
      <c r="AS499">
        <v>2.5076426217276945E-3</v>
      </c>
      <c r="BC499" t="s">
        <v>990</v>
      </c>
      <c r="BD499">
        <v>1</v>
      </c>
      <c r="BE499">
        <v>1.9892596331559918E-3</v>
      </c>
      <c r="BU499" t="s">
        <v>15103</v>
      </c>
      <c r="BV499">
        <v>1</v>
      </c>
      <c r="BW499">
        <v>1.5600251004698278E-3</v>
      </c>
      <c r="CY499" t="s">
        <v>619</v>
      </c>
      <c r="CZ499">
        <v>1</v>
      </c>
      <c r="DA499">
        <v>2.2421936500813589E-3</v>
      </c>
      <c r="EC499" t="s">
        <v>265</v>
      </c>
      <c r="ED499">
        <v>1</v>
      </c>
      <c r="EE499">
        <v>2.2008293659851784E-3</v>
      </c>
    </row>
    <row r="500" spans="1:135" x14ac:dyDescent="0.15">
      <c r="A500" t="s">
        <v>4453</v>
      </c>
      <c r="B500">
        <v>7</v>
      </c>
      <c r="C500">
        <v>9.2210351242883566E-4</v>
      </c>
      <c r="G500" t="s">
        <v>4560</v>
      </c>
      <c r="H500">
        <v>2</v>
      </c>
      <c r="I500">
        <v>1.2431663111713192E-3</v>
      </c>
      <c r="M500" t="s">
        <v>7378</v>
      </c>
      <c r="N500">
        <v>1</v>
      </c>
      <c r="O500">
        <v>1.5604424852216003E-3</v>
      </c>
      <c r="V500" t="s">
        <v>1002</v>
      </c>
      <c r="W500">
        <v>6</v>
      </c>
      <c r="X500">
        <v>9.7926232829275502E-4</v>
      </c>
      <c r="AK500" t="s">
        <v>661</v>
      </c>
      <c r="AL500">
        <v>5</v>
      </c>
      <c r="AM500">
        <v>1.0286289661303114E-3</v>
      </c>
      <c r="AN500" t="s">
        <v>5772</v>
      </c>
      <c r="AO500">
        <v>1</v>
      </c>
      <c r="AP500">
        <v>2.0284146546190565E-3</v>
      </c>
      <c r="AQ500" t="s">
        <v>538</v>
      </c>
      <c r="AR500">
        <v>1</v>
      </c>
      <c r="AS500">
        <v>2.5076426217276945E-3</v>
      </c>
      <c r="BC500" t="s">
        <v>9473</v>
      </c>
      <c r="BD500">
        <v>1</v>
      </c>
      <c r="BE500">
        <v>1.9892596331559918E-3</v>
      </c>
      <c r="BU500" t="s">
        <v>15105</v>
      </c>
      <c r="BV500">
        <v>1</v>
      </c>
      <c r="BW500">
        <v>1.5600251004698278E-3</v>
      </c>
      <c r="CY500" t="s">
        <v>389</v>
      </c>
      <c r="CZ500">
        <v>1</v>
      </c>
      <c r="DA500">
        <v>2.2421936500813589E-3</v>
      </c>
      <c r="EC500" t="s">
        <v>932</v>
      </c>
      <c r="ED500">
        <v>1</v>
      </c>
      <c r="EE500">
        <v>2.2008293659851784E-3</v>
      </c>
    </row>
    <row r="501" spans="1:135" x14ac:dyDescent="0.15">
      <c r="A501" t="s">
        <v>4574</v>
      </c>
      <c r="B501">
        <v>7</v>
      </c>
      <c r="C501">
        <v>9.2210351242883566E-4</v>
      </c>
      <c r="G501" t="s">
        <v>4461</v>
      </c>
      <c r="H501">
        <v>2</v>
      </c>
      <c r="I501">
        <v>1.2431663111713192E-3</v>
      </c>
      <c r="M501" t="s">
        <v>4479</v>
      </c>
      <c r="N501">
        <v>1</v>
      </c>
      <c r="O501">
        <v>1.5604424852216003E-3</v>
      </c>
      <c r="V501" t="s">
        <v>1110</v>
      </c>
      <c r="W501">
        <v>6</v>
      </c>
      <c r="X501">
        <v>9.7926232829275502E-4</v>
      </c>
      <c r="AK501" t="s">
        <v>564</v>
      </c>
      <c r="AL501">
        <v>5</v>
      </c>
      <c r="AM501">
        <v>1.0286289661303114E-3</v>
      </c>
      <c r="AN501" t="s">
        <v>4880</v>
      </c>
      <c r="AO501">
        <v>1</v>
      </c>
      <c r="AP501">
        <v>2.0284146546190565E-3</v>
      </c>
      <c r="AQ501" t="s">
        <v>4385</v>
      </c>
      <c r="AR501">
        <v>1</v>
      </c>
      <c r="AS501">
        <v>2.5076426217276945E-3</v>
      </c>
      <c r="BC501" t="s">
        <v>5135</v>
      </c>
      <c r="BD501">
        <v>1</v>
      </c>
      <c r="BE501">
        <v>1.9892596331559918E-3</v>
      </c>
      <c r="BU501" t="s">
        <v>15106</v>
      </c>
      <c r="BV501">
        <v>1</v>
      </c>
      <c r="BW501">
        <v>1.5600251004698278E-3</v>
      </c>
      <c r="CY501" t="s">
        <v>4619</v>
      </c>
      <c r="CZ501">
        <v>1</v>
      </c>
      <c r="DA501">
        <v>2.2421936500813589E-3</v>
      </c>
      <c r="EC501" t="s">
        <v>6670</v>
      </c>
      <c r="ED501">
        <v>1</v>
      </c>
      <c r="EE501">
        <v>2.1273068718176478E-3</v>
      </c>
    </row>
    <row r="502" spans="1:135" x14ac:dyDescent="0.15">
      <c r="A502" t="s">
        <v>4662</v>
      </c>
      <c r="B502">
        <v>7</v>
      </c>
      <c r="C502">
        <v>9.2210351242883566E-4</v>
      </c>
      <c r="G502" t="s">
        <v>4255</v>
      </c>
      <c r="H502">
        <v>2</v>
      </c>
      <c r="I502">
        <v>1.2431663111713192E-3</v>
      </c>
      <c r="M502" t="s">
        <v>5701</v>
      </c>
      <c r="N502">
        <v>1</v>
      </c>
      <c r="O502">
        <v>1.5604424852216003E-3</v>
      </c>
      <c r="V502" t="s">
        <v>9845</v>
      </c>
      <c r="W502">
        <v>6</v>
      </c>
      <c r="X502">
        <v>9.7926232829275502E-4</v>
      </c>
      <c r="AK502" t="s">
        <v>236</v>
      </c>
      <c r="AL502">
        <v>5</v>
      </c>
      <c r="AM502">
        <v>1.0286289661303114E-3</v>
      </c>
      <c r="AN502" t="s">
        <v>5039</v>
      </c>
      <c r="AO502">
        <v>1</v>
      </c>
      <c r="AP502">
        <v>2.0284146546190565E-3</v>
      </c>
      <c r="AQ502" t="s">
        <v>4195</v>
      </c>
      <c r="AR502">
        <v>1</v>
      </c>
      <c r="AS502">
        <v>2.5076426217276945E-3</v>
      </c>
      <c r="BC502" t="s">
        <v>9845</v>
      </c>
      <c r="BD502">
        <v>1</v>
      </c>
      <c r="BE502">
        <v>1.9892596331559918E-3</v>
      </c>
      <c r="BU502" t="s">
        <v>15107</v>
      </c>
      <c r="BV502">
        <v>1</v>
      </c>
      <c r="BW502">
        <v>1.5600251004698278E-3</v>
      </c>
      <c r="CY502" t="s">
        <v>4543</v>
      </c>
      <c r="CZ502">
        <v>1</v>
      </c>
      <c r="DA502">
        <v>2.2421936500813589E-3</v>
      </c>
      <c r="EC502" t="s">
        <v>5893</v>
      </c>
      <c r="ED502">
        <v>1</v>
      </c>
      <c r="EE502">
        <v>2.1273068718176478E-3</v>
      </c>
    </row>
    <row r="503" spans="1:135" x14ac:dyDescent="0.15">
      <c r="A503" t="s">
        <v>591</v>
      </c>
      <c r="B503">
        <v>7</v>
      </c>
      <c r="C503">
        <v>9.2210351242883566E-4</v>
      </c>
      <c r="G503" t="s">
        <v>867</v>
      </c>
      <c r="H503">
        <v>2</v>
      </c>
      <c r="I503">
        <v>1.2431663111713192E-3</v>
      </c>
      <c r="M503" t="s">
        <v>251</v>
      </c>
      <c r="N503">
        <v>2</v>
      </c>
      <c r="O503">
        <v>1.4816026891886183E-3</v>
      </c>
      <c r="V503" t="s">
        <v>6326</v>
      </c>
      <c r="W503">
        <v>6</v>
      </c>
      <c r="X503">
        <v>9.7926232829275502E-4</v>
      </c>
      <c r="AK503" t="s">
        <v>925</v>
      </c>
      <c r="AL503">
        <v>5</v>
      </c>
      <c r="AM503">
        <v>1.0286289661303114E-3</v>
      </c>
      <c r="AN503" t="s">
        <v>4279</v>
      </c>
      <c r="AO503">
        <v>1</v>
      </c>
      <c r="AP503">
        <v>2.0284146546190565E-3</v>
      </c>
      <c r="AQ503" t="s">
        <v>933</v>
      </c>
      <c r="AR503">
        <v>1</v>
      </c>
      <c r="AS503">
        <v>2.4396118344019477E-3</v>
      </c>
      <c r="BC503" t="s">
        <v>6547</v>
      </c>
      <c r="BD503">
        <v>1</v>
      </c>
      <c r="BE503">
        <v>1.9892596331559918E-3</v>
      </c>
      <c r="BU503" t="s">
        <v>15108</v>
      </c>
      <c r="BV503">
        <v>1</v>
      </c>
      <c r="BW503">
        <v>1.5600251004698278E-3</v>
      </c>
      <c r="CY503" t="s">
        <v>762</v>
      </c>
      <c r="CZ503">
        <v>1</v>
      </c>
      <c r="DA503">
        <v>2.2421936500813589E-3</v>
      </c>
      <c r="EC503" t="s">
        <v>6022</v>
      </c>
      <c r="ED503">
        <v>1</v>
      </c>
      <c r="EE503">
        <v>2.1273068718176478E-3</v>
      </c>
    </row>
    <row r="504" spans="1:135" x14ac:dyDescent="0.15">
      <c r="A504" t="s">
        <v>4921</v>
      </c>
      <c r="B504">
        <v>7</v>
      </c>
      <c r="C504">
        <v>9.2210351242883566E-4</v>
      </c>
      <c r="G504" t="s">
        <v>9945</v>
      </c>
      <c r="H504">
        <v>2</v>
      </c>
      <c r="I504">
        <v>1.2431663111713192E-3</v>
      </c>
      <c r="M504" t="s">
        <v>4976</v>
      </c>
      <c r="N504">
        <v>1</v>
      </c>
      <c r="O504">
        <v>1.4608295792479921E-3</v>
      </c>
      <c r="V504" t="s">
        <v>4483</v>
      </c>
      <c r="W504">
        <v>6</v>
      </c>
      <c r="X504">
        <v>9.7926232829275502E-4</v>
      </c>
      <c r="AK504" t="s">
        <v>10143</v>
      </c>
      <c r="AL504">
        <v>5</v>
      </c>
      <c r="AM504">
        <v>1.0286289661303114E-3</v>
      </c>
      <c r="AN504">
        <v>10</v>
      </c>
      <c r="AO504">
        <v>1</v>
      </c>
      <c r="AP504">
        <v>2.0284146546190565E-3</v>
      </c>
      <c r="AQ504" t="s">
        <v>272</v>
      </c>
      <c r="AR504">
        <v>1</v>
      </c>
      <c r="AS504">
        <v>2.4396118344019477E-3</v>
      </c>
      <c r="BC504" t="s">
        <v>4402</v>
      </c>
      <c r="BD504">
        <v>1</v>
      </c>
      <c r="BE504">
        <v>1.9892596331559918E-3</v>
      </c>
      <c r="BU504" t="s">
        <v>15111</v>
      </c>
      <c r="BV504">
        <v>1</v>
      </c>
      <c r="BW504">
        <v>1.5600251004698278E-3</v>
      </c>
      <c r="CY504" t="s">
        <v>7253</v>
      </c>
      <c r="CZ504">
        <v>1</v>
      </c>
      <c r="DA504">
        <v>2.2421936500813589E-3</v>
      </c>
      <c r="EC504" t="s">
        <v>5117</v>
      </c>
      <c r="ED504">
        <v>1</v>
      </c>
      <c r="EE504">
        <v>2.1273068718176478E-3</v>
      </c>
    </row>
    <row r="505" spans="1:135" x14ac:dyDescent="0.15">
      <c r="A505" t="s">
        <v>925</v>
      </c>
      <c r="B505">
        <v>7</v>
      </c>
      <c r="C505">
        <v>9.2210351242883566E-4</v>
      </c>
      <c r="G505" t="s">
        <v>4625</v>
      </c>
      <c r="H505">
        <v>2</v>
      </c>
      <c r="I505">
        <v>1.2431663111713192E-3</v>
      </c>
      <c r="M505" t="s">
        <v>4295</v>
      </c>
      <c r="N505">
        <v>1</v>
      </c>
      <c r="O505">
        <v>1.4608295792479921E-3</v>
      </c>
      <c r="V505" t="s">
        <v>5146</v>
      </c>
      <c r="W505">
        <v>5</v>
      </c>
      <c r="X505">
        <v>9.6438217361865652E-4</v>
      </c>
      <c r="AK505" t="s">
        <v>5153</v>
      </c>
      <c r="AL505">
        <v>5</v>
      </c>
      <c r="AM505">
        <v>1.0286289661303114E-3</v>
      </c>
      <c r="AN505" t="s">
        <v>876</v>
      </c>
      <c r="AO505">
        <v>1</v>
      </c>
      <c r="AP505">
        <v>2.0284146546190565E-3</v>
      </c>
      <c r="AQ505" t="s">
        <v>735</v>
      </c>
      <c r="AR505">
        <v>1</v>
      </c>
      <c r="AS505">
        <v>2.4396118344019477E-3</v>
      </c>
      <c r="BC505" t="s">
        <v>4410</v>
      </c>
      <c r="BD505">
        <v>1</v>
      </c>
      <c r="BE505">
        <v>1.9892596331559918E-3</v>
      </c>
      <c r="BU505" t="s">
        <v>15112</v>
      </c>
      <c r="BV505">
        <v>1</v>
      </c>
      <c r="BW505">
        <v>1.5600251004698278E-3</v>
      </c>
      <c r="CY505" t="s">
        <v>7281</v>
      </c>
      <c r="CZ505">
        <v>1</v>
      </c>
      <c r="DA505">
        <v>2.2421936500813589E-3</v>
      </c>
      <c r="EC505" t="s">
        <v>4860</v>
      </c>
      <c r="ED505">
        <v>1</v>
      </c>
      <c r="EE505">
        <v>2.1273068718176478E-3</v>
      </c>
    </row>
    <row r="506" spans="1:135" x14ac:dyDescent="0.15">
      <c r="A506" t="s">
        <v>5129</v>
      </c>
      <c r="B506">
        <v>5</v>
      </c>
      <c r="C506">
        <v>9.1762058760099874E-4</v>
      </c>
      <c r="G506" t="s">
        <v>4849</v>
      </c>
      <c r="H506">
        <v>2</v>
      </c>
      <c r="I506">
        <v>1.2431663111713192E-3</v>
      </c>
      <c r="M506" t="s">
        <v>1494</v>
      </c>
      <c r="N506">
        <v>1</v>
      </c>
      <c r="O506">
        <v>1.4608295792479921E-3</v>
      </c>
      <c r="V506" t="s">
        <v>9610</v>
      </c>
      <c r="W506">
        <v>5</v>
      </c>
      <c r="X506">
        <v>9.6438217361865652E-4</v>
      </c>
      <c r="AK506" t="s">
        <v>4453</v>
      </c>
      <c r="AL506">
        <v>5</v>
      </c>
      <c r="AM506">
        <v>1.0286289661303114E-3</v>
      </c>
      <c r="AN506" t="s">
        <v>5305</v>
      </c>
      <c r="AO506">
        <v>1</v>
      </c>
      <c r="AP506">
        <v>2.0284146546190565E-3</v>
      </c>
      <c r="AQ506" t="s">
        <v>855</v>
      </c>
      <c r="AR506">
        <v>1</v>
      </c>
      <c r="AS506">
        <v>2.4396118344019477E-3</v>
      </c>
      <c r="BC506" t="s">
        <v>9740</v>
      </c>
      <c r="BD506">
        <v>1</v>
      </c>
      <c r="BE506">
        <v>1.9892596331559918E-3</v>
      </c>
      <c r="BU506" t="s">
        <v>15113</v>
      </c>
      <c r="BV506">
        <v>1</v>
      </c>
      <c r="BW506">
        <v>1.5600251004698278E-3</v>
      </c>
      <c r="CY506" t="s">
        <v>4776</v>
      </c>
      <c r="CZ506">
        <v>1</v>
      </c>
      <c r="DA506">
        <v>2.2421936500813589E-3</v>
      </c>
      <c r="EC506" t="s">
        <v>4204</v>
      </c>
      <c r="ED506">
        <v>1</v>
      </c>
      <c r="EE506">
        <v>2.1273068718176478E-3</v>
      </c>
    </row>
    <row r="507" spans="1:135" x14ac:dyDescent="0.15">
      <c r="A507" t="s">
        <v>4934</v>
      </c>
      <c r="B507">
        <v>5</v>
      </c>
      <c r="C507">
        <v>9.1762058760099874E-4</v>
      </c>
      <c r="G507" t="s">
        <v>4279</v>
      </c>
      <c r="H507">
        <v>2</v>
      </c>
      <c r="I507">
        <v>1.2431663111713192E-3</v>
      </c>
      <c r="M507" t="s">
        <v>324</v>
      </c>
      <c r="N507">
        <v>1</v>
      </c>
      <c r="O507">
        <v>1.4608295792479921E-3</v>
      </c>
      <c r="V507" t="s">
        <v>4531</v>
      </c>
      <c r="W507">
        <v>5</v>
      </c>
      <c r="X507">
        <v>9.6438217361865652E-4</v>
      </c>
      <c r="AK507" t="s">
        <v>675</v>
      </c>
      <c r="AL507">
        <v>6</v>
      </c>
      <c r="AM507">
        <v>1.0142793738659871E-3</v>
      </c>
      <c r="AN507" t="s">
        <v>569</v>
      </c>
      <c r="AO507">
        <v>1</v>
      </c>
      <c r="AP507">
        <v>2.0284146546190565E-3</v>
      </c>
      <c r="AQ507" t="s">
        <v>4628</v>
      </c>
      <c r="AR507">
        <v>1</v>
      </c>
      <c r="AS507">
        <v>2.4396118344019477E-3</v>
      </c>
      <c r="BC507" t="s">
        <v>183</v>
      </c>
      <c r="BD507">
        <v>1</v>
      </c>
      <c r="BE507">
        <v>1.9892596331559918E-3</v>
      </c>
      <c r="BU507" t="s">
        <v>15114</v>
      </c>
      <c r="BV507">
        <v>1</v>
      </c>
      <c r="BW507">
        <v>1.5600251004698278E-3</v>
      </c>
      <c r="CY507" t="s">
        <v>6278</v>
      </c>
      <c r="CZ507">
        <v>1</v>
      </c>
      <c r="DA507">
        <v>2.2421936500813589E-3</v>
      </c>
      <c r="EC507" t="s">
        <v>6473</v>
      </c>
      <c r="ED507">
        <v>1</v>
      </c>
      <c r="EE507">
        <v>2.1273068718176478E-3</v>
      </c>
    </row>
    <row r="508" spans="1:135" x14ac:dyDescent="0.15">
      <c r="A508" t="s">
        <v>4166</v>
      </c>
      <c r="B508">
        <v>5</v>
      </c>
      <c r="C508">
        <v>9.1762058760099874E-4</v>
      </c>
      <c r="G508" t="s">
        <v>704</v>
      </c>
      <c r="H508">
        <v>2</v>
      </c>
      <c r="I508">
        <v>1.2431663111713192E-3</v>
      </c>
      <c r="M508" t="s">
        <v>5015</v>
      </c>
      <c r="N508">
        <v>1</v>
      </c>
      <c r="O508">
        <v>1.4608295792479921E-3</v>
      </c>
      <c r="V508" t="s">
        <v>5547</v>
      </c>
      <c r="W508">
        <v>5</v>
      </c>
      <c r="X508">
        <v>9.6438217361865652E-4</v>
      </c>
      <c r="AK508" t="s">
        <v>5555</v>
      </c>
      <c r="AL508">
        <v>6</v>
      </c>
      <c r="AM508">
        <v>1.0142793738659871E-3</v>
      </c>
      <c r="AN508" t="s">
        <v>6155</v>
      </c>
      <c r="AO508">
        <v>1</v>
      </c>
      <c r="AP508">
        <v>2.0284146546190565E-3</v>
      </c>
      <c r="AQ508" t="s">
        <v>4442</v>
      </c>
      <c r="AR508">
        <v>1</v>
      </c>
      <c r="AS508">
        <v>2.4396118344019477E-3</v>
      </c>
      <c r="BC508" t="s">
        <v>10315</v>
      </c>
      <c r="BD508">
        <v>1</v>
      </c>
      <c r="BE508">
        <v>1.9892596331559918E-3</v>
      </c>
      <c r="BU508" t="s">
        <v>15115</v>
      </c>
      <c r="BV508">
        <v>1</v>
      </c>
      <c r="BW508">
        <v>1.5600251004698278E-3</v>
      </c>
      <c r="CY508" t="s">
        <v>6716</v>
      </c>
      <c r="CZ508">
        <v>1</v>
      </c>
      <c r="DA508">
        <v>2.2421936500813589E-3</v>
      </c>
      <c r="EC508" t="s">
        <v>885</v>
      </c>
      <c r="ED508">
        <v>1</v>
      </c>
      <c r="EE508">
        <v>2.1273068718176478E-3</v>
      </c>
    </row>
    <row r="509" spans="1:135" x14ac:dyDescent="0.15">
      <c r="A509" t="s">
        <v>4176</v>
      </c>
      <c r="B509">
        <v>5</v>
      </c>
      <c r="C509">
        <v>9.1762058760099874E-4</v>
      </c>
      <c r="G509" t="s">
        <v>4677</v>
      </c>
      <c r="H509">
        <v>2</v>
      </c>
      <c r="I509">
        <v>1.2431663111713192E-3</v>
      </c>
      <c r="M509" t="s">
        <v>5465</v>
      </c>
      <c r="N509">
        <v>1</v>
      </c>
      <c r="O509">
        <v>1.4608295792479921E-3</v>
      </c>
      <c r="V509" t="s">
        <v>5968</v>
      </c>
      <c r="W509">
        <v>5</v>
      </c>
      <c r="X509">
        <v>9.6438217361865652E-4</v>
      </c>
      <c r="AK509" t="s">
        <v>5425</v>
      </c>
      <c r="AL509">
        <v>5</v>
      </c>
      <c r="AM509">
        <v>9.9426584451274102E-4</v>
      </c>
      <c r="AN509" t="s">
        <v>465</v>
      </c>
      <c r="AO509">
        <v>1</v>
      </c>
      <c r="AP509">
        <v>2.0284146546190565E-3</v>
      </c>
      <c r="AQ509" t="s">
        <v>263</v>
      </c>
      <c r="AR509">
        <v>1</v>
      </c>
      <c r="AS509">
        <v>2.4396118344019477E-3</v>
      </c>
      <c r="BC509" t="s">
        <v>4158</v>
      </c>
      <c r="BD509">
        <v>1</v>
      </c>
      <c r="BE509">
        <v>1.9892596331559918E-3</v>
      </c>
      <c r="BU509" t="s">
        <v>15116</v>
      </c>
      <c r="BV509">
        <v>1</v>
      </c>
      <c r="BW509">
        <v>1.5600251004698278E-3</v>
      </c>
      <c r="CY509" t="s">
        <v>6288</v>
      </c>
      <c r="CZ509">
        <v>1</v>
      </c>
      <c r="DA509">
        <v>2.2421936500813589E-3</v>
      </c>
      <c r="EC509" t="s">
        <v>1025</v>
      </c>
      <c r="ED509">
        <v>1</v>
      </c>
      <c r="EE509">
        <v>2.1273068718176478E-3</v>
      </c>
    </row>
    <row r="510" spans="1:135" x14ac:dyDescent="0.15">
      <c r="A510" t="s">
        <v>4357</v>
      </c>
      <c r="B510">
        <v>5</v>
      </c>
      <c r="C510">
        <v>9.1762058760099874E-4</v>
      </c>
      <c r="G510" t="s">
        <v>10129</v>
      </c>
      <c r="H510">
        <v>2</v>
      </c>
      <c r="I510">
        <v>1.2431663111713192E-3</v>
      </c>
      <c r="M510" t="s">
        <v>1912</v>
      </c>
      <c r="N510">
        <v>1</v>
      </c>
      <c r="O510">
        <v>1.4608295792479921E-3</v>
      </c>
      <c r="V510" t="s">
        <v>6025</v>
      </c>
      <c r="W510">
        <v>5</v>
      </c>
      <c r="X510">
        <v>9.6438217361865652E-4</v>
      </c>
      <c r="AK510" t="s">
        <v>222</v>
      </c>
      <c r="AL510">
        <v>5</v>
      </c>
      <c r="AM510">
        <v>9.9426584451274102E-4</v>
      </c>
      <c r="AN510" t="s">
        <v>4433</v>
      </c>
      <c r="AO510">
        <v>1</v>
      </c>
      <c r="AP510">
        <v>2.0284146546190565E-3</v>
      </c>
      <c r="AQ510" t="s">
        <v>5027</v>
      </c>
      <c r="AR510">
        <v>1</v>
      </c>
      <c r="AS510">
        <v>2.4396118344019477E-3</v>
      </c>
      <c r="BC510" t="s">
        <v>1022</v>
      </c>
      <c r="BD510">
        <v>1</v>
      </c>
      <c r="BE510">
        <v>1.9892596331559918E-3</v>
      </c>
      <c r="BU510" t="s">
        <v>15117</v>
      </c>
      <c r="BV510">
        <v>1</v>
      </c>
      <c r="BW510">
        <v>1.5600251004698278E-3</v>
      </c>
      <c r="CY510">
        <v>8</v>
      </c>
      <c r="CZ510">
        <v>1</v>
      </c>
      <c r="DA510">
        <v>2.2421936500813589E-3</v>
      </c>
      <c r="EC510" t="s">
        <v>5425</v>
      </c>
      <c r="ED510">
        <v>1</v>
      </c>
      <c r="EE510">
        <v>2.1273068718176478E-3</v>
      </c>
    </row>
    <row r="511" spans="1:135" x14ac:dyDescent="0.15">
      <c r="A511" t="s">
        <v>4432</v>
      </c>
      <c r="B511">
        <v>5</v>
      </c>
      <c r="C511">
        <v>9.1762058760099874E-4</v>
      </c>
      <c r="G511" t="s">
        <v>822</v>
      </c>
      <c r="H511">
        <v>2</v>
      </c>
      <c r="I511">
        <v>1.2431663111713192E-3</v>
      </c>
      <c r="M511" t="s">
        <v>1586</v>
      </c>
      <c r="N511">
        <v>1</v>
      </c>
      <c r="O511">
        <v>1.4608295792479921E-3</v>
      </c>
      <c r="V511" t="s">
        <v>4385</v>
      </c>
      <c r="W511">
        <v>7</v>
      </c>
      <c r="X511">
        <v>9.6087842466629776E-4</v>
      </c>
      <c r="AK511" t="s">
        <v>5000</v>
      </c>
      <c r="AL511">
        <v>5</v>
      </c>
      <c r="AM511">
        <v>9.9426584451274102E-4</v>
      </c>
      <c r="AN511" t="s">
        <v>1086</v>
      </c>
      <c r="AO511">
        <v>1</v>
      </c>
      <c r="AP511">
        <v>2.0284146546190565E-3</v>
      </c>
      <c r="AQ511" t="s">
        <v>170</v>
      </c>
      <c r="AR511">
        <v>1</v>
      </c>
      <c r="AS511">
        <v>2.4396118344019477E-3</v>
      </c>
      <c r="BC511" t="s">
        <v>9604</v>
      </c>
      <c r="BD511">
        <v>1</v>
      </c>
      <c r="BE511">
        <v>1.9892596331559918E-3</v>
      </c>
      <c r="BU511" t="s">
        <v>15119</v>
      </c>
      <c r="BV511">
        <v>1</v>
      </c>
      <c r="BW511">
        <v>1.5600251004698278E-3</v>
      </c>
      <c r="CY511" t="s">
        <v>9605</v>
      </c>
      <c r="CZ511">
        <v>1</v>
      </c>
      <c r="DA511">
        <v>2.2421936500813589E-3</v>
      </c>
      <c r="EC511" t="s">
        <v>5662</v>
      </c>
      <c r="ED511">
        <v>1</v>
      </c>
      <c r="EE511">
        <v>2.1273068718176478E-3</v>
      </c>
    </row>
    <row r="512" spans="1:135" x14ac:dyDescent="0.15">
      <c r="A512" t="s">
        <v>4652</v>
      </c>
      <c r="B512">
        <v>5</v>
      </c>
      <c r="C512">
        <v>9.1762058760099874E-4</v>
      </c>
      <c r="G512" t="s">
        <v>389</v>
      </c>
      <c r="H512">
        <v>2</v>
      </c>
      <c r="I512">
        <v>1.2431663111713192E-3</v>
      </c>
      <c r="M512" t="s">
        <v>4329</v>
      </c>
      <c r="N512">
        <v>1</v>
      </c>
      <c r="O512">
        <v>1.4608295792479921E-3</v>
      </c>
      <c r="V512" t="s">
        <v>395</v>
      </c>
      <c r="W512">
        <v>7</v>
      </c>
      <c r="X512">
        <v>9.6087842466629776E-4</v>
      </c>
      <c r="AK512" t="s">
        <v>4273</v>
      </c>
      <c r="AL512">
        <v>5</v>
      </c>
      <c r="AM512">
        <v>9.9426584451274102E-4</v>
      </c>
      <c r="AN512" t="s">
        <v>5735</v>
      </c>
      <c r="AO512">
        <v>1</v>
      </c>
      <c r="AP512">
        <v>2.0284146546190565E-3</v>
      </c>
      <c r="AQ512" t="s">
        <v>4798</v>
      </c>
      <c r="AR512">
        <v>1</v>
      </c>
      <c r="AS512">
        <v>2.4396118344019477E-3</v>
      </c>
      <c r="BC512" t="s">
        <v>6584</v>
      </c>
      <c r="BD512">
        <v>1</v>
      </c>
      <c r="BE512">
        <v>1.9892596331559918E-3</v>
      </c>
      <c r="BU512" t="s">
        <v>15120</v>
      </c>
      <c r="BV512">
        <v>1</v>
      </c>
      <c r="BW512">
        <v>1.5600251004698278E-3</v>
      </c>
      <c r="CY512" t="s">
        <v>9799</v>
      </c>
      <c r="CZ512">
        <v>1</v>
      </c>
      <c r="DA512">
        <v>2.2421936500813589E-3</v>
      </c>
      <c r="EC512" t="s">
        <v>9575</v>
      </c>
      <c r="ED512">
        <v>1</v>
      </c>
      <c r="EE512">
        <v>2.1273068718176478E-3</v>
      </c>
    </row>
    <row r="513" spans="1:135" x14ac:dyDescent="0.15">
      <c r="A513" t="s">
        <v>4733</v>
      </c>
      <c r="B513">
        <v>5</v>
      </c>
      <c r="C513">
        <v>9.1762058760099874E-4</v>
      </c>
      <c r="G513" t="s">
        <v>891</v>
      </c>
      <c r="H513">
        <v>2</v>
      </c>
      <c r="I513">
        <v>1.2431663111713192E-3</v>
      </c>
      <c r="M513" t="s">
        <v>7251</v>
      </c>
      <c r="N513">
        <v>1</v>
      </c>
      <c r="O513">
        <v>1.4608295792479921E-3</v>
      </c>
      <c r="V513" t="s">
        <v>449</v>
      </c>
      <c r="W513">
        <v>7</v>
      </c>
      <c r="X513">
        <v>9.6087842466629776E-4</v>
      </c>
      <c r="AK513" t="s">
        <v>212</v>
      </c>
      <c r="AL513">
        <v>5</v>
      </c>
      <c r="AM513">
        <v>9.9426584451274102E-4</v>
      </c>
      <c r="AN513" t="s">
        <v>5130</v>
      </c>
      <c r="AO513">
        <v>1</v>
      </c>
      <c r="AP513">
        <v>2.0284146546190565E-3</v>
      </c>
      <c r="AQ513" t="s">
        <v>5911</v>
      </c>
      <c r="AR513">
        <v>1</v>
      </c>
      <c r="AS513">
        <v>2.4396118344019477E-3</v>
      </c>
      <c r="BC513" t="s">
        <v>4717</v>
      </c>
      <c r="BD513">
        <v>1</v>
      </c>
      <c r="BE513">
        <v>1.9892596331559918E-3</v>
      </c>
      <c r="BU513" t="s">
        <v>15121</v>
      </c>
      <c r="BV513">
        <v>1</v>
      </c>
      <c r="BW513">
        <v>1.5600251004698278E-3</v>
      </c>
      <c r="CY513" t="s">
        <v>555</v>
      </c>
      <c r="CZ513">
        <v>1</v>
      </c>
      <c r="DA513">
        <v>2.2421936500813589E-3</v>
      </c>
      <c r="EC513" t="s">
        <v>5000</v>
      </c>
      <c r="ED513">
        <v>1</v>
      </c>
      <c r="EE513">
        <v>2.1273068718176478E-3</v>
      </c>
    </row>
    <row r="514" spans="1:135" x14ac:dyDescent="0.15">
      <c r="A514" t="s">
        <v>4742</v>
      </c>
      <c r="B514">
        <v>5</v>
      </c>
      <c r="C514">
        <v>9.1762058760099874E-4</v>
      </c>
      <c r="G514" t="s">
        <v>5523</v>
      </c>
      <c r="H514">
        <v>2</v>
      </c>
      <c r="I514">
        <v>1.2431663111713192E-3</v>
      </c>
      <c r="M514" t="s">
        <v>821</v>
      </c>
      <c r="N514">
        <v>1</v>
      </c>
      <c r="O514">
        <v>1.4608295792479921E-3</v>
      </c>
      <c r="V514" t="s">
        <v>6174</v>
      </c>
      <c r="W514">
        <v>7</v>
      </c>
      <c r="X514">
        <v>9.6087842466629776E-4</v>
      </c>
      <c r="AK514" t="s">
        <v>450</v>
      </c>
      <c r="AL514">
        <v>6</v>
      </c>
      <c r="AM514">
        <v>9.916844895839572E-4</v>
      </c>
      <c r="AN514" t="s">
        <v>5892</v>
      </c>
      <c r="AO514">
        <v>1</v>
      </c>
      <c r="AP514">
        <v>2.0284146546190565E-3</v>
      </c>
      <c r="AQ514" t="s">
        <v>4144</v>
      </c>
      <c r="AR514">
        <v>1</v>
      </c>
      <c r="AS514">
        <v>2.4396118344019477E-3</v>
      </c>
      <c r="BC514" t="s">
        <v>4361</v>
      </c>
      <c r="BD514">
        <v>1</v>
      </c>
      <c r="BE514">
        <v>1.9892596331559918E-3</v>
      </c>
      <c r="BU514" t="s">
        <v>15122</v>
      </c>
      <c r="BV514">
        <v>1</v>
      </c>
      <c r="BW514">
        <v>1.5600251004698278E-3</v>
      </c>
      <c r="CY514" t="s">
        <v>5960</v>
      </c>
      <c r="CZ514">
        <v>1</v>
      </c>
      <c r="DA514">
        <v>2.2421936500813589E-3</v>
      </c>
      <c r="EC514" t="s">
        <v>5005</v>
      </c>
      <c r="ED514">
        <v>1</v>
      </c>
      <c r="EE514">
        <v>2.1273068718176478E-3</v>
      </c>
    </row>
    <row r="515" spans="1:135" x14ac:dyDescent="0.15">
      <c r="A515" t="s">
        <v>4775</v>
      </c>
      <c r="B515">
        <v>5</v>
      </c>
      <c r="C515">
        <v>9.1762058760099874E-4</v>
      </c>
      <c r="G515" t="s">
        <v>5735</v>
      </c>
      <c r="H515">
        <v>2</v>
      </c>
      <c r="I515">
        <v>1.2431663111713192E-3</v>
      </c>
      <c r="M515" t="s">
        <v>6385</v>
      </c>
      <c r="N515">
        <v>1</v>
      </c>
      <c r="O515">
        <v>1.4608295792479921E-3</v>
      </c>
      <c r="V515" t="s">
        <v>143</v>
      </c>
      <c r="W515">
        <v>7</v>
      </c>
      <c r="X515">
        <v>9.6087842466629776E-4</v>
      </c>
      <c r="AK515" t="s">
        <v>5242</v>
      </c>
      <c r="AL515">
        <v>4</v>
      </c>
      <c r="AM515">
        <v>9.8468335275252671E-4</v>
      </c>
      <c r="AN515" t="s">
        <v>878</v>
      </c>
      <c r="AO515">
        <v>1</v>
      </c>
      <c r="AP515">
        <v>2.0284146546190565E-3</v>
      </c>
      <c r="AQ515" t="s">
        <v>5248</v>
      </c>
      <c r="AR515">
        <v>1</v>
      </c>
      <c r="AS515">
        <v>2.4396118344019477E-3</v>
      </c>
      <c r="BC515">
        <v>11</v>
      </c>
      <c r="BD515">
        <v>1</v>
      </c>
      <c r="BE515">
        <v>1.9892596331559918E-3</v>
      </c>
      <c r="BU515" t="s">
        <v>15123</v>
      </c>
      <c r="BV515">
        <v>1</v>
      </c>
      <c r="BW515">
        <v>1.5600251004698278E-3</v>
      </c>
      <c r="CY515" t="s">
        <v>1090</v>
      </c>
      <c r="CZ515">
        <v>1</v>
      </c>
      <c r="DA515">
        <v>2.2421936500813589E-3</v>
      </c>
      <c r="EC515" t="s">
        <v>4369</v>
      </c>
      <c r="ED515">
        <v>1</v>
      </c>
      <c r="EE515">
        <v>2.1273068718176478E-3</v>
      </c>
    </row>
    <row r="516" spans="1:135" x14ac:dyDescent="0.15">
      <c r="A516" t="s">
        <v>4795</v>
      </c>
      <c r="B516">
        <v>5</v>
      </c>
      <c r="C516">
        <v>9.1762058760099874E-4</v>
      </c>
      <c r="G516" t="s">
        <v>4758</v>
      </c>
      <c r="H516">
        <v>2</v>
      </c>
      <c r="I516">
        <v>1.2431663111713192E-3</v>
      </c>
      <c r="M516" t="s">
        <v>6666</v>
      </c>
      <c r="N516">
        <v>1</v>
      </c>
      <c r="O516">
        <v>1.4608295792479921E-3</v>
      </c>
      <c r="V516" t="s">
        <v>423</v>
      </c>
      <c r="W516">
        <v>7</v>
      </c>
      <c r="X516">
        <v>9.6087842466629776E-4</v>
      </c>
      <c r="AK516" t="s">
        <v>9726</v>
      </c>
      <c r="AL516">
        <v>4</v>
      </c>
      <c r="AM516">
        <v>9.8468335275252671E-4</v>
      </c>
      <c r="AN516" t="s">
        <v>934</v>
      </c>
      <c r="AO516">
        <v>1</v>
      </c>
      <c r="AP516">
        <v>2.0284146546190565E-3</v>
      </c>
      <c r="AQ516" t="s">
        <v>4193</v>
      </c>
      <c r="AR516">
        <v>1</v>
      </c>
      <c r="AS516">
        <v>2.4396118344019477E-3</v>
      </c>
      <c r="BC516" t="s">
        <v>10130</v>
      </c>
      <c r="BD516">
        <v>1</v>
      </c>
      <c r="BE516">
        <v>1.9892596331559918E-3</v>
      </c>
      <c r="BU516" t="s">
        <v>15124</v>
      </c>
      <c r="BV516">
        <v>1</v>
      </c>
      <c r="BW516">
        <v>1.5600251004698278E-3</v>
      </c>
      <c r="CY516" t="s">
        <v>10851</v>
      </c>
      <c r="CZ516">
        <v>1</v>
      </c>
      <c r="DA516">
        <v>2.2421936500813589E-3</v>
      </c>
      <c r="EC516" t="s">
        <v>5328</v>
      </c>
      <c r="ED516">
        <v>1</v>
      </c>
      <c r="EE516">
        <v>2.1273068718176478E-3</v>
      </c>
    </row>
    <row r="517" spans="1:135" x14ac:dyDescent="0.15">
      <c r="A517" t="s">
        <v>5610</v>
      </c>
      <c r="B517">
        <v>5</v>
      </c>
      <c r="C517">
        <v>9.1762058760099874E-4</v>
      </c>
      <c r="G517" t="s">
        <v>13310</v>
      </c>
      <c r="H517">
        <v>2</v>
      </c>
      <c r="I517">
        <v>1.2431663111713192E-3</v>
      </c>
      <c r="M517" t="s">
        <v>6199</v>
      </c>
      <c r="N517">
        <v>1</v>
      </c>
      <c r="O517">
        <v>1.4608295792479921E-3</v>
      </c>
      <c r="V517" t="s">
        <v>9497</v>
      </c>
      <c r="W517">
        <v>4</v>
      </c>
      <c r="X517">
        <v>9.5958402499261148E-4</v>
      </c>
      <c r="AK517" t="s">
        <v>9844</v>
      </c>
      <c r="AL517">
        <v>4</v>
      </c>
      <c r="AM517">
        <v>9.8468335275252671E-4</v>
      </c>
      <c r="AN517" t="s">
        <v>4821</v>
      </c>
      <c r="AO517">
        <v>1</v>
      </c>
      <c r="AP517">
        <v>2.0284146546190565E-3</v>
      </c>
      <c r="AQ517" t="s">
        <v>4994</v>
      </c>
      <c r="AR517">
        <v>1</v>
      </c>
      <c r="AS517">
        <v>2.3770295766431231E-3</v>
      </c>
      <c r="BC517" t="s">
        <v>4332</v>
      </c>
      <c r="BD517">
        <v>1</v>
      </c>
      <c r="BE517">
        <v>1.9892596331559918E-3</v>
      </c>
      <c r="BU517" t="s">
        <v>15125</v>
      </c>
      <c r="BV517">
        <v>1</v>
      </c>
      <c r="BW517">
        <v>1.5600251004698278E-3</v>
      </c>
      <c r="CY517" t="s">
        <v>6660</v>
      </c>
      <c r="CZ517">
        <v>1</v>
      </c>
      <c r="DA517">
        <v>2.2421936500813589E-3</v>
      </c>
      <c r="EC517" t="s">
        <v>5738</v>
      </c>
      <c r="ED517">
        <v>1</v>
      </c>
      <c r="EE517">
        <v>2.1273068718176478E-3</v>
      </c>
    </row>
    <row r="518" spans="1:135" x14ac:dyDescent="0.15">
      <c r="A518" t="s">
        <v>5774</v>
      </c>
      <c r="B518">
        <v>5</v>
      </c>
      <c r="C518">
        <v>9.1762058760099874E-4</v>
      </c>
      <c r="G518" t="s">
        <v>5006</v>
      </c>
      <c r="H518">
        <v>2</v>
      </c>
      <c r="I518">
        <v>1.2431663111713192E-3</v>
      </c>
      <c r="M518" t="s">
        <v>4291</v>
      </c>
      <c r="N518">
        <v>1</v>
      </c>
      <c r="O518">
        <v>1.4608295792479921E-3</v>
      </c>
      <c r="V518" t="s">
        <v>99</v>
      </c>
      <c r="W518">
        <v>9</v>
      </c>
      <c r="X518">
        <v>9.5129825510509194E-4</v>
      </c>
      <c r="AK518" t="s">
        <v>6649</v>
      </c>
      <c r="AL518">
        <v>4</v>
      </c>
      <c r="AM518">
        <v>9.8468335275252671E-4</v>
      </c>
      <c r="AN518" t="s">
        <v>6613</v>
      </c>
      <c r="AO518">
        <v>1</v>
      </c>
      <c r="AP518">
        <v>2.0284146546190565E-3</v>
      </c>
      <c r="AQ518" t="s">
        <v>1060</v>
      </c>
      <c r="AR518">
        <v>1</v>
      </c>
      <c r="AS518">
        <v>2.3770295766431231E-3</v>
      </c>
      <c r="BC518" t="s">
        <v>5133</v>
      </c>
      <c r="BD518">
        <v>1</v>
      </c>
      <c r="BE518">
        <v>1.9892596331559918E-3</v>
      </c>
      <c r="BU518" t="s">
        <v>15126</v>
      </c>
      <c r="BV518">
        <v>1</v>
      </c>
      <c r="BW518">
        <v>1.5600251004698278E-3</v>
      </c>
      <c r="CY518" t="s">
        <v>876</v>
      </c>
      <c r="CZ518">
        <v>1</v>
      </c>
      <c r="DA518">
        <v>2.2421936500813589E-3</v>
      </c>
      <c r="EC518" t="s">
        <v>4335</v>
      </c>
      <c r="ED518">
        <v>1</v>
      </c>
      <c r="EE518">
        <v>2.1273068718176478E-3</v>
      </c>
    </row>
    <row r="519" spans="1:135" x14ac:dyDescent="0.15">
      <c r="A519" t="s">
        <v>4178</v>
      </c>
      <c r="B519">
        <v>8</v>
      </c>
      <c r="C519">
        <v>9.0871536066551236E-4</v>
      </c>
      <c r="G519" t="s">
        <v>5039</v>
      </c>
      <c r="H519">
        <v>2</v>
      </c>
      <c r="I519">
        <v>1.2431663111713192E-3</v>
      </c>
      <c r="M519" t="s">
        <v>4761</v>
      </c>
      <c r="N519">
        <v>1</v>
      </c>
      <c r="O519">
        <v>1.4608295792479921E-3</v>
      </c>
      <c r="V519" t="s">
        <v>177</v>
      </c>
      <c r="W519">
        <v>8</v>
      </c>
      <c r="X519">
        <v>9.4909714254033835E-4</v>
      </c>
      <c r="AK519" t="s">
        <v>5845</v>
      </c>
      <c r="AL519">
        <v>4</v>
      </c>
      <c r="AM519">
        <v>9.8468335275252671E-4</v>
      </c>
      <c r="AN519" t="s">
        <v>6290</v>
      </c>
      <c r="AO519">
        <v>1</v>
      </c>
      <c r="AP519">
        <v>2.0284146546190565E-3</v>
      </c>
      <c r="AQ519" t="s">
        <v>4178</v>
      </c>
      <c r="AR519">
        <v>1</v>
      </c>
      <c r="AS519">
        <v>2.3770295766431231E-3</v>
      </c>
      <c r="BC519" t="s">
        <v>5136</v>
      </c>
      <c r="BD519">
        <v>1</v>
      </c>
      <c r="BE519">
        <v>1.9892596331559918E-3</v>
      </c>
      <c r="BU519" t="s">
        <v>15127</v>
      </c>
      <c r="BV519">
        <v>1</v>
      </c>
      <c r="BW519">
        <v>1.5600251004698278E-3</v>
      </c>
      <c r="CY519" t="s">
        <v>1086</v>
      </c>
      <c r="CZ519">
        <v>1</v>
      </c>
      <c r="DA519">
        <v>2.2421936500813589E-3</v>
      </c>
      <c r="EC519" t="s">
        <v>10163</v>
      </c>
      <c r="ED519">
        <v>1</v>
      </c>
      <c r="EE519">
        <v>2.1273068718176478E-3</v>
      </c>
    </row>
    <row r="520" spans="1:135" x14ac:dyDescent="0.15">
      <c r="A520" t="s">
        <v>4210</v>
      </c>
      <c r="B520">
        <v>8</v>
      </c>
      <c r="C520">
        <v>9.0871536066551236E-4</v>
      </c>
      <c r="G520" t="s">
        <v>4229</v>
      </c>
      <c r="H520">
        <v>2</v>
      </c>
      <c r="I520">
        <v>1.2431663111713192E-3</v>
      </c>
      <c r="M520" t="s">
        <v>4999</v>
      </c>
      <c r="N520">
        <v>1</v>
      </c>
      <c r="O520">
        <v>1.4608295792479921E-3</v>
      </c>
      <c r="V520" t="s">
        <v>173</v>
      </c>
      <c r="W520">
        <v>8</v>
      </c>
      <c r="X520">
        <v>9.4909714254033835E-4</v>
      </c>
      <c r="AK520" t="s">
        <v>6055</v>
      </c>
      <c r="AL520">
        <v>4</v>
      </c>
      <c r="AM520">
        <v>9.8468335275252671E-4</v>
      </c>
      <c r="AN520" t="s">
        <v>6096</v>
      </c>
      <c r="AO520">
        <v>1</v>
      </c>
      <c r="AP520">
        <v>2.0284146546190565E-3</v>
      </c>
      <c r="AQ520" t="s">
        <v>472</v>
      </c>
      <c r="AR520">
        <v>1</v>
      </c>
      <c r="AS520">
        <v>2.3770295766431231E-3</v>
      </c>
      <c r="BC520" t="s">
        <v>4872</v>
      </c>
      <c r="BD520">
        <v>1</v>
      </c>
      <c r="BE520">
        <v>1.9892596331559918E-3</v>
      </c>
      <c r="BU520" t="s">
        <v>15128</v>
      </c>
      <c r="BV520">
        <v>1</v>
      </c>
      <c r="BW520">
        <v>1.5600251004698278E-3</v>
      </c>
      <c r="CY520" t="s">
        <v>248</v>
      </c>
      <c r="CZ520">
        <v>1</v>
      </c>
      <c r="DA520">
        <v>2.1603729438163331E-3</v>
      </c>
      <c r="EC520" t="s">
        <v>5169</v>
      </c>
      <c r="ED520">
        <v>1</v>
      </c>
      <c r="EE520">
        <v>2.1273068718176478E-3</v>
      </c>
    </row>
    <row r="521" spans="1:135" x14ac:dyDescent="0.15">
      <c r="A521" t="s">
        <v>4552</v>
      </c>
      <c r="B521">
        <v>8</v>
      </c>
      <c r="C521">
        <v>9.0871536066551236E-4</v>
      </c>
      <c r="G521" t="s">
        <v>178</v>
      </c>
      <c r="H521">
        <v>2</v>
      </c>
      <c r="I521">
        <v>1.2431663111713192E-3</v>
      </c>
      <c r="M521" t="s">
        <v>7271</v>
      </c>
      <c r="N521">
        <v>1</v>
      </c>
      <c r="O521">
        <v>1.4608295792479921E-3</v>
      </c>
      <c r="V521" t="s">
        <v>593</v>
      </c>
      <c r="W521">
        <v>8</v>
      </c>
      <c r="X521">
        <v>9.4909714254033835E-4</v>
      </c>
      <c r="AK521" t="s">
        <v>10018</v>
      </c>
      <c r="AL521">
        <v>4</v>
      </c>
      <c r="AM521">
        <v>9.8468335275252671E-4</v>
      </c>
      <c r="AN521" t="s">
        <v>4896</v>
      </c>
      <c r="AO521">
        <v>1</v>
      </c>
      <c r="AP521">
        <v>2.0284146546190565E-3</v>
      </c>
      <c r="AQ521" t="s">
        <v>6095</v>
      </c>
      <c r="AR521">
        <v>1</v>
      </c>
      <c r="AS521">
        <v>2.3770295766431231E-3</v>
      </c>
      <c r="BC521" t="s">
        <v>4460</v>
      </c>
      <c r="BD521">
        <v>1</v>
      </c>
      <c r="BE521">
        <v>1.9892596331559918E-3</v>
      </c>
      <c r="BU521" t="s">
        <v>15131</v>
      </c>
      <c r="BV521">
        <v>1</v>
      </c>
      <c r="BW521">
        <v>1.5600251004698278E-3</v>
      </c>
      <c r="CY521" t="s">
        <v>5054</v>
      </c>
      <c r="CZ521">
        <v>1</v>
      </c>
      <c r="DA521">
        <v>2.1603729438163331E-3</v>
      </c>
      <c r="EC521" t="s">
        <v>716</v>
      </c>
      <c r="ED521">
        <v>1</v>
      </c>
      <c r="EE521">
        <v>2.0615387596716892E-3</v>
      </c>
    </row>
    <row r="522" spans="1:135" x14ac:dyDescent="0.15">
      <c r="A522" t="s">
        <v>472</v>
      </c>
      <c r="B522">
        <v>8</v>
      </c>
      <c r="C522">
        <v>9.0871536066551236E-4</v>
      </c>
      <c r="G522" t="s">
        <v>25</v>
      </c>
      <c r="H522">
        <v>3</v>
      </c>
      <c r="I522">
        <v>1.2368522281162625E-3</v>
      </c>
      <c r="M522" t="s">
        <v>995</v>
      </c>
      <c r="N522">
        <v>1</v>
      </c>
      <c r="O522">
        <v>1.4608295792479921E-3</v>
      </c>
      <c r="V522" t="s">
        <v>6484</v>
      </c>
      <c r="W522">
        <v>6</v>
      </c>
      <c r="X522">
        <v>9.3967730458363661E-4</v>
      </c>
      <c r="AK522" t="s">
        <v>9598</v>
      </c>
      <c r="AL522">
        <v>4</v>
      </c>
      <c r="AM522">
        <v>9.8468335275252671E-4</v>
      </c>
      <c r="AN522" t="s">
        <v>4255</v>
      </c>
      <c r="AO522">
        <v>1</v>
      </c>
      <c r="AP522">
        <v>2.0284146546190565E-3</v>
      </c>
      <c r="AQ522" t="s">
        <v>4312</v>
      </c>
      <c r="AR522">
        <v>1</v>
      </c>
      <c r="AS522">
        <v>2.3770295766431231E-3</v>
      </c>
      <c r="BC522" t="s">
        <v>5580</v>
      </c>
      <c r="BD522">
        <v>1</v>
      </c>
      <c r="BE522">
        <v>1.9892596331559918E-3</v>
      </c>
      <c r="BU522" t="s">
        <v>15132</v>
      </c>
      <c r="BV522">
        <v>1</v>
      </c>
      <c r="BW522">
        <v>1.5600251004698278E-3</v>
      </c>
      <c r="CY522" t="s">
        <v>674</v>
      </c>
      <c r="CZ522">
        <v>1</v>
      </c>
      <c r="DA522">
        <v>2.1603729438163331E-3</v>
      </c>
      <c r="EC522" t="s">
        <v>4163</v>
      </c>
      <c r="ED522">
        <v>1</v>
      </c>
      <c r="EE522">
        <v>2.0615387596716892E-3</v>
      </c>
    </row>
    <row r="523" spans="1:135" x14ac:dyDescent="0.15">
      <c r="A523" t="s">
        <v>539</v>
      </c>
      <c r="B523">
        <v>8</v>
      </c>
      <c r="C523">
        <v>9.0871536066551236E-4</v>
      </c>
      <c r="G523" t="s">
        <v>925</v>
      </c>
      <c r="H523">
        <v>2</v>
      </c>
      <c r="I523">
        <v>1.1978014758988467E-3</v>
      </c>
      <c r="M523" t="s">
        <v>4226</v>
      </c>
      <c r="N523">
        <v>1</v>
      </c>
      <c r="O523">
        <v>1.4608295792479921E-3</v>
      </c>
      <c r="V523" t="s">
        <v>4618</v>
      </c>
      <c r="W523">
        <v>6</v>
      </c>
      <c r="X523">
        <v>9.3967730458363661E-4</v>
      </c>
      <c r="AK523" t="s">
        <v>682</v>
      </c>
      <c r="AL523">
        <v>4</v>
      </c>
      <c r="AM523">
        <v>9.8468335275252671E-4</v>
      </c>
      <c r="AN523" t="s">
        <v>5523</v>
      </c>
      <c r="AO523">
        <v>1</v>
      </c>
      <c r="AP523">
        <v>2.0284146546190565E-3</v>
      </c>
      <c r="AQ523" t="s">
        <v>4552</v>
      </c>
      <c r="AR523">
        <v>1</v>
      </c>
      <c r="AS523">
        <v>2.3770295766431231E-3</v>
      </c>
      <c r="BC523" t="s">
        <v>6113</v>
      </c>
      <c r="BD523">
        <v>1</v>
      </c>
      <c r="BE523">
        <v>1.9892596331559918E-3</v>
      </c>
      <c r="BU523" t="s">
        <v>15133</v>
      </c>
      <c r="BV523">
        <v>1</v>
      </c>
      <c r="BW523">
        <v>1.5600251004698278E-3</v>
      </c>
      <c r="CY523" t="s">
        <v>4537</v>
      </c>
      <c r="CZ523">
        <v>1</v>
      </c>
      <c r="DA523">
        <v>2.1603729438163331E-3</v>
      </c>
      <c r="EC523" t="s">
        <v>5529</v>
      </c>
      <c r="ED523">
        <v>1</v>
      </c>
      <c r="EE523">
        <v>2.0615387596716892E-3</v>
      </c>
    </row>
    <row r="524" spans="1:135" x14ac:dyDescent="0.15">
      <c r="A524">
        <v>4</v>
      </c>
      <c r="B524">
        <v>6</v>
      </c>
      <c r="C524">
        <v>8.9573673234911056E-4</v>
      </c>
      <c r="G524" t="s">
        <v>4574</v>
      </c>
      <c r="H524">
        <v>2</v>
      </c>
      <c r="I524">
        <v>1.1978014758988467E-3</v>
      </c>
      <c r="M524" t="s">
        <v>7278</v>
      </c>
      <c r="N524">
        <v>1</v>
      </c>
      <c r="O524">
        <v>1.4608295792479921E-3</v>
      </c>
      <c r="V524" t="s">
        <v>4718</v>
      </c>
      <c r="W524">
        <v>6</v>
      </c>
      <c r="X524">
        <v>9.3967730458363661E-4</v>
      </c>
      <c r="AK524" t="s">
        <v>4422</v>
      </c>
      <c r="AL524">
        <v>4</v>
      </c>
      <c r="AM524">
        <v>9.8468335275252671E-4</v>
      </c>
      <c r="AN524" t="s">
        <v>4709</v>
      </c>
      <c r="AO524">
        <v>1</v>
      </c>
      <c r="AP524">
        <v>2.0284146546190565E-3</v>
      </c>
      <c r="AQ524" t="s">
        <v>887</v>
      </c>
      <c r="AR524">
        <v>1</v>
      </c>
      <c r="AS524">
        <v>2.3190874561163665E-3</v>
      </c>
      <c r="BC524" t="s">
        <v>1065</v>
      </c>
      <c r="BD524">
        <v>1</v>
      </c>
      <c r="BE524">
        <v>1.9892596331559918E-3</v>
      </c>
      <c r="BU524" t="s">
        <v>15134</v>
      </c>
      <c r="BV524">
        <v>1</v>
      </c>
      <c r="BW524">
        <v>1.5600251004698278E-3</v>
      </c>
      <c r="CY524" t="s">
        <v>5109</v>
      </c>
      <c r="CZ524">
        <v>1</v>
      </c>
      <c r="DA524">
        <v>2.1603729438163331E-3</v>
      </c>
      <c r="EC524" t="s">
        <v>712</v>
      </c>
      <c r="ED524">
        <v>1</v>
      </c>
      <c r="EE524">
        <v>2.0615387596716892E-3</v>
      </c>
    </row>
    <row r="525" spans="1:135" x14ac:dyDescent="0.15">
      <c r="A525" t="s">
        <v>852</v>
      </c>
      <c r="B525">
        <v>6</v>
      </c>
      <c r="C525">
        <v>8.9573673234911056E-4</v>
      </c>
      <c r="G525" t="s">
        <v>5109</v>
      </c>
      <c r="H525">
        <v>2</v>
      </c>
      <c r="I525">
        <v>1.1978014758988467E-3</v>
      </c>
      <c r="M525" t="s">
        <v>7279</v>
      </c>
      <c r="N525">
        <v>1</v>
      </c>
      <c r="O525">
        <v>1.4608295792479921E-3</v>
      </c>
      <c r="V525" t="s">
        <v>232</v>
      </c>
      <c r="W525">
        <v>6</v>
      </c>
      <c r="X525">
        <v>9.3967730458363661E-4</v>
      </c>
      <c r="AK525" t="s">
        <v>4714</v>
      </c>
      <c r="AL525">
        <v>4</v>
      </c>
      <c r="AM525">
        <v>9.8468335275252671E-4</v>
      </c>
      <c r="AN525" t="s">
        <v>9820</v>
      </c>
      <c r="AO525">
        <v>1</v>
      </c>
      <c r="AP525">
        <v>2.0284146546190565E-3</v>
      </c>
      <c r="AQ525" t="s">
        <v>223</v>
      </c>
      <c r="AR525">
        <v>1</v>
      </c>
      <c r="AS525">
        <v>2.3190874561163665E-3</v>
      </c>
      <c r="BC525" t="s">
        <v>4340</v>
      </c>
      <c r="BD525">
        <v>1</v>
      </c>
      <c r="BE525">
        <v>1.9892596331559918E-3</v>
      </c>
      <c r="BU525" t="s">
        <v>15135</v>
      </c>
      <c r="BV525">
        <v>1</v>
      </c>
      <c r="BW525">
        <v>1.5600251004698278E-3</v>
      </c>
      <c r="CY525" t="s">
        <v>4697</v>
      </c>
      <c r="CZ525">
        <v>1</v>
      </c>
      <c r="DA525">
        <v>2.1603729438163331E-3</v>
      </c>
      <c r="EC525" t="s">
        <v>927</v>
      </c>
      <c r="ED525">
        <v>1</v>
      </c>
      <c r="EE525">
        <v>2.0615387596716892E-3</v>
      </c>
    </row>
    <row r="526" spans="1:135" x14ac:dyDescent="0.15">
      <c r="A526" t="s">
        <v>5353</v>
      </c>
      <c r="B526">
        <v>6</v>
      </c>
      <c r="C526">
        <v>8.9573673234911056E-4</v>
      </c>
      <c r="G526" t="s">
        <v>269</v>
      </c>
      <c r="H526">
        <v>2</v>
      </c>
      <c r="I526">
        <v>1.1978014758988467E-3</v>
      </c>
      <c r="M526" t="s">
        <v>6197</v>
      </c>
      <c r="N526">
        <v>1</v>
      </c>
      <c r="O526">
        <v>1.4608295792479921E-3</v>
      </c>
      <c r="V526">
        <v>10</v>
      </c>
      <c r="W526">
        <v>6</v>
      </c>
      <c r="X526">
        <v>9.3967730458363661E-4</v>
      </c>
      <c r="AK526" t="s">
        <v>5927</v>
      </c>
      <c r="AL526">
        <v>4</v>
      </c>
      <c r="AM526">
        <v>9.8468335275252671E-4</v>
      </c>
      <c r="AN526" t="s">
        <v>9885</v>
      </c>
      <c r="AO526">
        <v>1</v>
      </c>
      <c r="AP526">
        <v>2.0284146546190565E-3</v>
      </c>
      <c r="AQ526" t="s">
        <v>483</v>
      </c>
      <c r="AR526">
        <v>1</v>
      </c>
      <c r="AS526">
        <v>2.3190874561163665E-3</v>
      </c>
      <c r="BC526" t="s">
        <v>5666</v>
      </c>
      <c r="BD526">
        <v>1</v>
      </c>
      <c r="BE526">
        <v>1.9892596331559918E-3</v>
      </c>
      <c r="BU526" t="s">
        <v>15136</v>
      </c>
      <c r="BV526">
        <v>1</v>
      </c>
      <c r="BW526">
        <v>1.5600251004698278E-3</v>
      </c>
      <c r="CY526" t="s">
        <v>6602</v>
      </c>
      <c r="CZ526">
        <v>1</v>
      </c>
      <c r="DA526">
        <v>2.1603729438163331E-3</v>
      </c>
      <c r="EC526" t="s">
        <v>262</v>
      </c>
      <c r="ED526">
        <v>1</v>
      </c>
      <c r="EE526">
        <v>2.0615387596716892E-3</v>
      </c>
    </row>
    <row r="527" spans="1:135" x14ac:dyDescent="0.15">
      <c r="A527" t="s">
        <v>815</v>
      </c>
      <c r="B527">
        <v>9</v>
      </c>
      <c r="C527">
        <v>8.9469758495777532E-4</v>
      </c>
      <c r="G527" t="s">
        <v>4719</v>
      </c>
      <c r="H527">
        <v>2</v>
      </c>
      <c r="I527">
        <v>1.1978014758988467E-3</v>
      </c>
      <c r="M527" t="s">
        <v>7285</v>
      </c>
      <c r="N527">
        <v>1</v>
      </c>
      <c r="O527">
        <v>1.4608295792479921E-3</v>
      </c>
      <c r="V527" t="s">
        <v>720</v>
      </c>
      <c r="W527">
        <v>6</v>
      </c>
      <c r="X527">
        <v>9.3967730458363661E-4</v>
      </c>
      <c r="AK527" t="s">
        <v>380</v>
      </c>
      <c r="AL527">
        <v>4</v>
      </c>
      <c r="AM527">
        <v>9.8468335275252671E-4</v>
      </c>
      <c r="AN527" t="s">
        <v>4723</v>
      </c>
      <c r="AO527">
        <v>1</v>
      </c>
      <c r="AP527">
        <v>2.0284146546190565E-3</v>
      </c>
      <c r="AQ527" t="s">
        <v>650</v>
      </c>
      <c r="AR527">
        <v>1</v>
      </c>
      <c r="AS527">
        <v>2.3190874561163665E-3</v>
      </c>
      <c r="BC527" t="s">
        <v>491</v>
      </c>
      <c r="BD527">
        <v>1</v>
      </c>
      <c r="BE527">
        <v>1.9088471762820959E-3</v>
      </c>
      <c r="BU527" t="s">
        <v>15137</v>
      </c>
      <c r="BV527">
        <v>1</v>
      </c>
      <c r="BW527">
        <v>1.5600251004698278E-3</v>
      </c>
      <c r="CY527" t="s">
        <v>5114</v>
      </c>
      <c r="CZ527">
        <v>1</v>
      </c>
      <c r="DA527">
        <v>2.1603729438163331E-3</v>
      </c>
      <c r="EC527" t="s">
        <v>770</v>
      </c>
      <c r="ED527">
        <v>1</v>
      </c>
      <c r="EE527">
        <v>2.0615387596716892E-3</v>
      </c>
    </row>
    <row r="528" spans="1:135" x14ac:dyDescent="0.15">
      <c r="A528" t="s">
        <v>476</v>
      </c>
      <c r="B528">
        <v>7</v>
      </c>
      <c r="C528">
        <v>8.9129905699843453E-4</v>
      </c>
      <c r="G528" t="s">
        <v>4541</v>
      </c>
      <c r="H528">
        <v>2</v>
      </c>
      <c r="I528">
        <v>1.1978014758988467E-3</v>
      </c>
      <c r="M528" t="s">
        <v>4620</v>
      </c>
      <c r="N528">
        <v>1</v>
      </c>
      <c r="O528">
        <v>1.4608295792479921E-3</v>
      </c>
      <c r="V528" t="s">
        <v>7242</v>
      </c>
      <c r="W528">
        <v>6</v>
      </c>
      <c r="X528">
        <v>9.3967730458363661E-4</v>
      </c>
      <c r="AK528" t="s">
        <v>893</v>
      </c>
      <c r="AL528">
        <v>4</v>
      </c>
      <c r="AM528">
        <v>9.8468335275252671E-4</v>
      </c>
      <c r="AN528" t="s">
        <v>4625</v>
      </c>
      <c r="AO528">
        <v>1</v>
      </c>
      <c r="AP528">
        <v>2.0284146546190565E-3</v>
      </c>
      <c r="AQ528" t="s">
        <v>4913</v>
      </c>
      <c r="AR528">
        <v>1</v>
      </c>
      <c r="AS528">
        <v>2.3190874561163665E-3</v>
      </c>
      <c r="BC528" t="s">
        <v>5306</v>
      </c>
      <c r="BD528">
        <v>1</v>
      </c>
      <c r="BE528">
        <v>1.9088471762820959E-3</v>
      </c>
      <c r="BU528" t="s">
        <v>15138</v>
      </c>
      <c r="BV528">
        <v>1</v>
      </c>
      <c r="BW528">
        <v>1.5600251004698278E-3</v>
      </c>
      <c r="CY528" t="s">
        <v>4719</v>
      </c>
      <c r="CZ528">
        <v>1</v>
      </c>
      <c r="DA528">
        <v>2.1603729438163331E-3</v>
      </c>
      <c r="EC528" t="s">
        <v>4274</v>
      </c>
      <c r="ED528">
        <v>1</v>
      </c>
      <c r="EE528">
        <v>2.0615387596716892E-3</v>
      </c>
    </row>
    <row r="529" spans="1:135" x14ac:dyDescent="0.15">
      <c r="A529" t="s">
        <v>4559</v>
      </c>
      <c r="B529">
        <v>7</v>
      </c>
      <c r="C529">
        <v>8.9129905699843453E-4</v>
      </c>
      <c r="G529" t="s">
        <v>806</v>
      </c>
      <c r="H529">
        <v>2</v>
      </c>
      <c r="I529">
        <v>1.1978014758988467E-3</v>
      </c>
      <c r="M529" t="s">
        <v>4939</v>
      </c>
      <c r="N529">
        <v>1</v>
      </c>
      <c r="O529">
        <v>1.4608295792479921E-3</v>
      </c>
      <c r="V529" t="s">
        <v>6669</v>
      </c>
      <c r="W529">
        <v>6</v>
      </c>
      <c r="X529">
        <v>9.3967730458363661E-4</v>
      </c>
      <c r="AK529" t="s">
        <v>6775</v>
      </c>
      <c r="AL529">
        <v>4</v>
      </c>
      <c r="AM529">
        <v>9.8468335275252671E-4</v>
      </c>
      <c r="AN529" t="s">
        <v>13310</v>
      </c>
      <c r="AO529">
        <v>1</v>
      </c>
      <c r="AP529">
        <v>2.0284146546190565E-3</v>
      </c>
      <c r="AQ529" t="s">
        <v>166</v>
      </c>
      <c r="AR529">
        <v>1</v>
      </c>
      <c r="AS529">
        <v>2.3190874561163665E-3</v>
      </c>
      <c r="BC529" t="s">
        <v>1090</v>
      </c>
      <c r="BD529">
        <v>1</v>
      </c>
      <c r="BE529">
        <v>1.9088471762820959E-3</v>
      </c>
      <c r="BU529" t="s">
        <v>15139</v>
      </c>
      <c r="BV529">
        <v>1</v>
      </c>
      <c r="BW529">
        <v>1.5600251004698278E-3</v>
      </c>
      <c r="CY529" t="s">
        <v>6737</v>
      </c>
      <c r="CZ529">
        <v>1</v>
      </c>
      <c r="DA529">
        <v>2.1603729438163331E-3</v>
      </c>
      <c r="EC529" t="s">
        <v>594</v>
      </c>
      <c r="ED529">
        <v>1</v>
      </c>
      <c r="EE529">
        <v>2.0615387596716892E-3</v>
      </c>
    </row>
    <row r="530" spans="1:135" x14ac:dyDescent="0.15">
      <c r="A530" t="s">
        <v>4883</v>
      </c>
      <c r="B530">
        <v>7</v>
      </c>
      <c r="C530">
        <v>8.9129905699843453E-4</v>
      </c>
      <c r="G530" t="s">
        <v>492</v>
      </c>
      <c r="H530">
        <v>2</v>
      </c>
      <c r="I530">
        <v>1.1978014758988467E-3</v>
      </c>
      <c r="M530" t="s">
        <v>4175</v>
      </c>
      <c r="N530">
        <v>1</v>
      </c>
      <c r="O530">
        <v>1.4608295792479921E-3</v>
      </c>
      <c r="V530" t="s">
        <v>9799</v>
      </c>
      <c r="W530">
        <v>6</v>
      </c>
      <c r="X530">
        <v>9.3967730458363661E-4</v>
      </c>
      <c r="AK530" t="s">
        <v>5660</v>
      </c>
      <c r="AL530">
        <v>4</v>
      </c>
      <c r="AM530">
        <v>9.8468335275252671E-4</v>
      </c>
      <c r="AN530" t="s">
        <v>5598</v>
      </c>
      <c r="AO530">
        <v>1</v>
      </c>
      <c r="AP530">
        <v>2.0284146546190565E-3</v>
      </c>
      <c r="AQ530" t="s">
        <v>804</v>
      </c>
      <c r="AR530">
        <v>1</v>
      </c>
      <c r="AS530">
        <v>2.3190874561163665E-3</v>
      </c>
      <c r="BC530" t="s">
        <v>6281</v>
      </c>
      <c r="BD530">
        <v>1</v>
      </c>
      <c r="BE530">
        <v>1.9088471762820959E-3</v>
      </c>
      <c r="BU530" t="s">
        <v>15140</v>
      </c>
      <c r="BV530">
        <v>1</v>
      </c>
      <c r="BW530">
        <v>1.5600251004698278E-3</v>
      </c>
      <c r="CY530" t="s">
        <v>6546</v>
      </c>
      <c r="CZ530">
        <v>1</v>
      </c>
      <c r="DA530">
        <v>2.1603729438163331E-3</v>
      </c>
      <c r="EC530" t="s">
        <v>5477</v>
      </c>
      <c r="ED530">
        <v>1</v>
      </c>
      <c r="EE530">
        <v>2.0615387596716892E-3</v>
      </c>
    </row>
    <row r="531" spans="1:135" x14ac:dyDescent="0.15">
      <c r="A531" t="s">
        <v>5005</v>
      </c>
      <c r="B531">
        <v>7</v>
      </c>
      <c r="C531">
        <v>8.9129905699843453E-4</v>
      </c>
      <c r="G531" t="s">
        <v>9508</v>
      </c>
      <c r="H531">
        <v>2</v>
      </c>
      <c r="I531">
        <v>1.1978014758988467E-3</v>
      </c>
      <c r="M531" t="s">
        <v>5589</v>
      </c>
      <c r="N531">
        <v>1</v>
      </c>
      <c r="O531">
        <v>1.4608295792479921E-3</v>
      </c>
      <c r="V531" t="s">
        <v>1093</v>
      </c>
      <c r="W531">
        <v>6</v>
      </c>
      <c r="X531">
        <v>9.3967730458363661E-4</v>
      </c>
      <c r="AK531" t="s">
        <v>6295</v>
      </c>
      <c r="AL531">
        <v>4</v>
      </c>
      <c r="AM531">
        <v>9.8468335275252671E-4</v>
      </c>
      <c r="AN531" t="s">
        <v>5748</v>
      </c>
      <c r="AO531">
        <v>1</v>
      </c>
      <c r="AP531">
        <v>2.0284146546190565E-3</v>
      </c>
      <c r="AQ531" t="s">
        <v>542</v>
      </c>
      <c r="AR531">
        <v>1</v>
      </c>
      <c r="AS531">
        <v>2.3190874561163665E-3</v>
      </c>
      <c r="BC531" t="s">
        <v>5772</v>
      </c>
      <c r="BD531">
        <v>1</v>
      </c>
      <c r="BE531">
        <v>1.9088471762820959E-3</v>
      </c>
      <c r="BU531" t="s">
        <v>15141</v>
      </c>
      <c r="BV531">
        <v>1</v>
      </c>
      <c r="BW531">
        <v>1.5600251004698278E-3</v>
      </c>
      <c r="CY531" t="s">
        <v>9523</v>
      </c>
      <c r="CZ531">
        <v>1</v>
      </c>
      <c r="DA531">
        <v>2.1603729438163331E-3</v>
      </c>
      <c r="EC531" t="s">
        <v>574</v>
      </c>
      <c r="ED531">
        <v>1</v>
      </c>
      <c r="EE531">
        <v>2.0615387596716892E-3</v>
      </c>
    </row>
    <row r="532" spans="1:135" x14ac:dyDescent="0.15">
      <c r="A532" t="s">
        <v>721</v>
      </c>
      <c r="B532">
        <v>7</v>
      </c>
      <c r="C532">
        <v>8.9129905699843453E-4</v>
      </c>
      <c r="G532" t="s">
        <v>559</v>
      </c>
      <c r="H532">
        <v>2</v>
      </c>
      <c r="I532">
        <v>1.1978014758988467E-3</v>
      </c>
      <c r="M532" t="s">
        <v>7299</v>
      </c>
      <c r="N532">
        <v>1</v>
      </c>
      <c r="O532">
        <v>1.4608295792479921E-3</v>
      </c>
      <c r="V532" t="s">
        <v>4144</v>
      </c>
      <c r="W532">
        <v>7</v>
      </c>
      <c r="X532">
        <v>9.3481038961697562E-4</v>
      </c>
      <c r="AK532" t="s">
        <v>5161</v>
      </c>
      <c r="AL532">
        <v>4</v>
      </c>
      <c r="AM532">
        <v>9.8468335275252671E-4</v>
      </c>
      <c r="AN532" t="s">
        <v>6278</v>
      </c>
      <c r="AO532">
        <v>1</v>
      </c>
      <c r="AP532">
        <v>2.0284146546190565E-3</v>
      </c>
      <c r="AQ532" t="s">
        <v>4810</v>
      </c>
      <c r="AR532">
        <v>1</v>
      </c>
      <c r="AS532">
        <v>2.3190874561163665E-3</v>
      </c>
      <c r="BC532" t="s">
        <v>9945</v>
      </c>
      <c r="BD532">
        <v>1</v>
      </c>
      <c r="BE532">
        <v>1.9088471762820959E-3</v>
      </c>
      <c r="BU532" t="s">
        <v>15142</v>
      </c>
      <c r="BV532">
        <v>1</v>
      </c>
      <c r="BW532">
        <v>1.5600251004698278E-3</v>
      </c>
      <c r="CY532" t="s">
        <v>6157</v>
      </c>
      <c r="CZ532">
        <v>1</v>
      </c>
      <c r="DA532">
        <v>2.1603729438163331E-3</v>
      </c>
      <c r="EC532" t="s">
        <v>584</v>
      </c>
      <c r="ED532">
        <v>1</v>
      </c>
      <c r="EE532">
        <v>2.0615387596716892E-3</v>
      </c>
    </row>
    <row r="533" spans="1:135" x14ac:dyDescent="0.15">
      <c r="A533" t="s">
        <v>5738</v>
      </c>
      <c r="B533">
        <v>7</v>
      </c>
      <c r="C533">
        <v>8.9129905699843453E-4</v>
      </c>
      <c r="G533" t="s">
        <v>6602</v>
      </c>
      <c r="H533">
        <v>2</v>
      </c>
      <c r="I533">
        <v>1.1978014758988467E-3</v>
      </c>
      <c r="M533" t="s">
        <v>4496</v>
      </c>
      <c r="N533">
        <v>1</v>
      </c>
      <c r="O533">
        <v>1.4608295792479921E-3</v>
      </c>
      <c r="V533" t="s">
        <v>5911</v>
      </c>
      <c r="W533">
        <v>7</v>
      </c>
      <c r="X533">
        <v>9.3481038961697562E-4</v>
      </c>
      <c r="AK533" t="s">
        <v>12294</v>
      </c>
      <c r="AL533">
        <v>3</v>
      </c>
      <c r="AM533">
        <v>9.8118278433681136E-4</v>
      </c>
      <c r="AN533" t="s">
        <v>4805</v>
      </c>
      <c r="AO533">
        <v>1</v>
      </c>
      <c r="AP533">
        <v>2.0284146546190565E-3</v>
      </c>
      <c r="AQ533" t="s">
        <v>231</v>
      </c>
      <c r="AR533">
        <v>1</v>
      </c>
      <c r="AS533">
        <v>2.3190874561163665E-3</v>
      </c>
      <c r="BC533" t="s">
        <v>478</v>
      </c>
      <c r="BD533">
        <v>1</v>
      </c>
      <c r="BE533">
        <v>1.9088471762820959E-3</v>
      </c>
      <c r="BU533" t="s">
        <v>284</v>
      </c>
      <c r="BV533">
        <v>2</v>
      </c>
      <c r="BW533">
        <v>1.5429762549022407E-3</v>
      </c>
      <c r="CY533" t="s">
        <v>10143</v>
      </c>
      <c r="CZ533">
        <v>1</v>
      </c>
      <c r="DA533">
        <v>2.1603729438163331E-3</v>
      </c>
      <c r="EC533" t="s">
        <v>6150</v>
      </c>
      <c r="ED533">
        <v>1</v>
      </c>
      <c r="EE533">
        <v>2.0615387596716892E-3</v>
      </c>
    </row>
    <row r="534" spans="1:135" x14ac:dyDescent="0.15">
      <c r="A534" t="s">
        <v>756</v>
      </c>
      <c r="B534">
        <v>8</v>
      </c>
      <c r="C534">
        <v>8.8656464976583842E-4</v>
      </c>
      <c r="G534" t="s">
        <v>1101</v>
      </c>
      <c r="H534">
        <v>2</v>
      </c>
      <c r="I534">
        <v>1.1978014758988467E-3</v>
      </c>
      <c r="M534" t="s">
        <v>7311</v>
      </c>
      <c r="N534">
        <v>1</v>
      </c>
      <c r="O534">
        <v>1.4608295792479921E-3</v>
      </c>
      <c r="V534" t="s">
        <v>573</v>
      </c>
      <c r="W534">
        <v>8</v>
      </c>
      <c r="X534">
        <v>9.2952653219496731E-4</v>
      </c>
      <c r="AK534" t="s">
        <v>12404</v>
      </c>
      <c r="AL534">
        <v>3</v>
      </c>
      <c r="AM534">
        <v>9.8118278433681136E-4</v>
      </c>
      <c r="AN534" t="s">
        <v>178</v>
      </c>
      <c r="AO534">
        <v>1</v>
      </c>
      <c r="AP534">
        <v>2.0284146546190565E-3</v>
      </c>
      <c r="AQ534" t="s">
        <v>234</v>
      </c>
      <c r="AR534">
        <v>1</v>
      </c>
      <c r="AS534">
        <v>2.3190874561163665E-3</v>
      </c>
      <c r="BC534" t="s">
        <v>13310</v>
      </c>
      <c r="BD534">
        <v>1</v>
      </c>
      <c r="BE534">
        <v>1.9088471762820959E-3</v>
      </c>
      <c r="BU534" t="s">
        <v>177</v>
      </c>
      <c r="BV534">
        <v>2</v>
      </c>
      <c r="BW534">
        <v>1.5429762549022407E-3</v>
      </c>
      <c r="CY534" t="s">
        <v>5497</v>
      </c>
      <c r="CZ534">
        <v>1</v>
      </c>
      <c r="DA534">
        <v>2.1603729438163331E-3</v>
      </c>
      <c r="EC534" t="s">
        <v>4584</v>
      </c>
      <c r="ED534">
        <v>1</v>
      </c>
      <c r="EE534">
        <v>2.0615387596716892E-3</v>
      </c>
    </row>
    <row r="535" spans="1:135" x14ac:dyDescent="0.15">
      <c r="A535" t="s">
        <v>764</v>
      </c>
      <c r="B535">
        <v>8</v>
      </c>
      <c r="C535">
        <v>8.8656464976583842E-4</v>
      </c>
      <c r="G535" t="s">
        <v>277</v>
      </c>
      <c r="H535">
        <v>2</v>
      </c>
      <c r="I535">
        <v>1.1978014758988467E-3</v>
      </c>
      <c r="M535" t="s">
        <v>5498</v>
      </c>
      <c r="N535">
        <v>1</v>
      </c>
      <c r="O535">
        <v>1.4608295792479921E-3</v>
      </c>
      <c r="V535" t="s">
        <v>1060</v>
      </c>
      <c r="W535">
        <v>7</v>
      </c>
      <c r="X535">
        <v>9.1083012196387255E-4</v>
      </c>
      <c r="AK535" t="s">
        <v>12431</v>
      </c>
      <c r="AL535">
        <v>3</v>
      </c>
      <c r="AM535">
        <v>9.8118278433681136E-4</v>
      </c>
      <c r="AN535" t="s">
        <v>5279</v>
      </c>
      <c r="AO535">
        <v>1</v>
      </c>
      <c r="AP535">
        <v>2.0284146546190565E-3</v>
      </c>
      <c r="AQ535" t="s">
        <v>631</v>
      </c>
      <c r="AR535">
        <v>1</v>
      </c>
      <c r="AS535">
        <v>2.2651446324361856E-3</v>
      </c>
      <c r="BC535" t="s">
        <v>6288</v>
      </c>
      <c r="BD535">
        <v>1</v>
      </c>
      <c r="BE535">
        <v>1.9088471762820959E-3</v>
      </c>
      <c r="BU535" t="s">
        <v>4363</v>
      </c>
      <c r="BV535">
        <v>2</v>
      </c>
      <c r="BW535">
        <v>1.5429762549022407E-3</v>
      </c>
      <c r="CY535" t="s">
        <v>4148</v>
      </c>
      <c r="CZ535">
        <v>1</v>
      </c>
      <c r="DA535">
        <v>2.1603729438163331E-3</v>
      </c>
      <c r="EC535" t="s">
        <v>81</v>
      </c>
      <c r="ED535">
        <v>1</v>
      </c>
      <c r="EE535">
        <v>2.0615387596716892E-3</v>
      </c>
    </row>
    <row r="536" spans="1:135" x14ac:dyDescent="0.15">
      <c r="A536" t="s">
        <v>603</v>
      </c>
      <c r="B536">
        <v>8</v>
      </c>
      <c r="C536">
        <v>8.8656464976583842E-4</v>
      </c>
      <c r="G536" t="s">
        <v>4641</v>
      </c>
      <c r="H536">
        <v>2</v>
      </c>
      <c r="I536">
        <v>1.1978014758988467E-3</v>
      </c>
      <c r="M536" t="s">
        <v>7317</v>
      </c>
      <c r="N536">
        <v>1</v>
      </c>
      <c r="O536">
        <v>1.4608295792479921E-3</v>
      </c>
      <c r="V536" t="s">
        <v>4732</v>
      </c>
      <c r="W536">
        <v>7</v>
      </c>
      <c r="X536">
        <v>9.1083012196387255E-4</v>
      </c>
      <c r="AK536" t="s">
        <v>12466</v>
      </c>
      <c r="AL536">
        <v>3</v>
      </c>
      <c r="AM536">
        <v>9.8118278433681136E-4</v>
      </c>
      <c r="AN536" t="s">
        <v>4677</v>
      </c>
      <c r="AO536">
        <v>1</v>
      </c>
      <c r="AP536">
        <v>2.0284146546190565E-3</v>
      </c>
      <c r="AQ536" t="s">
        <v>376</v>
      </c>
      <c r="AR536">
        <v>1</v>
      </c>
      <c r="AS536">
        <v>2.2651446324361856E-3</v>
      </c>
      <c r="BC536" t="s">
        <v>145</v>
      </c>
      <c r="BD536">
        <v>1</v>
      </c>
      <c r="BE536">
        <v>1.9088471762820959E-3</v>
      </c>
      <c r="BU536" t="s">
        <v>593</v>
      </c>
      <c r="BV536">
        <v>2</v>
      </c>
      <c r="BW536">
        <v>1.5429762549022407E-3</v>
      </c>
      <c r="CY536" t="s">
        <v>5099</v>
      </c>
      <c r="CZ536">
        <v>1</v>
      </c>
      <c r="DA536">
        <v>2.1603729438163331E-3</v>
      </c>
      <c r="EC536" t="s">
        <v>123</v>
      </c>
      <c r="ED536">
        <v>1</v>
      </c>
      <c r="EE536">
        <v>2.0615387596716892E-3</v>
      </c>
    </row>
    <row r="537" spans="1:135" x14ac:dyDescent="0.15">
      <c r="A537" t="s">
        <v>166</v>
      </c>
      <c r="B537">
        <v>8</v>
      </c>
      <c r="C537">
        <v>8.8656464976583842E-4</v>
      </c>
      <c r="G537" t="s">
        <v>265</v>
      </c>
      <c r="H537">
        <v>2</v>
      </c>
      <c r="I537">
        <v>1.1978014758988467E-3</v>
      </c>
      <c r="M537" t="s">
        <v>556</v>
      </c>
      <c r="N537">
        <v>1</v>
      </c>
      <c r="O537">
        <v>1.4608295792479921E-3</v>
      </c>
      <c r="V537" t="s">
        <v>460</v>
      </c>
      <c r="W537">
        <v>7</v>
      </c>
      <c r="X537">
        <v>9.1083012196387255E-4</v>
      </c>
      <c r="AK537" t="s">
        <v>12479</v>
      </c>
      <c r="AL537">
        <v>3</v>
      </c>
      <c r="AM537">
        <v>9.8118278433681136E-4</v>
      </c>
      <c r="AN537" t="s">
        <v>9799</v>
      </c>
      <c r="AO537">
        <v>1</v>
      </c>
      <c r="AP537">
        <v>2.0284146546190565E-3</v>
      </c>
      <c r="AQ537" t="s">
        <v>4517</v>
      </c>
      <c r="AR537">
        <v>1</v>
      </c>
      <c r="AS537">
        <v>2.2651446324361856E-3</v>
      </c>
      <c r="BC537" t="s">
        <v>1013</v>
      </c>
      <c r="BD537">
        <v>1</v>
      </c>
      <c r="BE537">
        <v>1.9088471762820959E-3</v>
      </c>
      <c r="BU537" t="s">
        <v>64</v>
      </c>
      <c r="BV537">
        <v>2</v>
      </c>
      <c r="BW537">
        <v>1.5429762549022407E-3</v>
      </c>
      <c r="CY537" t="s">
        <v>5631</v>
      </c>
      <c r="CZ537">
        <v>1</v>
      </c>
      <c r="DA537">
        <v>2.1603729438163331E-3</v>
      </c>
      <c r="EC537" t="s">
        <v>751</v>
      </c>
      <c r="ED537">
        <v>1</v>
      </c>
      <c r="EE537">
        <v>2.0615387596716892E-3</v>
      </c>
    </row>
    <row r="538" spans="1:135" x14ac:dyDescent="0.15">
      <c r="A538" t="s">
        <v>4281</v>
      </c>
      <c r="B538">
        <v>9</v>
      </c>
      <c r="C538">
        <v>8.774496996789428E-4</v>
      </c>
      <c r="G538" t="s">
        <v>5756</v>
      </c>
      <c r="H538">
        <v>2</v>
      </c>
      <c r="I538">
        <v>1.1978014758988467E-3</v>
      </c>
      <c r="M538" t="s">
        <v>4806</v>
      </c>
      <c r="N538">
        <v>1</v>
      </c>
      <c r="O538">
        <v>1.4608295792479921E-3</v>
      </c>
      <c r="V538" t="s">
        <v>4537</v>
      </c>
      <c r="W538">
        <v>6</v>
      </c>
      <c r="X538">
        <v>9.0538719734001869E-4</v>
      </c>
      <c r="AK538" t="s">
        <v>12639</v>
      </c>
      <c r="AL538">
        <v>3</v>
      </c>
      <c r="AM538">
        <v>9.8118278433681136E-4</v>
      </c>
      <c r="AN538" t="s">
        <v>687</v>
      </c>
      <c r="AO538">
        <v>1</v>
      </c>
      <c r="AP538">
        <v>2.0284146546190565E-3</v>
      </c>
      <c r="AQ538" t="s">
        <v>875</v>
      </c>
      <c r="AR538">
        <v>1</v>
      </c>
      <c r="AS538">
        <v>2.2651446324361856E-3</v>
      </c>
      <c r="BC538" t="s">
        <v>6278</v>
      </c>
      <c r="BD538">
        <v>1</v>
      </c>
      <c r="BE538">
        <v>1.9088471762820959E-3</v>
      </c>
      <c r="BU538" t="s">
        <v>83</v>
      </c>
      <c r="BV538">
        <v>2</v>
      </c>
      <c r="BW538">
        <v>1.5429762549022407E-3</v>
      </c>
      <c r="CY538" t="s">
        <v>5342</v>
      </c>
      <c r="CZ538">
        <v>1</v>
      </c>
      <c r="DA538">
        <v>2.1603729438163331E-3</v>
      </c>
      <c r="EC538" t="s">
        <v>4903</v>
      </c>
      <c r="ED538">
        <v>1</v>
      </c>
      <c r="EE538">
        <v>2.0615387596716892E-3</v>
      </c>
    </row>
    <row r="539" spans="1:135" x14ac:dyDescent="0.15">
      <c r="A539" t="s">
        <v>833</v>
      </c>
      <c r="B539">
        <v>9</v>
      </c>
      <c r="C539">
        <v>8.774496996789428E-4</v>
      </c>
      <c r="G539" t="s">
        <v>6310</v>
      </c>
      <c r="H539">
        <v>2</v>
      </c>
      <c r="I539">
        <v>1.1978014758988467E-3</v>
      </c>
      <c r="M539" t="s">
        <v>4201</v>
      </c>
      <c r="N539">
        <v>1</v>
      </c>
      <c r="O539">
        <v>1.4608295792479921E-3</v>
      </c>
      <c r="V539" t="s">
        <v>1004</v>
      </c>
      <c r="W539">
        <v>6</v>
      </c>
      <c r="X539">
        <v>9.0538719734001869E-4</v>
      </c>
      <c r="AK539" t="s">
        <v>12640</v>
      </c>
      <c r="AL539">
        <v>3</v>
      </c>
      <c r="AM539">
        <v>9.8118278433681136E-4</v>
      </c>
      <c r="AN539" t="s">
        <v>830</v>
      </c>
      <c r="AO539">
        <v>1</v>
      </c>
      <c r="AP539">
        <v>2.0284146546190565E-3</v>
      </c>
      <c r="AQ539" t="s">
        <v>88</v>
      </c>
      <c r="AR539">
        <v>1</v>
      </c>
      <c r="AS539">
        <v>2.2651446324361856E-3</v>
      </c>
      <c r="BC539" t="s">
        <v>512</v>
      </c>
      <c r="BD539">
        <v>1</v>
      </c>
      <c r="BE539">
        <v>1.9088471762820959E-3</v>
      </c>
      <c r="BU539" t="s">
        <v>4474</v>
      </c>
      <c r="BV539">
        <v>2</v>
      </c>
      <c r="BW539">
        <v>1.5429762549022407E-3</v>
      </c>
      <c r="CY539" t="s">
        <v>5343</v>
      </c>
      <c r="CZ539">
        <v>1</v>
      </c>
      <c r="DA539">
        <v>2.1603729438163331E-3</v>
      </c>
      <c r="EC539" t="s">
        <v>812</v>
      </c>
      <c r="ED539">
        <v>1</v>
      </c>
      <c r="EE539">
        <v>2.0615387596716892E-3</v>
      </c>
    </row>
    <row r="540" spans="1:135" x14ac:dyDescent="0.15">
      <c r="A540" t="s">
        <v>431</v>
      </c>
      <c r="B540">
        <v>9</v>
      </c>
      <c r="C540">
        <v>8.774496996789428E-4</v>
      </c>
      <c r="G540" t="s">
        <v>661</v>
      </c>
      <c r="H540">
        <v>2</v>
      </c>
      <c r="I540">
        <v>1.1978014758988467E-3</v>
      </c>
      <c r="M540" t="s">
        <v>4470</v>
      </c>
      <c r="N540">
        <v>1</v>
      </c>
      <c r="O540">
        <v>1.4608295792479921E-3</v>
      </c>
      <c r="V540" t="s">
        <v>925</v>
      </c>
      <c r="W540">
        <v>6</v>
      </c>
      <c r="X540">
        <v>9.0538719734001869E-4</v>
      </c>
      <c r="AK540" t="s">
        <v>12689</v>
      </c>
      <c r="AL540">
        <v>3</v>
      </c>
      <c r="AM540">
        <v>9.8118278433681136E-4</v>
      </c>
      <c r="AN540" t="s">
        <v>4353</v>
      </c>
      <c r="AO540">
        <v>1</v>
      </c>
      <c r="AP540">
        <v>1.9543950356475919E-3</v>
      </c>
      <c r="AQ540" t="s">
        <v>4634</v>
      </c>
      <c r="AR540">
        <v>1</v>
      </c>
      <c r="AS540">
        <v>2.2651446324361856E-3</v>
      </c>
      <c r="BC540" t="s">
        <v>10447</v>
      </c>
      <c r="BD540">
        <v>1</v>
      </c>
      <c r="BE540">
        <v>1.9088471762820959E-3</v>
      </c>
      <c r="BU540" t="s">
        <v>264</v>
      </c>
      <c r="BV540">
        <v>2</v>
      </c>
      <c r="BW540">
        <v>1.5429762549022407E-3</v>
      </c>
      <c r="CY540" t="s">
        <v>806</v>
      </c>
      <c r="CZ540">
        <v>1</v>
      </c>
      <c r="DA540">
        <v>2.1603729438163331E-3</v>
      </c>
      <c r="EC540" t="s">
        <v>243</v>
      </c>
      <c r="ED540">
        <v>1</v>
      </c>
      <c r="EE540">
        <v>2.0615387596716892E-3</v>
      </c>
    </row>
    <row r="541" spans="1:135" x14ac:dyDescent="0.15">
      <c r="A541" t="s">
        <v>303</v>
      </c>
      <c r="B541">
        <v>9</v>
      </c>
      <c r="C541">
        <v>8.774496996789428E-4</v>
      </c>
      <c r="G541" t="s">
        <v>4611</v>
      </c>
      <c r="H541">
        <v>2</v>
      </c>
      <c r="I541">
        <v>1.1978014758988467E-3</v>
      </c>
      <c r="M541" t="s">
        <v>5994</v>
      </c>
      <c r="N541">
        <v>1</v>
      </c>
      <c r="O541">
        <v>1.4608295792479921E-3</v>
      </c>
      <c r="V541" t="s">
        <v>1099</v>
      </c>
      <c r="W541">
        <v>6</v>
      </c>
      <c r="X541">
        <v>9.0538719734001869E-4</v>
      </c>
      <c r="AK541" t="s">
        <v>12780</v>
      </c>
      <c r="AL541">
        <v>3</v>
      </c>
      <c r="AM541">
        <v>9.8118278433681136E-4</v>
      </c>
      <c r="AN541" t="s">
        <v>9681</v>
      </c>
      <c r="AO541">
        <v>1</v>
      </c>
      <c r="AP541">
        <v>1.9543950356475919E-3</v>
      </c>
      <c r="AQ541" t="s">
        <v>4334</v>
      </c>
      <c r="AR541">
        <v>1</v>
      </c>
      <c r="AS541">
        <v>2.2651446324361856E-3</v>
      </c>
      <c r="BC541" t="s">
        <v>4614</v>
      </c>
      <c r="BD541">
        <v>1</v>
      </c>
      <c r="BE541">
        <v>1.9088471762820959E-3</v>
      </c>
      <c r="BU541" t="s">
        <v>338</v>
      </c>
      <c r="BV541">
        <v>2</v>
      </c>
      <c r="BW541">
        <v>1.5111597150525612E-3</v>
      </c>
      <c r="CY541" t="s">
        <v>629</v>
      </c>
      <c r="CZ541">
        <v>1</v>
      </c>
      <c r="DA541">
        <v>2.1603729438163331E-3</v>
      </c>
      <c r="EC541" t="s">
        <v>1094</v>
      </c>
      <c r="ED541">
        <v>1</v>
      </c>
      <c r="EE541">
        <v>2.0615387596716892E-3</v>
      </c>
    </row>
    <row r="542" spans="1:135" x14ac:dyDescent="0.15">
      <c r="A542" t="s">
        <v>4272</v>
      </c>
      <c r="B542">
        <v>8</v>
      </c>
      <c r="C542">
        <v>8.6594283127543626E-4</v>
      </c>
      <c r="G542" t="s">
        <v>1099</v>
      </c>
      <c r="H542">
        <v>2</v>
      </c>
      <c r="I542">
        <v>1.1978014758988467E-3</v>
      </c>
      <c r="M542" t="s">
        <v>4959</v>
      </c>
      <c r="N542">
        <v>1</v>
      </c>
      <c r="O542">
        <v>1.4608295792479921E-3</v>
      </c>
      <c r="V542" t="s">
        <v>5099</v>
      </c>
      <c r="W542">
        <v>6</v>
      </c>
      <c r="X542">
        <v>9.0538719734001869E-4</v>
      </c>
      <c r="AK542" t="s">
        <v>12847</v>
      </c>
      <c r="AL542">
        <v>3</v>
      </c>
      <c r="AM542">
        <v>9.8118278433681136E-4</v>
      </c>
      <c r="AN542" t="s">
        <v>4453</v>
      </c>
      <c r="AO542">
        <v>1</v>
      </c>
      <c r="AP542">
        <v>1.9543950356475919E-3</v>
      </c>
      <c r="AQ542" t="s">
        <v>570</v>
      </c>
      <c r="AR542">
        <v>1</v>
      </c>
      <c r="AS542">
        <v>2.2651446324361856E-3</v>
      </c>
      <c r="BC542" t="s">
        <v>5087</v>
      </c>
      <c r="BD542">
        <v>1</v>
      </c>
      <c r="BE542">
        <v>1.9088471762820959E-3</v>
      </c>
      <c r="BU542" t="s">
        <v>228</v>
      </c>
      <c r="BV542">
        <v>2</v>
      </c>
      <c r="BW542">
        <v>1.5111597150525612E-3</v>
      </c>
      <c r="CY542" t="s">
        <v>6543</v>
      </c>
      <c r="CZ542">
        <v>1</v>
      </c>
      <c r="DA542">
        <v>2.1603729438163331E-3</v>
      </c>
      <c r="EC542" t="s">
        <v>5222</v>
      </c>
      <c r="ED542">
        <v>1</v>
      </c>
      <c r="EE542">
        <v>2.0615387596716892E-3</v>
      </c>
    </row>
    <row r="543" spans="1:135" x14ac:dyDescent="0.15">
      <c r="A543">
        <v>9</v>
      </c>
      <c r="B543">
        <v>7</v>
      </c>
      <c r="C543">
        <v>8.637435326343478E-4</v>
      </c>
      <c r="G543" t="s">
        <v>5777</v>
      </c>
      <c r="H543">
        <v>2</v>
      </c>
      <c r="I543">
        <v>1.1978014758988467E-3</v>
      </c>
      <c r="M543" t="s">
        <v>6513</v>
      </c>
      <c r="N543">
        <v>1</v>
      </c>
      <c r="O543">
        <v>1.4608295792479921E-3</v>
      </c>
      <c r="V543" t="s">
        <v>4719</v>
      </c>
      <c r="W543">
        <v>6</v>
      </c>
      <c r="X543">
        <v>9.0538719734001869E-4</v>
      </c>
      <c r="AK543" t="s">
        <v>543</v>
      </c>
      <c r="AL543">
        <v>7</v>
      </c>
      <c r="AM543">
        <v>9.7467969003613229E-4</v>
      </c>
      <c r="AN543" t="s">
        <v>5054</v>
      </c>
      <c r="AO543">
        <v>1</v>
      </c>
      <c r="AP543">
        <v>1.9543950356475919E-3</v>
      </c>
      <c r="AQ543" t="s">
        <v>373</v>
      </c>
      <c r="AR543">
        <v>1</v>
      </c>
      <c r="AS543">
        <v>2.2651446324361856E-3</v>
      </c>
      <c r="BC543" t="s">
        <v>4740</v>
      </c>
      <c r="BD543">
        <v>1</v>
      </c>
      <c r="BE543">
        <v>1.9088471762820959E-3</v>
      </c>
      <c r="BU543" t="s">
        <v>573</v>
      </c>
      <c r="BV543">
        <v>2</v>
      </c>
      <c r="BW543">
        <v>1.5111597150525612E-3</v>
      </c>
      <c r="CY543" t="s">
        <v>463</v>
      </c>
      <c r="CZ543">
        <v>1</v>
      </c>
      <c r="DA543">
        <v>2.1603729438163331E-3</v>
      </c>
      <c r="EC543" t="s">
        <v>1037</v>
      </c>
      <c r="ED543">
        <v>1</v>
      </c>
      <c r="EE543">
        <v>2.0615387596716892E-3</v>
      </c>
    </row>
    <row r="544" spans="1:135" x14ac:dyDescent="0.15">
      <c r="A544" t="s">
        <v>4448</v>
      </c>
      <c r="B544">
        <v>7</v>
      </c>
      <c r="C544">
        <v>8.637435326343478E-4</v>
      </c>
      <c r="G544" t="s">
        <v>421</v>
      </c>
      <c r="H544">
        <v>3</v>
      </c>
      <c r="I544">
        <v>1.1582974396872198E-3</v>
      </c>
      <c r="M544" t="s">
        <v>4865</v>
      </c>
      <c r="N544">
        <v>1</v>
      </c>
      <c r="O544">
        <v>1.4608295792479921E-3</v>
      </c>
      <c r="V544" t="s">
        <v>269</v>
      </c>
      <c r="W544">
        <v>6</v>
      </c>
      <c r="X544">
        <v>9.0538719734001869E-4</v>
      </c>
      <c r="AK544" t="s">
        <v>4163</v>
      </c>
      <c r="AL544">
        <v>5</v>
      </c>
      <c r="AM544">
        <v>9.6352698476894784E-4</v>
      </c>
      <c r="AN544" t="s">
        <v>5333</v>
      </c>
      <c r="AO544">
        <v>1</v>
      </c>
      <c r="AP544">
        <v>1.9543950356475919E-3</v>
      </c>
      <c r="AQ544" t="s">
        <v>209</v>
      </c>
      <c r="AR544">
        <v>1</v>
      </c>
      <c r="AS544">
        <v>2.2651446324361856E-3</v>
      </c>
      <c r="BC544" t="s">
        <v>5030</v>
      </c>
      <c r="BD544">
        <v>1</v>
      </c>
      <c r="BE544">
        <v>1.9088471762820959E-3</v>
      </c>
      <c r="BU544" t="s">
        <v>438</v>
      </c>
      <c r="BV544">
        <v>2</v>
      </c>
      <c r="BW544">
        <v>1.452512058131979E-3</v>
      </c>
      <c r="CY544" t="s">
        <v>559</v>
      </c>
      <c r="CZ544">
        <v>1</v>
      </c>
      <c r="DA544">
        <v>2.1603729438163331E-3</v>
      </c>
      <c r="EC544" t="s">
        <v>4621</v>
      </c>
      <c r="ED544">
        <v>1</v>
      </c>
      <c r="EE544">
        <v>2.0615387596716892E-3</v>
      </c>
    </row>
    <row r="545" spans="1:135" x14ac:dyDescent="0.15">
      <c r="A545" t="s">
        <v>4643</v>
      </c>
      <c r="B545">
        <v>7</v>
      </c>
      <c r="C545">
        <v>8.637435326343478E-4</v>
      </c>
      <c r="G545" t="s">
        <v>5117</v>
      </c>
      <c r="H545">
        <v>2</v>
      </c>
      <c r="I545">
        <v>1.1577868553259288E-3</v>
      </c>
      <c r="M545" t="s">
        <v>6070</v>
      </c>
      <c r="N545">
        <v>1</v>
      </c>
      <c r="O545">
        <v>1.4608295792479921E-3</v>
      </c>
      <c r="V545" t="s">
        <v>768</v>
      </c>
      <c r="W545">
        <v>6</v>
      </c>
      <c r="X545">
        <v>9.0538719734001869E-4</v>
      </c>
      <c r="AK545" t="s">
        <v>937</v>
      </c>
      <c r="AL545">
        <v>5</v>
      </c>
      <c r="AM545">
        <v>9.6352698476894784E-4</v>
      </c>
      <c r="AN545" t="s">
        <v>4466</v>
      </c>
      <c r="AO545">
        <v>1</v>
      </c>
      <c r="AP545">
        <v>1.9543950356475919E-3</v>
      </c>
      <c r="AQ545">
        <v>0</v>
      </c>
      <c r="AR545">
        <v>1</v>
      </c>
      <c r="AS545">
        <v>2.2146844908118141E-3</v>
      </c>
      <c r="BC545" t="s">
        <v>4140</v>
      </c>
      <c r="BD545">
        <v>1</v>
      </c>
      <c r="BE545">
        <v>1.9088471762820959E-3</v>
      </c>
      <c r="BU545" t="s">
        <v>122</v>
      </c>
      <c r="BV545">
        <v>2</v>
      </c>
      <c r="BW545">
        <v>1.452512058131979E-3</v>
      </c>
      <c r="CY545" t="s">
        <v>4968</v>
      </c>
      <c r="CZ545">
        <v>1</v>
      </c>
      <c r="DA545">
        <v>2.1603729438163331E-3</v>
      </c>
      <c r="EC545" t="s">
        <v>423</v>
      </c>
      <c r="ED545">
        <v>1</v>
      </c>
      <c r="EE545">
        <v>2.0020442654118112E-3</v>
      </c>
    </row>
    <row r="546" spans="1:135" x14ac:dyDescent="0.15">
      <c r="A546" t="s">
        <v>716</v>
      </c>
      <c r="B546">
        <v>7</v>
      </c>
      <c r="C546">
        <v>8.637435326343478E-4</v>
      </c>
      <c r="G546" t="s">
        <v>4735</v>
      </c>
      <c r="H546">
        <v>2</v>
      </c>
      <c r="I546">
        <v>1.1577868553259288E-3</v>
      </c>
      <c r="M546" t="s">
        <v>6458</v>
      </c>
      <c r="N546">
        <v>1</v>
      </c>
      <c r="O546">
        <v>1.4608295792479921E-3</v>
      </c>
      <c r="V546" t="s">
        <v>4968</v>
      </c>
      <c r="W546">
        <v>6</v>
      </c>
      <c r="X546">
        <v>9.0538719734001869E-4</v>
      </c>
      <c r="AK546" t="s">
        <v>4643</v>
      </c>
      <c r="AL546">
        <v>5</v>
      </c>
      <c r="AM546">
        <v>9.6352698476894784E-4</v>
      </c>
      <c r="AN546" t="s">
        <v>265</v>
      </c>
      <c r="AO546">
        <v>1</v>
      </c>
      <c r="AP546">
        <v>1.9543950356475919E-3</v>
      </c>
      <c r="AQ546" t="s">
        <v>623</v>
      </c>
      <c r="AR546">
        <v>1</v>
      </c>
      <c r="AS546">
        <v>2.2146844908118141E-3</v>
      </c>
      <c r="BC546" t="s">
        <v>655</v>
      </c>
      <c r="BD546">
        <v>1</v>
      </c>
      <c r="BE546">
        <v>1.9088471762820959E-3</v>
      </c>
      <c r="BU546" t="s">
        <v>672</v>
      </c>
      <c r="BV546">
        <v>2</v>
      </c>
      <c r="BW546">
        <v>1.452512058131979E-3</v>
      </c>
      <c r="CY546" t="s">
        <v>5519</v>
      </c>
      <c r="CZ546">
        <v>1</v>
      </c>
      <c r="DA546">
        <v>2.1603729438163331E-3</v>
      </c>
      <c r="EC546" t="s">
        <v>4785</v>
      </c>
      <c r="ED546">
        <v>1</v>
      </c>
      <c r="EE546">
        <v>2.0020442654118112E-3</v>
      </c>
    </row>
    <row r="547" spans="1:135" x14ac:dyDescent="0.15">
      <c r="A547" t="s">
        <v>5529</v>
      </c>
      <c r="B547">
        <v>7</v>
      </c>
      <c r="C547">
        <v>8.637435326343478E-4</v>
      </c>
      <c r="G547" t="s">
        <v>404</v>
      </c>
      <c r="H547">
        <v>2</v>
      </c>
      <c r="I547">
        <v>1.1577868553259288E-3</v>
      </c>
      <c r="M547" t="s">
        <v>5404</v>
      </c>
      <c r="N547">
        <v>1</v>
      </c>
      <c r="O547">
        <v>1.4608295792479921E-3</v>
      </c>
      <c r="V547" t="s">
        <v>5114</v>
      </c>
      <c r="W547">
        <v>6</v>
      </c>
      <c r="X547">
        <v>9.0538719734001869E-4</v>
      </c>
      <c r="AK547" t="s">
        <v>5280</v>
      </c>
      <c r="AL547">
        <v>5</v>
      </c>
      <c r="AM547">
        <v>9.6352698476894784E-4</v>
      </c>
      <c r="AN547" t="s">
        <v>4189</v>
      </c>
      <c r="AO547">
        <v>1</v>
      </c>
      <c r="AP547">
        <v>1.9543950356475919E-3</v>
      </c>
      <c r="AQ547" t="s">
        <v>869</v>
      </c>
      <c r="AR547">
        <v>1</v>
      </c>
      <c r="AS547">
        <v>2.2146844908118141E-3</v>
      </c>
      <c r="BC547" t="s">
        <v>5962</v>
      </c>
      <c r="BD547">
        <v>1</v>
      </c>
      <c r="BE547">
        <v>1.9088471762820959E-3</v>
      </c>
      <c r="BU547" t="s">
        <v>501</v>
      </c>
      <c r="BV547">
        <v>2</v>
      </c>
      <c r="BW547">
        <v>1.452512058131979E-3</v>
      </c>
      <c r="CY547" t="s">
        <v>5722</v>
      </c>
      <c r="CZ547">
        <v>1</v>
      </c>
      <c r="DA547">
        <v>2.1603729438163331E-3</v>
      </c>
      <c r="EC547" t="s">
        <v>10290</v>
      </c>
      <c r="ED547">
        <v>1</v>
      </c>
      <c r="EE547">
        <v>2.0020442654118112E-3</v>
      </c>
    </row>
    <row r="548" spans="1:135" x14ac:dyDescent="0.15">
      <c r="A548" t="s">
        <v>388</v>
      </c>
      <c r="B548">
        <v>10</v>
      </c>
      <c r="C548">
        <v>8.6281835231973177E-4</v>
      </c>
      <c r="G548" t="s">
        <v>920</v>
      </c>
      <c r="H548">
        <v>2</v>
      </c>
      <c r="I548">
        <v>1.1577868553259288E-3</v>
      </c>
      <c r="M548" t="s">
        <v>5660</v>
      </c>
      <c r="N548">
        <v>1</v>
      </c>
      <c r="O548">
        <v>1.4608295792479921E-3</v>
      </c>
      <c r="V548" t="s">
        <v>9480</v>
      </c>
      <c r="W548">
        <v>5</v>
      </c>
      <c r="X548">
        <v>9.0281956449137619E-4</v>
      </c>
      <c r="AK548" t="s">
        <v>4584</v>
      </c>
      <c r="AL548">
        <v>5</v>
      </c>
      <c r="AM548">
        <v>9.6352698476894784E-4</v>
      </c>
      <c r="AN548" t="s">
        <v>4644</v>
      </c>
      <c r="AO548">
        <v>1</v>
      </c>
      <c r="AP548">
        <v>1.9543950356475919E-3</v>
      </c>
      <c r="AQ548" t="s">
        <v>745</v>
      </c>
      <c r="AR548">
        <v>1</v>
      </c>
      <c r="AS548">
        <v>2.2146844908118141E-3</v>
      </c>
      <c r="BC548" t="s">
        <v>5633</v>
      </c>
      <c r="BD548">
        <v>1</v>
      </c>
      <c r="BE548">
        <v>1.9088471762820959E-3</v>
      </c>
      <c r="BU548" t="s">
        <v>255</v>
      </c>
      <c r="BV548">
        <v>2</v>
      </c>
      <c r="BW548">
        <v>1.452512058131979E-3</v>
      </c>
      <c r="CY548" t="s">
        <v>5053</v>
      </c>
      <c r="CZ548">
        <v>1</v>
      </c>
      <c r="DA548">
        <v>2.0882019660857058E-3</v>
      </c>
      <c r="EC548" t="s">
        <v>4931</v>
      </c>
      <c r="ED548">
        <v>1</v>
      </c>
      <c r="EE548">
        <v>2.0020442654118112E-3</v>
      </c>
    </row>
    <row r="549" spans="1:135" x14ac:dyDescent="0.15">
      <c r="A549" t="s">
        <v>429</v>
      </c>
      <c r="B549">
        <v>6</v>
      </c>
      <c r="C549">
        <v>8.5486509622866502E-4</v>
      </c>
      <c r="G549">
        <v>5</v>
      </c>
      <c r="H549">
        <v>2</v>
      </c>
      <c r="I549">
        <v>1.1577868553259288E-3</v>
      </c>
      <c r="M549" t="s">
        <v>5104</v>
      </c>
      <c r="N549">
        <v>1</v>
      </c>
      <c r="O549">
        <v>1.4608295792479921E-3</v>
      </c>
      <c r="V549" t="s">
        <v>1494</v>
      </c>
      <c r="W549">
        <v>5</v>
      </c>
      <c r="X549">
        <v>9.0281956449137619E-4</v>
      </c>
      <c r="AK549" t="s">
        <v>333</v>
      </c>
      <c r="AL549">
        <v>5</v>
      </c>
      <c r="AM549">
        <v>9.6352698476894784E-4</v>
      </c>
      <c r="AN549" t="s">
        <v>4697</v>
      </c>
      <c r="AO549">
        <v>1</v>
      </c>
      <c r="AP549">
        <v>1.9543950356475919E-3</v>
      </c>
      <c r="AQ549" t="s">
        <v>541</v>
      </c>
      <c r="AR549">
        <v>1</v>
      </c>
      <c r="AS549">
        <v>2.2146844908118141E-3</v>
      </c>
      <c r="BC549" t="s">
        <v>9885</v>
      </c>
      <c r="BD549">
        <v>1</v>
      </c>
      <c r="BE549">
        <v>1.9088471762820959E-3</v>
      </c>
      <c r="BU549" t="s">
        <v>211</v>
      </c>
      <c r="BV549">
        <v>2</v>
      </c>
      <c r="BW549">
        <v>1.452512058131979E-3</v>
      </c>
      <c r="CY549" t="s">
        <v>4559</v>
      </c>
      <c r="CZ549">
        <v>1</v>
      </c>
      <c r="DA549">
        <v>2.0882019660857058E-3</v>
      </c>
      <c r="EC549" t="s">
        <v>548</v>
      </c>
      <c r="ED549">
        <v>1</v>
      </c>
      <c r="EE549">
        <v>2.0020442654118112E-3</v>
      </c>
    </row>
    <row r="550" spans="1:135" x14ac:dyDescent="0.15">
      <c r="A550" t="s">
        <v>4187</v>
      </c>
      <c r="B550">
        <v>6</v>
      </c>
      <c r="C550">
        <v>8.5486509622866502E-4</v>
      </c>
      <c r="G550" t="s">
        <v>6670</v>
      </c>
      <c r="H550">
        <v>2</v>
      </c>
      <c r="I550">
        <v>1.1577868553259288E-3</v>
      </c>
      <c r="M550" t="s">
        <v>4532</v>
      </c>
      <c r="N550">
        <v>1</v>
      </c>
      <c r="O550">
        <v>1.4608295792479921E-3</v>
      </c>
      <c r="V550" t="s">
        <v>4612</v>
      </c>
      <c r="W550">
        <v>5</v>
      </c>
      <c r="X550">
        <v>9.0281956449137619E-4</v>
      </c>
      <c r="AK550" t="s">
        <v>165</v>
      </c>
      <c r="AL550">
        <v>5</v>
      </c>
      <c r="AM550">
        <v>9.6352698476894784E-4</v>
      </c>
      <c r="AN550" t="s">
        <v>4551</v>
      </c>
      <c r="AO550">
        <v>1</v>
      </c>
      <c r="AP550">
        <v>1.9543950356475919E-3</v>
      </c>
      <c r="AQ550" t="s">
        <v>157</v>
      </c>
      <c r="AR550">
        <v>1</v>
      </c>
      <c r="AS550">
        <v>2.2146844908118141E-3</v>
      </c>
      <c r="BC550" t="s">
        <v>6155</v>
      </c>
      <c r="BD550">
        <v>1</v>
      </c>
      <c r="BE550">
        <v>1.9088471762820959E-3</v>
      </c>
      <c r="BU550" t="s">
        <v>685</v>
      </c>
      <c r="BV550">
        <v>2</v>
      </c>
      <c r="BW550">
        <v>1.4253536032644966E-3</v>
      </c>
      <c r="CY550" t="s">
        <v>6569</v>
      </c>
      <c r="CZ550">
        <v>1</v>
      </c>
      <c r="DA550">
        <v>2.0882019660857058E-3</v>
      </c>
      <c r="EC550" t="s">
        <v>82</v>
      </c>
      <c r="ED550">
        <v>1</v>
      </c>
      <c r="EE550">
        <v>2.0020442654118112E-3</v>
      </c>
    </row>
    <row r="551" spans="1:135" x14ac:dyDescent="0.15">
      <c r="A551" t="s">
        <v>1044</v>
      </c>
      <c r="B551">
        <v>6</v>
      </c>
      <c r="C551">
        <v>8.5486509622866502E-4</v>
      </c>
      <c r="G551" t="s">
        <v>1018</v>
      </c>
      <c r="H551">
        <v>2</v>
      </c>
      <c r="I551">
        <v>1.1577868553259288E-3</v>
      </c>
      <c r="M551" t="s">
        <v>7377</v>
      </c>
      <c r="N551">
        <v>1</v>
      </c>
      <c r="O551">
        <v>1.4608295792479921E-3</v>
      </c>
      <c r="V551" t="s">
        <v>4655</v>
      </c>
      <c r="W551">
        <v>5</v>
      </c>
      <c r="X551">
        <v>9.0281956449137619E-4</v>
      </c>
      <c r="AK551" t="s">
        <v>699</v>
      </c>
      <c r="AL551">
        <v>5</v>
      </c>
      <c r="AM551">
        <v>9.6352698476894784E-4</v>
      </c>
      <c r="AN551" t="s">
        <v>6310</v>
      </c>
      <c r="AO551">
        <v>1</v>
      </c>
      <c r="AP551">
        <v>1.9543950356475919E-3</v>
      </c>
      <c r="AQ551" t="s">
        <v>628</v>
      </c>
      <c r="AR551">
        <v>1</v>
      </c>
      <c r="AS551">
        <v>2.1672844737543983E-3</v>
      </c>
      <c r="BC551" t="s">
        <v>5230</v>
      </c>
      <c r="BD551">
        <v>1</v>
      </c>
      <c r="BE551">
        <v>1.9088471762820959E-3</v>
      </c>
      <c r="BU551" t="s">
        <v>803</v>
      </c>
      <c r="BV551">
        <v>2</v>
      </c>
      <c r="BW551">
        <v>1.4253536032644966E-3</v>
      </c>
      <c r="CY551" t="s">
        <v>4489</v>
      </c>
      <c r="CZ551">
        <v>1</v>
      </c>
      <c r="DA551">
        <v>2.0882019660857058E-3</v>
      </c>
      <c r="EC551" t="s">
        <v>1108</v>
      </c>
      <c r="ED551">
        <v>1</v>
      </c>
      <c r="EE551">
        <v>2.0020442654118112E-3</v>
      </c>
    </row>
    <row r="552" spans="1:135" x14ac:dyDescent="0.15">
      <c r="A552" t="s">
        <v>4410</v>
      </c>
      <c r="B552">
        <v>6</v>
      </c>
      <c r="C552">
        <v>8.5486509622866502E-4</v>
      </c>
      <c r="G552" t="s">
        <v>6569</v>
      </c>
      <c r="H552">
        <v>2</v>
      </c>
      <c r="I552">
        <v>1.1577868553259288E-3</v>
      </c>
      <c r="M552" t="s">
        <v>6054</v>
      </c>
      <c r="N552">
        <v>1</v>
      </c>
      <c r="O552">
        <v>1.4608295792479921E-3</v>
      </c>
      <c r="V552" t="s">
        <v>4463</v>
      </c>
      <c r="W552">
        <v>5</v>
      </c>
      <c r="X552">
        <v>9.0281956449137619E-4</v>
      </c>
      <c r="AK552" t="s">
        <v>420</v>
      </c>
      <c r="AL552">
        <v>6</v>
      </c>
      <c r="AM552">
        <v>9.5044874364287298E-4</v>
      </c>
      <c r="AN552" t="s">
        <v>4719</v>
      </c>
      <c r="AO552">
        <v>1</v>
      </c>
      <c r="AP552">
        <v>1.9543950356475919E-3</v>
      </c>
      <c r="AQ552" t="s">
        <v>1003</v>
      </c>
      <c r="AR552">
        <v>1</v>
      </c>
      <c r="AS552">
        <v>2.1672844737543983E-3</v>
      </c>
      <c r="BC552" t="s">
        <v>5279</v>
      </c>
      <c r="BD552">
        <v>1</v>
      </c>
      <c r="BE552">
        <v>1.9088471762820959E-3</v>
      </c>
      <c r="BU552" t="s">
        <v>99</v>
      </c>
      <c r="BV552">
        <v>2</v>
      </c>
      <c r="BW552">
        <v>1.3747152630442202E-3</v>
      </c>
      <c r="CY552" t="s">
        <v>777</v>
      </c>
      <c r="CZ552">
        <v>1</v>
      </c>
      <c r="DA552">
        <v>2.0882019660857058E-3</v>
      </c>
      <c r="EC552" t="s">
        <v>6174</v>
      </c>
      <c r="ED552">
        <v>1</v>
      </c>
      <c r="EE552">
        <v>2.0020442654118112E-3</v>
      </c>
    </row>
    <row r="553" spans="1:135" x14ac:dyDescent="0.15">
      <c r="A553" t="s">
        <v>4607</v>
      </c>
      <c r="B553">
        <v>6</v>
      </c>
      <c r="C553">
        <v>8.5486509622866502E-4</v>
      </c>
      <c r="G553" t="s">
        <v>5169</v>
      </c>
      <c r="H553">
        <v>2</v>
      </c>
      <c r="I553">
        <v>1.1577868553259288E-3</v>
      </c>
      <c r="M553" t="s">
        <v>6233</v>
      </c>
      <c r="N553">
        <v>1</v>
      </c>
      <c r="O553">
        <v>1.4608295792479921E-3</v>
      </c>
      <c r="V553" t="s">
        <v>9648</v>
      </c>
      <c r="W553">
        <v>5</v>
      </c>
      <c r="X553">
        <v>9.0281956449137619E-4</v>
      </c>
      <c r="AK553" t="s">
        <v>400</v>
      </c>
      <c r="AL553">
        <v>6</v>
      </c>
      <c r="AM553">
        <v>9.5044874364287298E-4</v>
      </c>
      <c r="AN553" t="s">
        <v>6543</v>
      </c>
      <c r="AO553">
        <v>1</v>
      </c>
      <c r="AP553">
        <v>1.9543950356475919E-3</v>
      </c>
      <c r="AQ553" t="s">
        <v>4523</v>
      </c>
      <c r="AR553">
        <v>1</v>
      </c>
      <c r="AS553">
        <v>2.1672844737543983E-3</v>
      </c>
      <c r="BC553" t="s">
        <v>707</v>
      </c>
      <c r="BD553">
        <v>1</v>
      </c>
      <c r="BE553">
        <v>1.9088471762820959E-3</v>
      </c>
      <c r="BU553" t="s">
        <v>1047</v>
      </c>
      <c r="BV553">
        <v>2</v>
      </c>
      <c r="BW553">
        <v>1.3747152630442202E-3</v>
      </c>
      <c r="CY553" t="s">
        <v>9555</v>
      </c>
      <c r="CZ553">
        <v>1</v>
      </c>
      <c r="DA553">
        <v>2.0882019660857058E-3</v>
      </c>
      <c r="EC553" t="s">
        <v>107</v>
      </c>
      <c r="ED553">
        <v>1</v>
      </c>
      <c r="EE553">
        <v>2.0020442654118112E-3</v>
      </c>
    </row>
    <row r="554" spans="1:135" x14ac:dyDescent="0.15">
      <c r="A554" t="s">
        <v>1062</v>
      </c>
      <c r="B554">
        <v>6</v>
      </c>
      <c r="C554">
        <v>8.5486509622866502E-4</v>
      </c>
      <c r="G554" t="s">
        <v>1025</v>
      </c>
      <c r="H554">
        <v>2</v>
      </c>
      <c r="I554">
        <v>1.1577868553259288E-3</v>
      </c>
      <c r="M554" t="s">
        <v>7386</v>
      </c>
      <c r="N554">
        <v>1</v>
      </c>
      <c r="O554">
        <v>1.4608295792479921E-3</v>
      </c>
      <c r="V554" t="s">
        <v>4924</v>
      </c>
      <c r="W554">
        <v>5</v>
      </c>
      <c r="X554">
        <v>9.0281956449137619E-4</v>
      </c>
      <c r="AK554" t="s">
        <v>266</v>
      </c>
      <c r="AL554">
        <v>6</v>
      </c>
      <c r="AM554">
        <v>9.5044874364287298E-4</v>
      </c>
      <c r="AN554" t="s">
        <v>5722</v>
      </c>
      <c r="AO554">
        <v>1</v>
      </c>
      <c r="AP554">
        <v>1.9543950356475919E-3</v>
      </c>
      <c r="AQ554" t="s">
        <v>4215</v>
      </c>
      <c r="AR554">
        <v>1</v>
      </c>
      <c r="AS554">
        <v>2.1672844737543983E-3</v>
      </c>
      <c r="BC554" t="s">
        <v>5624</v>
      </c>
      <c r="BD554">
        <v>1</v>
      </c>
      <c r="BE554">
        <v>1.9088471762820959E-3</v>
      </c>
      <c r="BU554" t="s">
        <v>26</v>
      </c>
      <c r="BV554">
        <v>2</v>
      </c>
      <c r="BW554">
        <v>1.3747152630442202E-3</v>
      </c>
      <c r="CY554" t="s">
        <v>4524</v>
      </c>
      <c r="CZ554">
        <v>1</v>
      </c>
      <c r="DA554">
        <v>2.0882019660857058E-3</v>
      </c>
      <c r="EC554" t="s">
        <v>614</v>
      </c>
      <c r="ED554">
        <v>1</v>
      </c>
      <c r="EE554">
        <v>2.0020442654118112E-3</v>
      </c>
    </row>
    <row r="555" spans="1:135" x14ac:dyDescent="0.15">
      <c r="A555" t="s">
        <v>32</v>
      </c>
      <c r="B555">
        <v>6</v>
      </c>
      <c r="C555">
        <v>8.5486509622866502E-4</v>
      </c>
      <c r="G555" t="s">
        <v>7352</v>
      </c>
      <c r="H555">
        <v>2</v>
      </c>
      <c r="I555">
        <v>1.1577868553259288E-3</v>
      </c>
      <c r="M555" t="s">
        <v>4352</v>
      </c>
      <c r="N555">
        <v>1</v>
      </c>
      <c r="O555">
        <v>1.3835638066322683E-3</v>
      </c>
      <c r="V555" t="s">
        <v>9673</v>
      </c>
      <c r="W555">
        <v>5</v>
      </c>
      <c r="X555">
        <v>9.0281956449137619E-4</v>
      </c>
      <c r="AK555" t="s">
        <v>604</v>
      </c>
      <c r="AL555">
        <v>5</v>
      </c>
      <c r="AM555">
        <v>9.3572030376640235E-4</v>
      </c>
      <c r="AN555" t="s">
        <v>5933</v>
      </c>
      <c r="AO555">
        <v>1</v>
      </c>
      <c r="AP555">
        <v>1.9543950356475919E-3</v>
      </c>
      <c r="AQ555" t="s">
        <v>131</v>
      </c>
      <c r="AR555">
        <v>1</v>
      </c>
      <c r="AS555">
        <v>2.1672844737543983E-3</v>
      </c>
      <c r="BC555" t="s">
        <v>830</v>
      </c>
      <c r="BD555">
        <v>1</v>
      </c>
      <c r="BE555">
        <v>1.9088471762820959E-3</v>
      </c>
      <c r="BU555" t="s">
        <v>453</v>
      </c>
      <c r="BV555">
        <v>2</v>
      </c>
      <c r="BW555">
        <v>1.3747152630442202E-3</v>
      </c>
      <c r="CY555" t="s">
        <v>602</v>
      </c>
      <c r="CZ555">
        <v>1</v>
      </c>
      <c r="DA555">
        <v>2.0882019660857058E-3</v>
      </c>
      <c r="EC555" t="s">
        <v>5157</v>
      </c>
      <c r="ED555">
        <v>1</v>
      </c>
      <c r="EE555">
        <v>2.0020442654118112E-3</v>
      </c>
    </row>
    <row r="556" spans="1:135" x14ac:dyDescent="0.15">
      <c r="A556" t="s">
        <v>541</v>
      </c>
      <c r="B556">
        <v>8</v>
      </c>
      <c r="C556">
        <v>8.4665240836863376E-4</v>
      </c>
      <c r="G556" t="s">
        <v>4883</v>
      </c>
      <c r="H556">
        <v>2</v>
      </c>
      <c r="I556">
        <v>1.1577868553259288E-3</v>
      </c>
      <c r="M556" t="s">
        <v>5693</v>
      </c>
      <c r="N556">
        <v>1</v>
      </c>
      <c r="O556">
        <v>1.3835638066322683E-3</v>
      </c>
      <c r="V556" t="s">
        <v>5202</v>
      </c>
      <c r="W556">
        <v>5</v>
      </c>
      <c r="X556">
        <v>9.0281956449137619E-4</v>
      </c>
      <c r="AK556" t="s">
        <v>5799</v>
      </c>
      <c r="AL556">
        <v>4</v>
      </c>
      <c r="AM556">
        <v>9.3260176766343577E-4</v>
      </c>
      <c r="AN556" t="s">
        <v>4327</v>
      </c>
      <c r="AO556">
        <v>1</v>
      </c>
      <c r="AP556">
        <v>1.9543950356475919E-3</v>
      </c>
      <c r="AQ556" t="s">
        <v>799</v>
      </c>
      <c r="AR556">
        <v>1</v>
      </c>
      <c r="AS556">
        <v>2.1672844737543983E-3</v>
      </c>
      <c r="BC556" t="s">
        <v>4373</v>
      </c>
      <c r="BD556">
        <v>1</v>
      </c>
      <c r="BE556">
        <v>1.9088471762820959E-3</v>
      </c>
      <c r="BU556" t="s">
        <v>15027</v>
      </c>
      <c r="BV556">
        <v>1</v>
      </c>
      <c r="BW556">
        <v>1.3671091025405362E-3</v>
      </c>
      <c r="CY556" t="s">
        <v>4260</v>
      </c>
      <c r="CZ556">
        <v>1</v>
      </c>
      <c r="DA556">
        <v>2.0882019660857058E-3</v>
      </c>
      <c r="EC556" t="s">
        <v>395</v>
      </c>
      <c r="ED556">
        <v>1</v>
      </c>
      <c r="EE556">
        <v>2.0020442654118112E-3</v>
      </c>
    </row>
    <row r="557" spans="1:135" x14ac:dyDescent="0.15">
      <c r="A557" t="s">
        <v>690</v>
      </c>
      <c r="B557">
        <v>8</v>
      </c>
      <c r="C557">
        <v>8.4665240836863376E-4</v>
      </c>
      <c r="G557" t="s">
        <v>4297</v>
      </c>
      <c r="H557">
        <v>2</v>
      </c>
      <c r="I557">
        <v>1.1577868553259288E-3</v>
      </c>
      <c r="M557" t="s">
        <v>436</v>
      </c>
      <c r="N557">
        <v>1</v>
      </c>
      <c r="O557">
        <v>1.3835638066322683E-3</v>
      </c>
      <c r="V557" t="s">
        <v>9731</v>
      </c>
      <c r="W557">
        <v>5</v>
      </c>
      <c r="X557">
        <v>9.0281956449137619E-4</v>
      </c>
      <c r="AK557" t="s">
        <v>6141</v>
      </c>
      <c r="AL557">
        <v>4</v>
      </c>
      <c r="AM557">
        <v>9.3260176766343577E-4</v>
      </c>
      <c r="AN557" t="s">
        <v>186</v>
      </c>
      <c r="AO557">
        <v>1</v>
      </c>
      <c r="AP557">
        <v>1.9543950356475919E-3</v>
      </c>
      <c r="AQ557" t="s">
        <v>264</v>
      </c>
      <c r="AR557">
        <v>1</v>
      </c>
      <c r="AS557">
        <v>2.1672844737543983E-3</v>
      </c>
      <c r="BC557" t="s">
        <v>640</v>
      </c>
      <c r="BD557">
        <v>1</v>
      </c>
      <c r="BE557">
        <v>1.9088471762820959E-3</v>
      </c>
      <c r="BU557" t="s">
        <v>9654</v>
      </c>
      <c r="BV557">
        <v>1</v>
      </c>
      <c r="BW557">
        <v>1.3671091025405362E-3</v>
      </c>
      <c r="CY557" t="s">
        <v>4860</v>
      </c>
      <c r="CZ557">
        <v>1</v>
      </c>
      <c r="DA557">
        <v>2.0882019660857058E-3</v>
      </c>
      <c r="EC557" t="s">
        <v>4623</v>
      </c>
      <c r="ED557">
        <v>1</v>
      </c>
      <c r="EE557">
        <v>2.0020442654118112E-3</v>
      </c>
    </row>
    <row r="558" spans="1:135" x14ac:dyDescent="0.15">
      <c r="A558" t="s">
        <v>110</v>
      </c>
      <c r="B558">
        <v>9</v>
      </c>
      <c r="C558">
        <v>8.4540069470083999E-4</v>
      </c>
      <c r="G558" t="s">
        <v>4763</v>
      </c>
      <c r="H558">
        <v>2</v>
      </c>
      <c r="I558">
        <v>1.1577868553259288E-3</v>
      </c>
      <c r="M558" t="s">
        <v>5744</v>
      </c>
      <c r="N558">
        <v>1</v>
      </c>
      <c r="O558">
        <v>1.3835638066322683E-3</v>
      </c>
      <c r="V558" t="s">
        <v>9754</v>
      </c>
      <c r="W558">
        <v>5</v>
      </c>
      <c r="X558">
        <v>9.0281956449137619E-4</v>
      </c>
      <c r="AK558" t="s">
        <v>5951</v>
      </c>
      <c r="AL558">
        <v>4</v>
      </c>
      <c r="AM558">
        <v>9.3260176766343577E-4</v>
      </c>
      <c r="AN558" t="s">
        <v>528</v>
      </c>
      <c r="AO558">
        <v>1</v>
      </c>
      <c r="AP558">
        <v>1.9543950356475919E-3</v>
      </c>
      <c r="AQ558" t="s">
        <v>284</v>
      </c>
      <c r="AR558">
        <v>1</v>
      </c>
      <c r="AS558">
        <v>2.1672844737543983E-3</v>
      </c>
      <c r="BC558" t="s">
        <v>6660</v>
      </c>
      <c r="BD558">
        <v>1</v>
      </c>
      <c r="BE558">
        <v>1.9088471762820959E-3</v>
      </c>
      <c r="BU558" t="s">
        <v>10100</v>
      </c>
      <c r="BV558">
        <v>1</v>
      </c>
      <c r="BW558">
        <v>1.3671091025405362E-3</v>
      </c>
      <c r="CY558" t="s">
        <v>795</v>
      </c>
      <c r="CZ558">
        <v>1</v>
      </c>
      <c r="DA558">
        <v>2.0882019660857058E-3</v>
      </c>
      <c r="EC558" t="s">
        <v>4195</v>
      </c>
      <c r="ED558">
        <v>1</v>
      </c>
      <c r="EE558">
        <v>2.0020442654118112E-3</v>
      </c>
    </row>
    <row r="559" spans="1:135" x14ac:dyDescent="0.15">
      <c r="A559" t="s">
        <v>5282</v>
      </c>
      <c r="B559">
        <v>5</v>
      </c>
      <c r="C559">
        <v>8.4187519098075504E-4</v>
      </c>
      <c r="G559" t="s">
        <v>4973</v>
      </c>
      <c r="H559">
        <v>2</v>
      </c>
      <c r="I559">
        <v>1.1577868553259288E-3</v>
      </c>
      <c r="M559" t="s">
        <v>6549</v>
      </c>
      <c r="N559">
        <v>1</v>
      </c>
      <c r="O559">
        <v>1.3835638066322683E-3</v>
      </c>
      <c r="V559" t="s">
        <v>4579</v>
      </c>
      <c r="W559">
        <v>5</v>
      </c>
      <c r="X559">
        <v>9.0281956449137619E-4</v>
      </c>
      <c r="AK559" t="s">
        <v>6185</v>
      </c>
      <c r="AL559">
        <v>4</v>
      </c>
      <c r="AM559">
        <v>9.3260176766343577E-4</v>
      </c>
      <c r="AN559" t="s">
        <v>1004</v>
      </c>
      <c r="AO559">
        <v>1</v>
      </c>
      <c r="AP559">
        <v>1.9543950356475919E-3</v>
      </c>
      <c r="AQ559" t="s">
        <v>638</v>
      </c>
      <c r="AR559">
        <v>1</v>
      </c>
      <c r="AS559">
        <v>2.1672844737543983E-3</v>
      </c>
      <c r="BC559" t="s">
        <v>457</v>
      </c>
      <c r="BD559">
        <v>1</v>
      </c>
      <c r="BE559">
        <v>1.9088471762820959E-3</v>
      </c>
      <c r="BU559" t="s">
        <v>10104</v>
      </c>
      <c r="BV559">
        <v>1</v>
      </c>
      <c r="BW559">
        <v>1.3671091025405362E-3</v>
      </c>
      <c r="CY559" t="s">
        <v>212</v>
      </c>
      <c r="CZ559">
        <v>1</v>
      </c>
      <c r="DA559">
        <v>2.0882019660857058E-3</v>
      </c>
      <c r="EC559" t="s">
        <v>588</v>
      </c>
      <c r="ED559">
        <v>1</v>
      </c>
      <c r="EE559">
        <v>2.0020442654118112E-3</v>
      </c>
    </row>
    <row r="560" spans="1:135" x14ac:dyDescent="0.15">
      <c r="A560" t="s">
        <v>5452</v>
      </c>
      <c r="B560">
        <v>5</v>
      </c>
      <c r="C560">
        <v>8.4187519098075504E-4</v>
      </c>
      <c r="G560" t="s">
        <v>9488</v>
      </c>
      <c r="H560">
        <v>2</v>
      </c>
      <c r="I560">
        <v>1.1577868553259288E-3</v>
      </c>
      <c r="M560" t="s">
        <v>4277</v>
      </c>
      <c r="N560">
        <v>1</v>
      </c>
      <c r="O560">
        <v>1.3835638066322683E-3</v>
      </c>
      <c r="V560" t="s">
        <v>6171</v>
      </c>
      <c r="W560">
        <v>5</v>
      </c>
      <c r="X560">
        <v>9.0281956449137619E-4</v>
      </c>
      <c r="AK560" t="s">
        <v>12433</v>
      </c>
      <c r="AL560">
        <v>4</v>
      </c>
      <c r="AM560">
        <v>9.3260176766343577E-4</v>
      </c>
      <c r="AN560" t="s">
        <v>5007</v>
      </c>
      <c r="AO560">
        <v>1</v>
      </c>
      <c r="AP560">
        <v>1.9543950356475919E-3</v>
      </c>
      <c r="AQ560" t="s">
        <v>83</v>
      </c>
      <c r="AR560">
        <v>1</v>
      </c>
      <c r="AS560">
        <v>2.1672844737543983E-3</v>
      </c>
      <c r="BC560" t="s">
        <v>7281</v>
      </c>
      <c r="BD560">
        <v>1</v>
      </c>
      <c r="BE560">
        <v>1.9088471762820959E-3</v>
      </c>
      <c r="BU560" t="s">
        <v>10400</v>
      </c>
      <c r="BV560">
        <v>1</v>
      </c>
      <c r="BW560">
        <v>1.3671091025405362E-3</v>
      </c>
      <c r="CY560" t="s">
        <v>467</v>
      </c>
      <c r="CZ560">
        <v>1</v>
      </c>
      <c r="DA560">
        <v>2.0882019660857058E-3</v>
      </c>
      <c r="EC560" t="s">
        <v>5248</v>
      </c>
      <c r="ED560">
        <v>1</v>
      </c>
      <c r="EE560">
        <v>1.9477300475655998E-3</v>
      </c>
    </row>
    <row r="561" spans="1:135" x14ac:dyDescent="0.15">
      <c r="A561" t="s">
        <v>4191</v>
      </c>
      <c r="B561">
        <v>5</v>
      </c>
      <c r="C561">
        <v>8.4187519098075504E-4</v>
      </c>
      <c r="G561" t="s">
        <v>511</v>
      </c>
      <c r="H561">
        <v>2</v>
      </c>
      <c r="I561">
        <v>1.1577868553259288E-3</v>
      </c>
      <c r="M561" t="s">
        <v>4250</v>
      </c>
      <c r="N561">
        <v>1</v>
      </c>
      <c r="O561">
        <v>1.3835638066322683E-3</v>
      </c>
      <c r="V561" t="s">
        <v>501</v>
      </c>
      <c r="W561">
        <v>8</v>
      </c>
      <c r="X561">
        <v>8.9345188527595993E-4</v>
      </c>
      <c r="AK561" t="s">
        <v>4364</v>
      </c>
      <c r="AL561">
        <v>4</v>
      </c>
      <c r="AM561">
        <v>9.3260176766343577E-4</v>
      </c>
      <c r="AN561" t="s">
        <v>269</v>
      </c>
      <c r="AO561">
        <v>1</v>
      </c>
      <c r="AP561">
        <v>1.9543950356475919E-3</v>
      </c>
      <c r="AQ561" t="s">
        <v>400</v>
      </c>
      <c r="AR561">
        <v>1</v>
      </c>
      <c r="AS561">
        <v>2.1225945489381755E-3</v>
      </c>
      <c r="BC561" t="s">
        <v>546</v>
      </c>
      <c r="BD561">
        <v>1</v>
      </c>
      <c r="BE561">
        <v>1.9088471762820959E-3</v>
      </c>
      <c r="BU561" t="s">
        <v>13796</v>
      </c>
      <c r="BV561">
        <v>1</v>
      </c>
      <c r="BW561">
        <v>1.3671091025405362E-3</v>
      </c>
      <c r="CY561" t="s">
        <v>1078</v>
      </c>
      <c r="CZ561">
        <v>1</v>
      </c>
      <c r="DA561">
        <v>2.0882019660857058E-3</v>
      </c>
      <c r="EC561" t="s">
        <v>4861</v>
      </c>
      <c r="ED561">
        <v>1</v>
      </c>
      <c r="EE561">
        <v>1.9477300475655998E-3</v>
      </c>
    </row>
    <row r="562" spans="1:135" x14ac:dyDescent="0.15">
      <c r="A562" t="s">
        <v>4301</v>
      </c>
      <c r="B562">
        <v>5</v>
      </c>
      <c r="C562">
        <v>8.4187519098075504E-4</v>
      </c>
      <c r="G562" t="s">
        <v>475</v>
      </c>
      <c r="H562">
        <v>2</v>
      </c>
      <c r="I562">
        <v>1.1577868553259288E-3</v>
      </c>
      <c r="M562" t="s">
        <v>4439</v>
      </c>
      <c r="N562">
        <v>1</v>
      </c>
      <c r="O562">
        <v>1.3835638066322683E-3</v>
      </c>
      <c r="V562" t="s">
        <v>3</v>
      </c>
      <c r="W562">
        <v>8</v>
      </c>
      <c r="X562">
        <v>8.9345188527595993E-4</v>
      </c>
      <c r="AK562" t="s">
        <v>4184</v>
      </c>
      <c r="AL562">
        <v>4</v>
      </c>
      <c r="AM562">
        <v>9.3260176766343577E-4</v>
      </c>
      <c r="AN562" t="s">
        <v>12569</v>
      </c>
      <c r="AO562">
        <v>1</v>
      </c>
      <c r="AP562">
        <v>1.9543950356475919E-3</v>
      </c>
      <c r="AQ562" t="s">
        <v>420</v>
      </c>
      <c r="AR562">
        <v>1</v>
      </c>
      <c r="AS562">
        <v>2.1225945489381755E-3</v>
      </c>
      <c r="BC562" t="s">
        <v>5064</v>
      </c>
      <c r="BD562">
        <v>1</v>
      </c>
      <c r="BE562">
        <v>1.9088471762820959E-3</v>
      </c>
      <c r="BU562" t="s">
        <v>12782</v>
      </c>
      <c r="BV562">
        <v>1</v>
      </c>
      <c r="BW562">
        <v>1.3671091025405362E-3</v>
      </c>
      <c r="CY562" t="s">
        <v>759</v>
      </c>
      <c r="CZ562">
        <v>1</v>
      </c>
      <c r="DA562">
        <v>2.0882019660857058E-3</v>
      </c>
      <c r="EC562" t="s">
        <v>4193</v>
      </c>
      <c r="ED562">
        <v>1</v>
      </c>
      <c r="EE562">
        <v>1.9477300475655998E-3</v>
      </c>
    </row>
    <row r="563" spans="1:135" x14ac:dyDescent="0.15">
      <c r="A563" t="s">
        <v>4338</v>
      </c>
      <c r="B563">
        <v>5</v>
      </c>
      <c r="C563">
        <v>8.4187519098075504E-4</v>
      </c>
      <c r="G563" t="s">
        <v>5738</v>
      </c>
      <c r="H563">
        <v>2</v>
      </c>
      <c r="I563">
        <v>1.1577868553259288E-3</v>
      </c>
      <c r="M563" t="s">
        <v>4505</v>
      </c>
      <c r="N563">
        <v>1</v>
      </c>
      <c r="O563">
        <v>1.3835638066322683E-3</v>
      </c>
      <c r="V563" t="s">
        <v>804</v>
      </c>
      <c r="W563">
        <v>7</v>
      </c>
      <c r="X563">
        <v>8.886278619563377E-4</v>
      </c>
      <c r="AK563" t="s">
        <v>9762</v>
      </c>
      <c r="AL563">
        <v>4</v>
      </c>
      <c r="AM563">
        <v>9.3260176766343577E-4</v>
      </c>
      <c r="AN563" t="s">
        <v>407</v>
      </c>
      <c r="AO563">
        <v>1</v>
      </c>
      <c r="AP563">
        <v>1.9543950356475919E-3</v>
      </c>
      <c r="AQ563" t="s">
        <v>815</v>
      </c>
      <c r="AR563">
        <v>1</v>
      </c>
      <c r="AS563">
        <v>2.0803215065063724E-3</v>
      </c>
      <c r="BC563" t="s">
        <v>235</v>
      </c>
      <c r="BD563">
        <v>1</v>
      </c>
      <c r="BE563">
        <v>1.9088471762820959E-3</v>
      </c>
      <c r="BU563" t="s">
        <v>9678</v>
      </c>
      <c r="BV563">
        <v>1</v>
      </c>
      <c r="BW563">
        <v>1.3671091025405362E-3</v>
      </c>
      <c r="CY563" t="s">
        <v>1057</v>
      </c>
      <c r="CZ563">
        <v>1</v>
      </c>
      <c r="DA563">
        <v>2.0882019660857058E-3</v>
      </c>
      <c r="EC563" t="s">
        <v>1066</v>
      </c>
      <c r="ED563">
        <v>1</v>
      </c>
      <c r="EE563">
        <v>1.9477300475655998E-3</v>
      </c>
    </row>
    <row r="564" spans="1:135" x14ac:dyDescent="0.15">
      <c r="A564" t="s">
        <v>4436</v>
      </c>
      <c r="B564">
        <v>5</v>
      </c>
      <c r="C564">
        <v>8.4187519098075504E-4</v>
      </c>
      <c r="G564" t="s">
        <v>592</v>
      </c>
      <c r="H564">
        <v>3</v>
      </c>
      <c r="I564">
        <v>1.1404149937157893E-3</v>
      </c>
      <c r="M564" t="s">
        <v>5515</v>
      </c>
      <c r="N564">
        <v>1</v>
      </c>
      <c r="O564">
        <v>1.3835638066322683E-3</v>
      </c>
      <c r="V564" t="s">
        <v>5000</v>
      </c>
      <c r="W564">
        <v>6</v>
      </c>
      <c r="X564">
        <v>8.7514117919585842E-4</v>
      </c>
      <c r="AK564" t="s">
        <v>4538</v>
      </c>
      <c r="AL564">
        <v>4</v>
      </c>
      <c r="AM564">
        <v>9.3260176766343577E-4</v>
      </c>
      <c r="AN564" t="s">
        <v>4537</v>
      </c>
      <c r="AO564">
        <v>1</v>
      </c>
      <c r="AP564">
        <v>1.9543950356475919E-3</v>
      </c>
      <c r="AQ564" t="s">
        <v>703</v>
      </c>
      <c r="AR564">
        <v>1</v>
      </c>
      <c r="AS564">
        <v>2.0803215065063724E-3</v>
      </c>
      <c r="BC564" t="s">
        <v>4289</v>
      </c>
      <c r="BD564">
        <v>1</v>
      </c>
      <c r="BE564">
        <v>1.8391907377716512E-3</v>
      </c>
      <c r="BU564" t="s">
        <v>13871</v>
      </c>
      <c r="BV564">
        <v>1</v>
      </c>
      <c r="BW564">
        <v>1.3671091025405362E-3</v>
      </c>
      <c r="CY564" t="s">
        <v>1049</v>
      </c>
      <c r="CZ564">
        <v>1</v>
      </c>
      <c r="DA564">
        <v>2.0882019660857058E-3</v>
      </c>
      <c r="EC564" t="s">
        <v>4446</v>
      </c>
      <c r="ED564">
        <v>1</v>
      </c>
      <c r="EE564">
        <v>1.9477300475655998E-3</v>
      </c>
    </row>
    <row r="565" spans="1:135" x14ac:dyDescent="0.15">
      <c r="A565" t="s">
        <v>4589</v>
      </c>
      <c r="B565">
        <v>5</v>
      </c>
      <c r="C565">
        <v>8.4187519098075504E-4</v>
      </c>
      <c r="G565" t="s">
        <v>579</v>
      </c>
      <c r="H565">
        <v>3</v>
      </c>
      <c r="I565">
        <v>1.1404149937157893E-3</v>
      </c>
      <c r="M565" t="s">
        <v>6621</v>
      </c>
      <c r="N565">
        <v>1</v>
      </c>
      <c r="O565">
        <v>1.3835638066322683E-3</v>
      </c>
      <c r="V565" t="s">
        <v>4799</v>
      </c>
      <c r="W565">
        <v>6</v>
      </c>
      <c r="X565">
        <v>8.7514117919585842E-4</v>
      </c>
      <c r="AK565" t="s">
        <v>4539</v>
      </c>
      <c r="AL565">
        <v>4</v>
      </c>
      <c r="AM565">
        <v>9.3260176766343577E-4</v>
      </c>
      <c r="AN565" t="s">
        <v>930</v>
      </c>
      <c r="AO565">
        <v>1</v>
      </c>
      <c r="AP565">
        <v>1.9543950356475919E-3</v>
      </c>
      <c r="AQ565" t="s">
        <v>3</v>
      </c>
      <c r="AR565">
        <v>1</v>
      </c>
      <c r="AS565">
        <v>2.0402172888460521E-3</v>
      </c>
      <c r="BC565" t="s">
        <v>265</v>
      </c>
      <c r="BD565">
        <v>1</v>
      </c>
      <c r="BE565">
        <v>1.8391907377716512E-3</v>
      </c>
      <c r="BU565" t="s">
        <v>15033</v>
      </c>
      <c r="BV565">
        <v>1</v>
      </c>
      <c r="BW565">
        <v>1.3671091025405362E-3</v>
      </c>
      <c r="CY565" t="s">
        <v>371</v>
      </c>
      <c r="CZ565">
        <v>1</v>
      </c>
      <c r="DA565">
        <v>2.0882019660857058E-3</v>
      </c>
      <c r="EC565" t="s">
        <v>5027</v>
      </c>
      <c r="ED565">
        <v>1</v>
      </c>
      <c r="EE565">
        <v>1.9477300475655998E-3</v>
      </c>
    </row>
    <row r="566" spans="1:135" x14ac:dyDescent="0.15">
      <c r="A566" t="s">
        <v>4724</v>
      </c>
      <c r="B566">
        <v>5</v>
      </c>
      <c r="C566">
        <v>8.4187519098075504E-4</v>
      </c>
      <c r="G566" t="s">
        <v>1037</v>
      </c>
      <c r="H566">
        <v>2</v>
      </c>
      <c r="I566">
        <v>1.1219925574975525E-3</v>
      </c>
      <c r="M566" t="s">
        <v>4547</v>
      </c>
      <c r="N566">
        <v>1</v>
      </c>
      <c r="O566">
        <v>1.3835638066322683E-3</v>
      </c>
      <c r="V566" t="s">
        <v>5169</v>
      </c>
      <c r="W566">
        <v>6</v>
      </c>
      <c r="X566">
        <v>8.7514117919585842E-4</v>
      </c>
      <c r="AK566" t="s">
        <v>9532</v>
      </c>
      <c r="AL566">
        <v>4</v>
      </c>
      <c r="AM566">
        <v>9.3260176766343577E-4</v>
      </c>
      <c r="AN566" t="s">
        <v>5153</v>
      </c>
      <c r="AO566">
        <v>1</v>
      </c>
      <c r="AP566">
        <v>1.9543950356475919E-3</v>
      </c>
      <c r="AQ566" t="s">
        <v>122</v>
      </c>
      <c r="AR566">
        <v>1</v>
      </c>
      <c r="AS566">
        <v>2.0402172888460521E-3</v>
      </c>
      <c r="BC566" t="s">
        <v>4697</v>
      </c>
      <c r="BD566">
        <v>1</v>
      </c>
      <c r="BE566">
        <v>1.8391907377716512E-3</v>
      </c>
      <c r="BU566" t="s">
        <v>6490</v>
      </c>
      <c r="BV566">
        <v>1</v>
      </c>
      <c r="BW566">
        <v>1.3671091025405362E-3</v>
      </c>
      <c r="CY566" t="s">
        <v>4335</v>
      </c>
      <c r="CZ566">
        <v>1</v>
      </c>
      <c r="DA566">
        <v>2.0882019660857058E-3</v>
      </c>
      <c r="EC566" t="s">
        <v>1070</v>
      </c>
      <c r="ED566">
        <v>1</v>
      </c>
      <c r="EE566">
        <v>1.9477300475655998E-3</v>
      </c>
    </row>
    <row r="567" spans="1:135" x14ac:dyDescent="0.15">
      <c r="A567" t="s">
        <v>4917</v>
      </c>
      <c r="B567">
        <v>5</v>
      </c>
      <c r="C567">
        <v>8.4187519098075504E-4</v>
      </c>
      <c r="G567" t="s">
        <v>1084</v>
      </c>
      <c r="H567">
        <v>2</v>
      </c>
      <c r="I567">
        <v>1.1219925574975525E-3</v>
      </c>
      <c r="M567" t="s">
        <v>4219</v>
      </c>
      <c r="N567">
        <v>1</v>
      </c>
      <c r="O567">
        <v>1.3835638066322683E-3</v>
      </c>
      <c r="V567" t="s">
        <v>5328</v>
      </c>
      <c r="W567">
        <v>6</v>
      </c>
      <c r="X567">
        <v>8.7514117919585842E-4</v>
      </c>
      <c r="AK567" t="s">
        <v>4505</v>
      </c>
      <c r="AL567">
        <v>4</v>
      </c>
      <c r="AM567">
        <v>9.3260176766343577E-4</v>
      </c>
      <c r="AN567" t="s">
        <v>273</v>
      </c>
      <c r="AO567">
        <v>1</v>
      </c>
      <c r="AP567">
        <v>1.9543950356475919E-3</v>
      </c>
      <c r="AQ567" t="s">
        <v>557</v>
      </c>
      <c r="AR567">
        <v>1</v>
      </c>
      <c r="AS567">
        <v>2.0402172888460521E-3</v>
      </c>
      <c r="BC567" t="s">
        <v>5099</v>
      </c>
      <c r="BD567">
        <v>1</v>
      </c>
      <c r="BE567">
        <v>1.8391907377716512E-3</v>
      </c>
      <c r="BU567" t="s">
        <v>12311</v>
      </c>
      <c r="BV567">
        <v>1</v>
      </c>
      <c r="BW567">
        <v>1.3671091025405362E-3</v>
      </c>
      <c r="CY567" t="s">
        <v>6223</v>
      </c>
      <c r="CZ567">
        <v>1</v>
      </c>
      <c r="DA567">
        <v>2.0882019660857058E-3</v>
      </c>
      <c r="EC567" t="s">
        <v>263</v>
      </c>
      <c r="ED567">
        <v>1</v>
      </c>
      <c r="EE567">
        <v>1.9477300475655998E-3</v>
      </c>
    </row>
    <row r="568" spans="1:135" x14ac:dyDescent="0.15">
      <c r="A568" t="s">
        <v>287</v>
      </c>
      <c r="B568">
        <v>5</v>
      </c>
      <c r="C568">
        <v>8.4187519098075504E-4</v>
      </c>
      <c r="G568" t="s">
        <v>1012</v>
      </c>
      <c r="H568">
        <v>2</v>
      </c>
      <c r="I568">
        <v>1.1219925574975525E-3</v>
      </c>
      <c r="M568" t="s">
        <v>7263</v>
      </c>
      <c r="N568">
        <v>1</v>
      </c>
      <c r="O568">
        <v>1.3835638066322683E-3</v>
      </c>
      <c r="V568" t="s">
        <v>467</v>
      </c>
      <c r="W568">
        <v>6</v>
      </c>
      <c r="X568">
        <v>8.7514117919585842E-4</v>
      </c>
      <c r="AK568" t="s">
        <v>459</v>
      </c>
      <c r="AL568">
        <v>4</v>
      </c>
      <c r="AM568">
        <v>9.3260176766343577E-4</v>
      </c>
      <c r="AN568" t="s">
        <v>248</v>
      </c>
      <c r="AO568">
        <v>1</v>
      </c>
      <c r="AP568">
        <v>1.9543950356475919E-3</v>
      </c>
      <c r="AQ568" t="s">
        <v>303</v>
      </c>
      <c r="AR568">
        <v>1</v>
      </c>
      <c r="AS568">
        <v>2.0402172888460521E-3</v>
      </c>
      <c r="BC568" t="s">
        <v>6628</v>
      </c>
      <c r="BD568">
        <v>1</v>
      </c>
      <c r="BE568">
        <v>1.8391907377716512E-3</v>
      </c>
      <c r="BU568" t="s">
        <v>5686</v>
      </c>
      <c r="BV568">
        <v>1</v>
      </c>
      <c r="BW568">
        <v>1.3671091025405362E-3</v>
      </c>
      <c r="CY568" t="s">
        <v>775</v>
      </c>
      <c r="CZ568">
        <v>1</v>
      </c>
      <c r="DA568">
        <v>2.0236428265894887E-3</v>
      </c>
      <c r="EC568" t="s">
        <v>402</v>
      </c>
      <c r="ED568">
        <v>1</v>
      </c>
      <c r="EE568">
        <v>1.9477300475655998E-3</v>
      </c>
    </row>
    <row r="569" spans="1:135" x14ac:dyDescent="0.15">
      <c r="A569" t="s">
        <v>4988</v>
      </c>
      <c r="B569">
        <v>5</v>
      </c>
      <c r="C569">
        <v>8.4187519098075504E-4</v>
      </c>
      <c r="G569" t="s">
        <v>5829</v>
      </c>
      <c r="H569">
        <v>2</v>
      </c>
      <c r="I569">
        <v>1.1219925574975525E-3</v>
      </c>
      <c r="M569" t="s">
        <v>5075</v>
      </c>
      <c r="N569">
        <v>1</v>
      </c>
      <c r="O569">
        <v>1.3835638066322683E-3</v>
      </c>
      <c r="V569" t="s">
        <v>4793</v>
      </c>
      <c r="W569">
        <v>6</v>
      </c>
      <c r="X569">
        <v>8.7514117919585842E-4</v>
      </c>
      <c r="AK569" t="s">
        <v>703</v>
      </c>
      <c r="AL569">
        <v>6</v>
      </c>
      <c r="AM569">
        <v>9.3151985301259796E-4</v>
      </c>
      <c r="AN569" t="s">
        <v>5906</v>
      </c>
      <c r="AO569">
        <v>1</v>
      </c>
      <c r="AP569">
        <v>1.8891051045742083E-3</v>
      </c>
      <c r="AQ569" t="s">
        <v>871</v>
      </c>
      <c r="AR569">
        <v>1</v>
      </c>
      <c r="AS569">
        <v>2.0402172888460521E-3</v>
      </c>
      <c r="BC569" t="s">
        <v>4662</v>
      </c>
      <c r="BD569">
        <v>1</v>
      </c>
      <c r="BE569">
        <v>1.8391907377716512E-3</v>
      </c>
      <c r="BU569" t="s">
        <v>12707</v>
      </c>
      <c r="BV569">
        <v>1</v>
      </c>
      <c r="BW569">
        <v>1.3671091025405362E-3</v>
      </c>
      <c r="CY569" t="s">
        <v>4394</v>
      </c>
      <c r="CZ569">
        <v>1</v>
      </c>
      <c r="DA569">
        <v>2.0236428265894887E-3</v>
      </c>
      <c r="EC569" t="s">
        <v>4442</v>
      </c>
      <c r="ED569">
        <v>1</v>
      </c>
      <c r="EE569">
        <v>1.9477300475655998E-3</v>
      </c>
    </row>
    <row r="570" spans="1:135" x14ac:dyDescent="0.15">
      <c r="A570" t="s">
        <v>5145</v>
      </c>
      <c r="B570">
        <v>5</v>
      </c>
      <c r="C570">
        <v>8.4187519098075504E-4</v>
      </c>
      <c r="G570" t="s">
        <v>905</v>
      </c>
      <c r="H570">
        <v>2</v>
      </c>
      <c r="I570">
        <v>1.1219925574975525E-3</v>
      </c>
      <c r="M570" t="s">
        <v>6256</v>
      </c>
      <c r="N570">
        <v>1</v>
      </c>
      <c r="O570">
        <v>1.3835638066322683E-3</v>
      </c>
      <c r="V570" t="s">
        <v>777</v>
      </c>
      <c r="W570">
        <v>6</v>
      </c>
      <c r="X570">
        <v>8.7514117919585842E-4</v>
      </c>
      <c r="AK570" t="s">
        <v>255</v>
      </c>
      <c r="AL570">
        <v>6</v>
      </c>
      <c r="AM570">
        <v>9.1356211195032101E-4</v>
      </c>
      <c r="AN570" t="s">
        <v>5893</v>
      </c>
      <c r="AO570">
        <v>1</v>
      </c>
      <c r="AP570">
        <v>1.8891051045742083E-3</v>
      </c>
      <c r="AQ570" t="s">
        <v>431</v>
      </c>
      <c r="AR570">
        <v>1</v>
      </c>
      <c r="AS570">
        <v>2.0402172888460521E-3</v>
      </c>
      <c r="BC570" t="s">
        <v>4353</v>
      </c>
      <c r="BD570">
        <v>1</v>
      </c>
      <c r="BE570">
        <v>1.8391907377716512E-3</v>
      </c>
      <c r="BU570" t="s">
        <v>15035</v>
      </c>
      <c r="BV570">
        <v>1</v>
      </c>
      <c r="BW570">
        <v>1.3671091025405362E-3</v>
      </c>
      <c r="CY570" t="s">
        <v>5817</v>
      </c>
      <c r="CZ570">
        <v>1</v>
      </c>
      <c r="DA570">
        <v>2.0236428265894887E-3</v>
      </c>
      <c r="EC570" t="s">
        <v>4798</v>
      </c>
      <c r="ED570">
        <v>1</v>
      </c>
      <c r="EE570">
        <v>1.9477300475655998E-3</v>
      </c>
    </row>
    <row r="571" spans="1:135" x14ac:dyDescent="0.15">
      <c r="A571" t="s">
        <v>5156</v>
      </c>
      <c r="B571">
        <v>5</v>
      </c>
      <c r="C571">
        <v>8.4187519098075504E-4</v>
      </c>
      <c r="G571" t="s">
        <v>422</v>
      </c>
      <c r="H571">
        <v>2</v>
      </c>
      <c r="I571">
        <v>1.1219925574975525E-3</v>
      </c>
      <c r="M571" t="s">
        <v>553</v>
      </c>
      <c r="N571">
        <v>1</v>
      </c>
      <c r="O571">
        <v>1.3835638066322683E-3</v>
      </c>
      <c r="V571" t="s">
        <v>4334</v>
      </c>
      <c r="W571">
        <v>7</v>
      </c>
      <c r="X571">
        <v>8.6795805239465735E-4</v>
      </c>
      <c r="AK571" t="s">
        <v>340</v>
      </c>
      <c r="AL571">
        <v>5</v>
      </c>
      <c r="AM571">
        <v>9.1033479291635275E-4</v>
      </c>
      <c r="AN571" t="s">
        <v>4489</v>
      </c>
      <c r="AO571">
        <v>1</v>
      </c>
      <c r="AP571">
        <v>1.8891051045742083E-3</v>
      </c>
      <c r="AQ571" t="s">
        <v>288</v>
      </c>
      <c r="AR571">
        <v>1</v>
      </c>
      <c r="AS571">
        <v>2.0020701706525944E-3</v>
      </c>
      <c r="BC571" t="s">
        <v>5917</v>
      </c>
      <c r="BD571">
        <v>1</v>
      </c>
      <c r="BE571">
        <v>1.8391907377716512E-3</v>
      </c>
      <c r="BU571" t="s">
        <v>9732</v>
      </c>
      <c r="BV571">
        <v>1</v>
      </c>
      <c r="BW571">
        <v>1.3671091025405362E-3</v>
      </c>
      <c r="CY571" t="s">
        <v>4448</v>
      </c>
      <c r="CZ571">
        <v>1</v>
      </c>
      <c r="DA571">
        <v>2.0236428265894887E-3</v>
      </c>
      <c r="EC571" t="s">
        <v>781</v>
      </c>
      <c r="ED571">
        <v>1</v>
      </c>
      <c r="EE571">
        <v>1.9477300475655998E-3</v>
      </c>
    </row>
    <row r="572" spans="1:135" x14ac:dyDescent="0.15">
      <c r="A572" t="s">
        <v>5191</v>
      </c>
      <c r="B572">
        <v>5</v>
      </c>
      <c r="C572">
        <v>8.4187519098075504E-4</v>
      </c>
      <c r="G572" t="s">
        <v>689</v>
      </c>
      <c r="H572">
        <v>2</v>
      </c>
      <c r="I572">
        <v>1.1219925574975525E-3</v>
      </c>
      <c r="M572" t="s">
        <v>1028</v>
      </c>
      <c r="N572">
        <v>1</v>
      </c>
      <c r="O572">
        <v>1.3835638066322683E-3</v>
      </c>
      <c r="V572" t="s">
        <v>675</v>
      </c>
      <c r="W572">
        <v>7</v>
      </c>
      <c r="X572">
        <v>8.6795805239465735E-4</v>
      </c>
      <c r="AK572" t="s">
        <v>5911</v>
      </c>
      <c r="AL572">
        <v>5</v>
      </c>
      <c r="AM572">
        <v>9.1033479291635275E-4</v>
      </c>
      <c r="AN572" t="s">
        <v>4152</v>
      </c>
      <c r="AO572">
        <v>1</v>
      </c>
      <c r="AP572">
        <v>1.8891051045742083E-3</v>
      </c>
      <c r="AQ572" t="s">
        <v>271</v>
      </c>
      <c r="AR572">
        <v>1</v>
      </c>
      <c r="AS572">
        <v>2.0020701706525944E-3</v>
      </c>
      <c r="BC572" t="s">
        <v>1052</v>
      </c>
      <c r="BD572">
        <v>1</v>
      </c>
      <c r="BE572">
        <v>1.8391907377716512E-3</v>
      </c>
      <c r="BU572" t="s">
        <v>10359</v>
      </c>
      <c r="BV572">
        <v>1</v>
      </c>
      <c r="BW572">
        <v>1.3671091025405362E-3</v>
      </c>
      <c r="CY572" t="s">
        <v>617</v>
      </c>
      <c r="CZ572">
        <v>1</v>
      </c>
      <c r="DA572">
        <v>2.0236428265894887E-3</v>
      </c>
      <c r="EC572" t="s">
        <v>868</v>
      </c>
      <c r="ED572">
        <v>1</v>
      </c>
      <c r="EE572">
        <v>1.9477300475655998E-3</v>
      </c>
    </row>
    <row r="573" spans="1:135" x14ac:dyDescent="0.15">
      <c r="A573" t="s">
        <v>5374</v>
      </c>
      <c r="B573">
        <v>5</v>
      </c>
      <c r="C573">
        <v>8.4187519098075504E-4</v>
      </c>
      <c r="G573" t="s">
        <v>812</v>
      </c>
      <c r="H573">
        <v>2</v>
      </c>
      <c r="I573">
        <v>1.1219925574975525E-3</v>
      </c>
      <c r="M573" t="s">
        <v>4762</v>
      </c>
      <c r="N573">
        <v>1</v>
      </c>
      <c r="O573">
        <v>1.3835638066322683E-3</v>
      </c>
      <c r="V573" t="s">
        <v>6821</v>
      </c>
      <c r="W573">
        <v>5</v>
      </c>
      <c r="X573">
        <v>8.5506789504686306E-4</v>
      </c>
      <c r="AK573" t="s">
        <v>859</v>
      </c>
      <c r="AL573">
        <v>5</v>
      </c>
      <c r="AM573">
        <v>9.1033479291635275E-4</v>
      </c>
      <c r="AN573" t="s">
        <v>4513</v>
      </c>
      <c r="AO573">
        <v>1</v>
      </c>
      <c r="AP573">
        <v>1.8891051045742083E-3</v>
      </c>
      <c r="AQ573" t="s">
        <v>355</v>
      </c>
      <c r="AR573">
        <v>1</v>
      </c>
      <c r="AS573">
        <v>2.0020701706525944E-3</v>
      </c>
      <c r="BC573" t="s">
        <v>1004</v>
      </c>
      <c r="BD573">
        <v>1</v>
      </c>
      <c r="BE573">
        <v>1.8391907377716512E-3</v>
      </c>
      <c r="BU573" t="s">
        <v>13892</v>
      </c>
      <c r="BV573">
        <v>1</v>
      </c>
      <c r="BW573">
        <v>1.3671091025405362E-3</v>
      </c>
      <c r="CY573" t="s">
        <v>4903</v>
      </c>
      <c r="CZ573">
        <v>1</v>
      </c>
      <c r="DA573">
        <v>2.0236428265894887E-3</v>
      </c>
      <c r="EC573" t="s">
        <v>471</v>
      </c>
      <c r="ED573">
        <v>1</v>
      </c>
      <c r="EE573">
        <v>1.9477300475655998E-3</v>
      </c>
    </row>
    <row r="574" spans="1:135" x14ac:dyDescent="0.15">
      <c r="A574" t="s">
        <v>224</v>
      </c>
      <c r="B574">
        <v>5</v>
      </c>
      <c r="C574">
        <v>8.4187519098075504E-4</v>
      </c>
      <c r="G574" t="s">
        <v>770</v>
      </c>
      <c r="H574">
        <v>2</v>
      </c>
      <c r="I574">
        <v>1.1219925574975525E-3</v>
      </c>
      <c r="M574" t="s">
        <v>4626</v>
      </c>
      <c r="N574">
        <v>1</v>
      </c>
      <c r="O574">
        <v>1.3835638066322683E-3</v>
      </c>
      <c r="V574" t="s">
        <v>9486</v>
      </c>
      <c r="W574">
        <v>5</v>
      </c>
      <c r="X574">
        <v>8.5506789504686306E-4</v>
      </c>
      <c r="AK574" t="s">
        <v>684</v>
      </c>
      <c r="AL574">
        <v>4</v>
      </c>
      <c r="AM574">
        <v>8.9004801418135981E-4</v>
      </c>
      <c r="AN574" t="s">
        <v>5005</v>
      </c>
      <c r="AO574">
        <v>1</v>
      </c>
      <c r="AP574">
        <v>1.8891051045742083E-3</v>
      </c>
      <c r="AQ574" t="s">
        <v>803</v>
      </c>
      <c r="AR574">
        <v>1</v>
      </c>
      <c r="AS574">
        <v>2.0020701706525944E-3</v>
      </c>
      <c r="BC574" t="s">
        <v>785</v>
      </c>
      <c r="BD574">
        <v>1</v>
      </c>
      <c r="BE574">
        <v>1.8391907377716512E-3</v>
      </c>
      <c r="BU574" t="s">
        <v>6327</v>
      </c>
      <c r="BV574">
        <v>1</v>
      </c>
      <c r="BW574">
        <v>1.3671091025405362E-3</v>
      </c>
      <c r="CY574" t="s">
        <v>6764</v>
      </c>
      <c r="CZ574">
        <v>1</v>
      </c>
      <c r="DA574">
        <v>2.0236428265894887E-3</v>
      </c>
      <c r="EC574" t="s">
        <v>170</v>
      </c>
      <c r="ED574">
        <v>1</v>
      </c>
      <c r="EE574">
        <v>1.9477300475655998E-3</v>
      </c>
    </row>
    <row r="575" spans="1:135" x14ac:dyDescent="0.15">
      <c r="A575" t="s">
        <v>5628</v>
      </c>
      <c r="B575">
        <v>5</v>
      </c>
      <c r="C575">
        <v>8.4187519098075504E-4</v>
      </c>
      <c r="G575" t="s">
        <v>879</v>
      </c>
      <c r="H575">
        <v>2</v>
      </c>
      <c r="I575">
        <v>1.1219925574975525E-3</v>
      </c>
      <c r="M575" t="s">
        <v>7286</v>
      </c>
      <c r="N575">
        <v>1</v>
      </c>
      <c r="O575">
        <v>1.3835638066322683E-3</v>
      </c>
      <c r="V575" t="s">
        <v>846</v>
      </c>
      <c r="W575">
        <v>5</v>
      </c>
      <c r="X575">
        <v>8.5506789504686306E-4</v>
      </c>
      <c r="AK575" t="s">
        <v>9752</v>
      </c>
      <c r="AL575">
        <v>4</v>
      </c>
      <c r="AM575">
        <v>8.9004801418135981E-4</v>
      </c>
      <c r="AN575" t="s">
        <v>802</v>
      </c>
      <c r="AO575">
        <v>1</v>
      </c>
      <c r="AP575">
        <v>1.8891051045742083E-3</v>
      </c>
      <c r="AQ575" t="s">
        <v>499</v>
      </c>
      <c r="AR575">
        <v>1</v>
      </c>
      <c r="AS575">
        <v>2.0020701706525944E-3</v>
      </c>
      <c r="BC575" t="s">
        <v>674</v>
      </c>
      <c r="BD575">
        <v>1</v>
      </c>
      <c r="BE575">
        <v>1.8391907377716512E-3</v>
      </c>
      <c r="BU575" t="s">
        <v>5070</v>
      </c>
      <c r="BV575">
        <v>1</v>
      </c>
      <c r="BW575">
        <v>1.3671091025405362E-3</v>
      </c>
      <c r="CY575" t="s">
        <v>5920</v>
      </c>
      <c r="CZ575">
        <v>1</v>
      </c>
      <c r="DA575">
        <v>2.0236428265894887E-3</v>
      </c>
      <c r="EC575" t="s">
        <v>71</v>
      </c>
      <c r="ED575">
        <v>1</v>
      </c>
      <c r="EE575">
        <v>1.8977658105658892E-3</v>
      </c>
    </row>
    <row r="576" spans="1:135" x14ac:dyDescent="0.15">
      <c r="A576" t="s">
        <v>1699</v>
      </c>
      <c r="B576">
        <v>5</v>
      </c>
      <c r="C576">
        <v>8.4187519098075504E-4</v>
      </c>
      <c r="G576" t="s">
        <v>189</v>
      </c>
      <c r="H576">
        <v>2</v>
      </c>
      <c r="I576">
        <v>1.1219925574975525E-3</v>
      </c>
      <c r="M576" t="s">
        <v>7289</v>
      </c>
      <c r="N576">
        <v>1</v>
      </c>
      <c r="O576">
        <v>1.3835638066322683E-3</v>
      </c>
      <c r="V576" t="s">
        <v>6549</v>
      </c>
      <c r="W576">
        <v>5</v>
      </c>
      <c r="X576">
        <v>8.5506789504686306E-4</v>
      </c>
      <c r="AK576" t="s">
        <v>1068</v>
      </c>
      <c r="AL576">
        <v>4</v>
      </c>
      <c r="AM576">
        <v>8.9004801418135981E-4</v>
      </c>
      <c r="AN576" t="s">
        <v>127</v>
      </c>
      <c r="AO576">
        <v>1</v>
      </c>
      <c r="AP576">
        <v>1.8891051045742083E-3</v>
      </c>
      <c r="AQ576" t="s">
        <v>702</v>
      </c>
      <c r="AR576">
        <v>1</v>
      </c>
      <c r="AS576">
        <v>1.9656979926737888E-3</v>
      </c>
      <c r="BC576" t="s">
        <v>768</v>
      </c>
      <c r="BD576">
        <v>1</v>
      </c>
      <c r="BE576">
        <v>1.8391907377716512E-3</v>
      </c>
      <c r="BU576" t="s">
        <v>4845</v>
      </c>
      <c r="BV576">
        <v>1</v>
      </c>
      <c r="BW576">
        <v>1.3671091025405362E-3</v>
      </c>
      <c r="CY576" t="s">
        <v>4310</v>
      </c>
      <c r="CZ576">
        <v>1</v>
      </c>
      <c r="DA576">
        <v>2.0236428265894887E-3</v>
      </c>
      <c r="EC576" t="s">
        <v>4312</v>
      </c>
      <c r="ED576">
        <v>1</v>
      </c>
      <c r="EE576">
        <v>1.8977658105658892E-3</v>
      </c>
    </row>
    <row r="577" spans="1:135" x14ac:dyDescent="0.15">
      <c r="A577" t="s">
        <v>604</v>
      </c>
      <c r="B577">
        <v>7</v>
      </c>
      <c r="C577">
        <v>8.3881652876249011E-4</v>
      </c>
      <c r="G577" t="s">
        <v>4621</v>
      </c>
      <c r="H577">
        <v>2</v>
      </c>
      <c r="I577">
        <v>1.1219925574975525E-3</v>
      </c>
      <c r="M577" t="s">
        <v>6152</v>
      </c>
      <c r="N577">
        <v>1</v>
      </c>
      <c r="O577">
        <v>1.3835638066322683E-3</v>
      </c>
      <c r="V577" t="s">
        <v>258</v>
      </c>
      <c r="W577">
        <v>5</v>
      </c>
      <c r="X577">
        <v>8.5506789504686306E-4</v>
      </c>
      <c r="AK577" t="s">
        <v>7227</v>
      </c>
      <c r="AL577">
        <v>4</v>
      </c>
      <c r="AM577">
        <v>8.9004801418135981E-4</v>
      </c>
      <c r="AN577" t="s">
        <v>4860</v>
      </c>
      <c r="AO577">
        <v>1</v>
      </c>
      <c r="AP577">
        <v>1.8891051045742083E-3</v>
      </c>
      <c r="AQ577" t="s">
        <v>458</v>
      </c>
      <c r="AR577">
        <v>1</v>
      </c>
      <c r="AS577">
        <v>1.9656979926737888E-3</v>
      </c>
      <c r="BC577" t="s">
        <v>4177</v>
      </c>
      <c r="BD577">
        <v>1</v>
      </c>
      <c r="BE577">
        <v>1.8391907377716512E-3</v>
      </c>
      <c r="BU577" t="s">
        <v>10726</v>
      </c>
      <c r="BV577">
        <v>1</v>
      </c>
      <c r="BW577">
        <v>1.3671091025405362E-3</v>
      </c>
      <c r="CY577" t="s">
        <v>5211</v>
      </c>
      <c r="CZ577">
        <v>1</v>
      </c>
      <c r="DA577">
        <v>2.0236428265894887E-3</v>
      </c>
      <c r="EC577" t="s">
        <v>525</v>
      </c>
      <c r="ED577">
        <v>1</v>
      </c>
      <c r="EE577">
        <v>1.8977658105658892E-3</v>
      </c>
    </row>
    <row r="578" spans="1:135" x14ac:dyDescent="0.15">
      <c r="A578" t="s">
        <v>4785</v>
      </c>
      <c r="B578">
        <v>7</v>
      </c>
      <c r="C578">
        <v>8.3881652876249011E-4</v>
      </c>
      <c r="G578" t="s">
        <v>370</v>
      </c>
      <c r="H578">
        <v>2</v>
      </c>
      <c r="I578">
        <v>1.1219925574975525E-3</v>
      </c>
      <c r="M578" t="s">
        <v>846</v>
      </c>
      <c r="N578">
        <v>1</v>
      </c>
      <c r="O578">
        <v>1.3835638066322683E-3</v>
      </c>
      <c r="V578" t="s">
        <v>6311</v>
      </c>
      <c r="W578">
        <v>5</v>
      </c>
      <c r="X578">
        <v>8.5506789504686306E-4</v>
      </c>
      <c r="AK578" t="s">
        <v>4340</v>
      </c>
      <c r="AL578">
        <v>4</v>
      </c>
      <c r="AM578">
        <v>8.9004801418135981E-4</v>
      </c>
      <c r="AN578" t="s">
        <v>5144</v>
      </c>
      <c r="AO578">
        <v>1</v>
      </c>
      <c r="AP578">
        <v>1.8891051045742083E-3</v>
      </c>
      <c r="AQ578" t="s">
        <v>99</v>
      </c>
      <c r="AR578">
        <v>1</v>
      </c>
      <c r="AS578">
        <v>1.930942900749759E-3</v>
      </c>
      <c r="BC578" t="s">
        <v>4950</v>
      </c>
      <c r="BD578">
        <v>1</v>
      </c>
      <c r="BE578">
        <v>1.8391907377716512E-3</v>
      </c>
      <c r="BU578" t="s">
        <v>10524</v>
      </c>
      <c r="BV578">
        <v>1</v>
      </c>
      <c r="BW578">
        <v>1.3671091025405362E-3</v>
      </c>
      <c r="CY578" t="s">
        <v>5477</v>
      </c>
      <c r="CZ578">
        <v>1</v>
      </c>
      <c r="DA578">
        <v>2.0236428265894887E-3</v>
      </c>
      <c r="EC578" t="s">
        <v>5091</v>
      </c>
      <c r="ED578">
        <v>1</v>
      </c>
      <c r="EE578">
        <v>1.8977658105658892E-3</v>
      </c>
    </row>
    <row r="579" spans="1:135" x14ac:dyDescent="0.15">
      <c r="A579" t="s">
        <v>4395</v>
      </c>
      <c r="B579">
        <v>4</v>
      </c>
      <c r="C579">
        <v>8.3768655871295982E-4</v>
      </c>
      <c r="G579" t="s">
        <v>5159</v>
      </c>
      <c r="H579">
        <v>2</v>
      </c>
      <c r="I579">
        <v>1.1219925574975525E-3</v>
      </c>
      <c r="M579" t="s">
        <v>5052</v>
      </c>
      <c r="N579">
        <v>1</v>
      </c>
      <c r="O579">
        <v>1.3835638066322683E-3</v>
      </c>
      <c r="V579" t="s">
        <v>2445</v>
      </c>
      <c r="W579">
        <v>5</v>
      </c>
      <c r="X579">
        <v>8.5506789504686306E-4</v>
      </c>
      <c r="AK579" t="s">
        <v>4361</v>
      </c>
      <c r="AL579">
        <v>4</v>
      </c>
      <c r="AM579">
        <v>8.9004801418135981E-4</v>
      </c>
      <c r="AN579" t="s">
        <v>886</v>
      </c>
      <c r="AO579">
        <v>1</v>
      </c>
      <c r="AP579">
        <v>1.8891051045742083E-3</v>
      </c>
      <c r="AQ579" t="s">
        <v>98</v>
      </c>
      <c r="AR579">
        <v>1</v>
      </c>
      <c r="AS579">
        <v>1.930942900749759E-3</v>
      </c>
      <c r="BC579" t="s">
        <v>5109</v>
      </c>
      <c r="BD579">
        <v>1</v>
      </c>
      <c r="BE579">
        <v>1.8391907377716512E-3</v>
      </c>
      <c r="BU579" t="s">
        <v>4583</v>
      </c>
      <c r="BV579">
        <v>1</v>
      </c>
      <c r="BW579">
        <v>1.3671091025405362E-3</v>
      </c>
      <c r="CY579" t="s">
        <v>5529</v>
      </c>
      <c r="CZ579">
        <v>1</v>
      </c>
      <c r="DA579">
        <v>2.0236428265894887E-3</v>
      </c>
      <c r="EC579" t="s">
        <v>365</v>
      </c>
      <c r="ED579">
        <v>1</v>
      </c>
      <c r="EE579">
        <v>1.8977658105658892E-3</v>
      </c>
    </row>
    <row r="580" spans="1:135" x14ac:dyDescent="0.15">
      <c r="A580" t="s">
        <v>4265</v>
      </c>
      <c r="B580">
        <v>4</v>
      </c>
      <c r="C580">
        <v>8.3768655871295982E-4</v>
      </c>
      <c r="G580" t="s">
        <v>4394</v>
      </c>
      <c r="H580">
        <v>2</v>
      </c>
      <c r="I580">
        <v>1.1219925574975525E-3</v>
      </c>
      <c r="M580" t="s">
        <v>656</v>
      </c>
      <c r="N580">
        <v>1</v>
      </c>
      <c r="O580">
        <v>1.3835638066322683E-3</v>
      </c>
      <c r="V580" t="s">
        <v>6256</v>
      </c>
      <c r="W580">
        <v>5</v>
      </c>
      <c r="X580">
        <v>8.5506789504686306E-4</v>
      </c>
      <c r="AK580" t="s">
        <v>537</v>
      </c>
      <c r="AL580">
        <v>4</v>
      </c>
      <c r="AM580">
        <v>8.9004801418135981E-4</v>
      </c>
      <c r="AN580" t="s">
        <v>4863</v>
      </c>
      <c r="AO580">
        <v>1</v>
      </c>
      <c r="AP580">
        <v>1.8891051045742083E-3</v>
      </c>
      <c r="AQ580" t="s">
        <v>747</v>
      </c>
      <c r="AR580">
        <v>1</v>
      </c>
      <c r="AS580">
        <v>1.930942900749759E-3</v>
      </c>
      <c r="BC580" t="s">
        <v>112</v>
      </c>
      <c r="BD580">
        <v>1</v>
      </c>
      <c r="BE580">
        <v>1.8391907377716512E-3</v>
      </c>
      <c r="BU580" t="s">
        <v>12586</v>
      </c>
      <c r="BV580">
        <v>1</v>
      </c>
      <c r="BW580">
        <v>1.3671091025405362E-3</v>
      </c>
      <c r="CY580" t="s">
        <v>4163</v>
      </c>
      <c r="CZ580">
        <v>1</v>
      </c>
      <c r="DA580">
        <v>2.0236428265894887E-3</v>
      </c>
      <c r="EC580" t="s">
        <v>4732</v>
      </c>
      <c r="ED580">
        <v>1</v>
      </c>
      <c r="EE580">
        <v>1.8977658105658892E-3</v>
      </c>
    </row>
    <row r="581" spans="1:135" x14ac:dyDescent="0.15">
      <c r="A581" t="s">
        <v>4672</v>
      </c>
      <c r="B581">
        <v>4</v>
      </c>
      <c r="C581">
        <v>8.3768655871295982E-4</v>
      </c>
      <c r="G581" t="s">
        <v>1111</v>
      </c>
      <c r="H581">
        <v>2</v>
      </c>
      <c r="I581">
        <v>1.1219925574975525E-3</v>
      </c>
      <c r="M581" t="s">
        <v>5650</v>
      </c>
      <c r="N581">
        <v>1</v>
      </c>
      <c r="O581">
        <v>1.3835638066322683E-3</v>
      </c>
      <c r="V581" t="s">
        <v>5554</v>
      </c>
      <c r="W581">
        <v>5</v>
      </c>
      <c r="X581">
        <v>8.5506789504686306E-4</v>
      </c>
      <c r="AK581" t="s">
        <v>6378</v>
      </c>
      <c r="AL581">
        <v>4</v>
      </c>
      <c r="AM581">
        <v>8.9004801418135981E-4</v>
      </c>
      <c r="AN581" t="s">
        <v>9488</v>
      </c>
      <c r="AO581">
        <v>1</v>
      </c>
      <c r="AP581">
        <v>1.8891051045742083E-3</v>
      </c>
      <c r="AQ581" t="s">
        <v>25</v>
      </c>
      <c r="AR581">
        <v>1</v>
      </c>
      <c r="AS581">
        <v>1.897667205348042E-3</v>
      </c>
      <c r="BC581" t="s">
        <v>6286</v>
      </c>
      <c r="BD581">
        <v>1</v>
      </c>
      <c r="BE581">
        <v>1.8391907377716512E-3</v>
      </c>
      <c r="BU581" t="s">
        <v>10418</v>
      </c>
      <c r="BV581">
        <v>1</v>
      </c>
      <c r="BW581">
        <v>1.3671091025405362E-3</v>
      </c>
      <c r="CY581" t="s">
        <v>4705</v>
      </c>
      <c r="CZ581">
        <v>1</v>
      </c>
      <c r="DA581">
        <v>2.0236428265894887E-3</v>
      </c>
      <c r="EC581" t="s">
        <v>4552</v>
      </c>
      <c r="ED581">
        <v>1</v>
      </c>
      <c r="EE581">
        <v>1.8977658105658892E-3</v>
      </c>
    </row>
    <row r="582" spans="1:135" x14ac:dyDescent="0.15">
      <c r="A582" t="s">
        <v>5233</v>
      </c>
      <c r="B582">
        <v>4</v>
      </c>
      <c r="C582">
        <v>8.3768655871295982E-4</v>
      </c>
      <c r="G582" t="s">
        <v>4632</v>
      </c>
      <c r="H582">
        <v>2</v>
      </c>
      <c r="I582">
        <v>1.1219925574975525E-3</v>
      </c>
      <c r="M582" t="s">
        <v>6141</v>
      </c>
      <c r="N582">
        <v>1</v>
      </c>
      <c r="O582">
        <v>1.3835638066322683E-3</v>
      </c>
      <c r="V582" t="s">
        <v>9890</v>
      </c>
      <c r="W582">
        <v>5</v>
      </c>
      <c r="X582">
        <v>8.5506789504686306E-4</v>
      </c>
      <c r="AK582" t="s">
        <v>9740</v>
      </c>
      <c r="AL582">
        <v>4</v>
      </c>
      <c r="AM582">
        <v>8.9004801418135981E-4</v>
      </c>
      <c r="AN582" t="s">
        <v>760</v>
      </c>
      <c r="AO582">
        <v>1</v>
      </c>
      <c r="AP582">
        <v>1.8891051045742083E-3</v>
      </c>
      <c r="AQ582" t="s">
        <v>347</v>
      </c>
      <c r="AR582">
        <v>1</v>
      </c>
      <c r="AS582">
        <v>1.897667205348042E-3</v>
      </c>
      <c r="BC582" t="s">
        <v>5756</v>
      </c>
      <c r="BD582">
        <v>1</v>
      </c>
      <c r="BE582">
        <v>1.8391907377716512E-3</v>
      </c>
      <c r="BU582" t="s">
        <v>10298</v>
      </c>
      <c r="BV582">
        <v>1</v>
      </c>
      <c r="BW582">
        <v>1.3671091025405362E-3</v>
      </c>
      <c r="CY582" t="s">
        <v>4911</v>
      </c>
      <c r="CZ582">
        <v>1</v>
      </c>
      <c r="DA582">
        <v>2.0236428265894887E-3</v>
      </c>
      <c r="EC582" t="s">
        <v>121</v>
      </c>
      <c r="ED582">
        <v>1</v>
      </c>
      <c r="EE582">
        <v>1.8977658105658892E-3</v>
      </c>
    </row>
    <row r="583" spans="1:135" x14ac:dyDescent="0.15">
      <c r="A583" t="s">
        <v>5349</v>
      </c>
      <c r="B583">
        <v>4</v>
      </c>
      <c r="C583">
        <v>8.3768655871295982E-4</v>
      </c>
      <c r="G583" t="s">
        <v>937</v>
      </c>
      <c r="H583">
        <v>2</v>
      </c>
      <c r="I583">
        <v>1.1219925574975525E-3</v>
      </c>
      <c r="M583" t="s">
        <v>5201</v>
      </c>
      <c r="N583">
        <v>1</v>
      </c>
      <c r="O583">
        <v>1.3835638066322683E-3</v>
      </c>
      <c r="V583" t="s">
        <v>5013</v>
      </c>
      <c r="W583">
        <v>5</v>
      </c>
      <c r="X583">
        <v>8.5506789504686306E-4</v>
      </c>
      <c r="AK583" t="s">
        <v>4567</v>
      </c>
      <c r="AL583">
        <v>4</v>
      </c>
      <c r="AM583">
        <v>8.9004801418135981E-4</v>
      </c>
      <c r="AN583" t="s">
        <v>4883</v>
      </c>
      <c r="AO583">
        <v>1</v>
      </c>
      <c r="AP583">
        <v>1.8891051045742083E-3</v>
      </c>
      <c r="AQ583" t="s">
        <v>364</v>
      </c>
      <c r="AR583">
        <v>1</v>
      </c>
      <c r="AS583">
        <v>1.897667205348042E-3</v>
      </c>
      <c r="BC583" t="s">
        <v>6382</v>
      </c>
      <c r="BD583">
        <v>1</v>
      </c>
      <c r="BE583">
        <v>1.8391907377716512E-3</v>
      </c>
      <c r="BU583" t="s">
        <v>4222</v>
      </c>
      <c r="BV583">
        <v>1</v>
      </c>
      <c r="BW583">
        <v>1.3671091025405362E-3</v>
      </c>
      <c r="CY583" t="s">
        <v>1103</v>
      </c>
      <c r="CZ583">
        <v>1</v>
      </c>
      <c r="DA583">
        <v>2.0236428265894887E-3</v>
      </c>
      <c r="EC583" t="s">
        <v>115</v>
      </c>
      <c r="ED583">
        <v>1</v>
      </c>
      <c r="EE583">
        <v>1.8977658105658892E-3</v>
      </c>
    </row>
    <row r="584" spans="1:135" x14ac:dyDescent="0.15">
      <c r="A584" t="s">
        <v>5367</v>
      </c>
      <c r="B584">
        <v>4</v>
      </c>
      <c r="C584">
        <v>8.3768655871295982E-4</v>
      </c>
      <c r="G584" t="s">
        <v>5920</v>
      </c>
      <c r="H584">
        <v>2</v>
      </c>
      <c r="I584">
        <v>1.1219925574975525E-3</v>
      </c>
      <c r="M584" t="s">
        <v>6348</v>
      </c>
      <c r="N584">
        <v>1</v>
      </c>
      <c r="O584">
        <v>1.3835638066322683E-3</v>
      </c>
      <c r="V584" t="s">
        <v>5368</v>
      </c>
      <c r="W584">
        <v>5</v>
      </c>
      <c r="X584">
        <v>8.5506789504686306E-4</v>
      </c>
      <c r="AK584" t="s">
        <v>4210</v>
      </c>
      <c r="AL584">
        <v>5</v>
      </c>
      <c r="AM584">
        <v>8.8698238666313285E-4</v>
      </c>
      <c r="AN584" t="s">
        <v>6022</v>
      </c>
      <c r="AO584">
        <v>1</v>
      </c>
      <c r="AP584">
        <v>1.8891051045742083E-3</v>
      </c>
      <c r="AQ584" t="s">
        <v>456</v>
      </c>
      <c r="AR584">
        <v>1</v>
      </c>
      <c r="AS584">
        <v>1.8657500868802899E-3</v>
      </c>
      <c r="BC584" t="s">
        <v>4189</v>
      </c>
      <c r="BD584">
        <v>1</v>
      </c>
      <c r="BE584">
        <v>1.8391907377716512E-3</v>
      </c>
      <c r="BU584" t="s">
        <v>9464</v>
      </c>
      <c r="BV584">
        <v>1</v>
      </c>
      <c r="BW584">
        <v>1.3671091025405362E-3</v>
      </c>
      <c r="CY584" t="s">
        <v>4692</v>
      </c>
      <c r="CZ584">
        <v>1</v>
      </c>
      <c r="DA584">
        <v>2.0236428265894887E-3</v>
      </c>
      <c r="EC584" t="s">
        <v>329</v>
      </c>
      <c r="ED584">
        <v>1</v>
      </c>
      <c r="EE584">
        <v>1.8977658105658892E-3</v>
      </c>
    </row>
    <row r="585" spans="1:135" x14ac:dyDescent="0.15">
      <c r="A585" t="s">
        <v>5387</v>
      </c>
      <c r="B585">
        <v>4</v>
      </c>
      <c r="C585">
        <v>8.3768655871295982E-4</v>
      </c>
      <c r="G585" t="s">
        <v>4448</v>
      </c>
      <c r="H585">
        <v>2</v>
      </c>
      <c r="I585">
        <v>1.1219925574975525E-3</v>
      </c>
      <c r="M585" t="s">
        <v>4257</v>
      </c>
      <c r="N585">
        <v>1</v>
      </c>
      <c r="O585">
        <v>1.3835638066322683E-3</v>
      </c>
      <c r="V585" t="s">
        <v>10228</v>
      </c>
      <c r="W585">
        <v>5</v>
      </c>
      <c r="X585">
        <v>8.5506789504686306E-4</v>
      </c>
      <c r="AK585" t="s">
        <v>432</v>
      </c>
      <c r="AL585">
        <v>5</v>
      </c>
      <c r="AM585">
        <v>8.6536143551547225E-4</v>
      </c>
      <c r="AN585" t="s">
        <v>511</v>
      </c>
      <c r="AO585">
        <v>1</v>
      </c>
      <c r="AP585">
        <v>1.8891051045742083E-3</v>
      </c>
      <c r="AQ585" t="s">
        <v>76</v>
      </c>
      <c r="AR585">
        <v>1</v>
      </c>
      <c r="AS585">
        <v>1.8657500868802899E-3</v>
      </c>
      <c r="BC585" t="s">
        <v>398</v>
      </c>
      <c r="BD585">
        <v>1</v>
      </c>
      <c r="BE585">
        <v>1.8391907377716512E-3</v>
      </c>
      <c r="BU585" t="s">
        <v>13947</v>
      </c>
      <c r="BV585">
        <v>1</v>
      </c>
      <c r="BW585">
        <v>1.3671091025405362E-3</v>
      </c>
      <c r="CY585" t="s">
        <v>1111</v>
      </c>
      <c r="CZ585">
        <v>1</v>
      </c>
      <c r="DA585">
        <v>2.0236428265894887E-3</v>
      </c>
      <c r="EC585" t="s">
        <v>410</v>
      </c>
      <c r="ED585">
        <v>1</v>
      </c>
      <c r="EE585">
        <v>1.8977658105658892E-3</v>
      </c>
    </row>
    <row r="586" spans="1:135" x14ac:dyDescent="0.15">
      <c r="A586" t="s">
        <v>5596</v>
      </c>
      <c r="B586">
        <v>4</v>
      </c>
      <c r="C586">
        <v>8.3768655871295982E-4</v>
      </c>
      <c r="G586" t="s">
        <v>5211</v>
      </c>
      <c r="H586">
        <v>2</v>
      </c>
      <c r="I586">
        <v>1.1219925574975525E-3</v>
      </c>
      <c r="M586" t="s">
        <v>5823</v>
      </c>
      <c r="N586">
        <v>1</v>
      </c>
      <c r="O586">
        <v>1.3835638066322683E-3</v>
      </c>
      <c r="V586" t="s">
        <v>10235</v>
      </c>
      <c r="W586">
        <v>5</v>
      </c>
      <c r="X586">
        <v>8.5506789504686306E-4</v>
      </c>
      <c r="AK586" t="s">
        <v>10325</v>
      </c>
      <c r="AL586">
        <v>3</v>
      </c>
      <c r="AM586">
        <v>8.5984764945060328E-4</v>
      </c>
      <c r="AN586" t="s">
        <v>475</v>
      </c>
      <c r="AO586">
        <v>1</v>
      </c>
      <c r="AP586">
        <v>1.8891051045742083E-3</v>
      </c>
      <c r="AQ586" t="s">
        <v>561</v>
      </c>
      <c r="AR586">
        <v>1</v>
      </c>
      <c r="AS586">
        <v>1.8657500868802899E-3</v>
      </c>
      <c r="BC586" t="s">
        <v>6602</v>
      </c>
      <c r="BD586">
        <v>1</v>
      </c>
      <c r="BE586">
        <v>1.8391907377716512E-3</v>
      </c>
      <c r="BU586" t="s">
        <v>10827</v>
      </c>
      <c r="BV586">
        <v>1</v>
      </c>
      <c r="BW586">
        <v>1.3671091025405362E-3</v>
      </c>
      <c r="CY586" t="s">
        <v>262</v>
      </c>
      <c r="CZ586">
        <v>1</v>
      </c>
      <c r="DA586">
        <v>2.0236428265894887E-3</v>
      </c>
      <c r="EC586" t="s">
        <v>181</v>
      </c>
      <c r="ED586">
        <v>1</v>
      </c>
      <c r="EE586">
        <v>1.8515061525423426E-3</v>
      </c>
    </row>
    <row r="587" spans="1:135" x14ac:dyDescent="0.15">
      <c r="A587" t="s">
        <v>5629</v>
      </c>
      <c r="B587">
        <v>4</v>
      </c>
      <c r="C587">
        <v>8.3768655871295982E-4</v>
      </c>
      <c r="G587" t="s">
        <v>6764</v>
      </c>
      <c r="H587">
        <v>2</v>
      </c>
      <c r="I587">
        <v>1.1219925574975525E-3</v>
      </c>
      <c r="M587" t="s">
        <v>6057</v>
      </c>
      <c r="N587">
        <v>1</v>
      </c>
      <c r="O587">
        <v>1.3835638066322683E-3</v>
      </c>
      <c r="V587" t="s">
        <v>203</v>
      </c>
      <c r="W587">
        <v>5</v>
      </c>
      <c r="X587">
        <v>8.5506789504686306E-4</v>
      </c>
      <c r="AK587" t="s">
        <v>6507</v>
      </c>
      <c r="AL587">
        <v>3</v>
      </c>
      <c r="AM587">
        <v>8.5984764945060328E-4</v>
      </c>
      <c r="AN587" t="s">
        <v>4397</v>
      </c>
      <c r="AO587">
        <v>1</v>
      </c>
      <c r="AP587">
        <v>1.8891051045742083E-3</v>
      </c>
      <c r="AQ587" t="s">
        <v>6</v>
      </c>
      <c r="AR587">
        <v>1</v>
      </c>
      <c r="AS587">
        <v>1.8657500868802899E-3</v>
      </c>
      <c r="BC587" t="s">
        <v>4892</v>
      </c>
      <c r="BD587">
        <v>1</v>
      </c>
      <c r="BE587">
        <v>1.8391907377716512E-3</v>
      </c>
      <c r="BU587" t="s">
        <v>6516</v>
      </c>
      <c r="BV587">
        <v>1</v>
      </c>
      <c r="BW587">
        <v>1.3671091025405362E-3</v>
      </c>
      <c r="CY587" t="s">
        <v>598</v>
      </c>
      <c r="CZ587">
        <v>1</v>
      </c>
      <c r="DA587">
        <v>2.0236428265894887E-3</v>
      </c>
      <c r="EC587" t="s">
        <v>906</v>
      </c>
      <c r="ED587">
        <v>1</v>
      </c>
      <c r="EE587">
        <v>1.8515061525423426E-3</v>
      </c>
    </row>
    <row r="588" spans="1:135" x14ac:dyDescent="0.15">
      <c r="A588" t="s">
        <v>4723</v>
      </c>
      <c r="B588">
        <v>6</v>
      </c>
      <c r="C588">
        <v>8.2030862027261979E-4</v>
      </c>
      <c r="G588" t="s">
        <v>598</v>
      </c>
      <c r="H588">
        <v>2</v>
      </c>
      <c r="I588">
        <v>1.1219925574975525E-3</v>
      </c>
      <c r="M588" t="s">
        <v>466</v>
      </c>
      <c r="N588">
        <v>1</v>
      </c>
      <c r="O588">
        <v>1.3835638066322683E-3</v>
      </c>
      <c r="V588" t="s">
        <v>5695</v>
      </c>
      <c r="W588">
        <v>5</v>
      </c>
      <c r="X588">
        <v>8.5506789504686306E-4</v>
      </c>
      <c r="AK588" t="s">
        <v>12340</v>
      </c>
      <c r="AL588">
        <v>3</v>
      </c>
      <c r="AM588">
        <v>8.5984764945060328E-4</v>
      </c>
      <c r="AN588" t="s">
        <v>910</v>
      </c>
      <c r="AO588">
        <v>1</v>
      </c>
      <c r="AP588">
        <v>1.8891051045742083E-3</v>
      </c>
      <c r="AQ588" t="s">
        <v>414</v>
      </c>
      <c r="AR588">
        <v>1</v>
      </c>
      <c r="AS588">
        <v>1.8350849475892174E-3</v>
      </c>
      <c r="BC588" t="s">
        <v>1101</v>
      </c>
      <c r="BD588">
        <v>1</v>
      </c>
      <c r="BE588">
        <v>1.8391907377716512E-3</v>
      </c>
      <c r="BU588" t="s">
        <v>5014</v>
      </c>
      <c r="BV588">
        <v>1</v>
      </c>
      <c r="BW588">
        <v>1.3671091025405362E-3</v>
      </c>
      <c r="CY588" t="s">
        <v>4584</v>
      </c>
      <c r="CZ588">
        <v>1</v>
      </c>
      <c r="DA588">
        <v>2.0236428265894887E-3</v>
      </c>
      <c r="EC588" t="s">
        <v>562</v>
      </c>
      <c r="ED588">
        <v>1</v>
      </c>
      <c r="EE588">
        <v>1.8515061525423426E-3</v>
      </c>
    </row>
    <row r="589" spans="1:135" x14ac:dyDescent="0.15">
      <c r="A589" t="s">
        <v>4229</v>
      </c>
      <c r="B589">
        <v>6</v>
      </c>
      <c r="C589">
        <v>8.2030862027261979E-4</v>
      </c>
      <c r="G589" t="s">
        <v>4692</v>
      </c>
      <c r="H589">
        <v>2</v>
      </c>
      <c r="I589">
        <v>1.1219925574975525E-3</v>
      </c>
      <c r="M589" t="s">
        <v>4398</v>
      </c>
      <c r="N589">
        <v>1</v>
      </c>
      <c r="O589">
        <v>1.3835638066322683E-3</v>
      </c>
      <c r="V589" t="s">
        <v>701</v>
      </c>
      <c r="W589">
        <v>7</v>
      </c>
      <c r="X589">
        <v>8.4862273683878329E-4</v>
      </c>
      <c r="AK589" t="s">
        <v>9753</v>
      </c>
      <c r="AL589">
        <v>3</v>
      </c>
      <c r="AM589">
        <v>8.5984764945060328E-4</v>
      </c>
      <c r="AN589" t="s">
        <v>369</v>
      </c>
      <c r="AO589">
        <v>1</v>
      </c>
      <c r="AP589">
        <v>1.8891051045742083E-3</v>
      </c>
      <c r="AQ589" t="s">
        <v>354</v>
      </c>
      <c r="AR589">
        <v>1</v>
      </c>
      <c r="AS589">
        <v>1.8055772634744036E-3</v>
      </c>
      <c r="BC589" t="s">
        <v>5916</v>
      </c>
      <c r="BD589">
        <v>1</v>
      </c>
      <c r="BE589">
        <v>1.8391907377716512E-3</v>
      </c>
      <c r="BU589" t="s">
        <v>9850</v>
      </c>
      <c r="BV589">
        <v>1</v>
      </c>
      <c r="BW589">
        <v>1.3671091025405362E-3</v>
      </c>
      <c r="CY589" t="s">
        <v>1094</v>
      </c>
      <c r="CZ589">
        <v>1</v>
      </c>
      <c r="DA589">
        <v>2.0236428265894887E-3</v>
      </c>
      <c r="EC589" t="s">
        <v>318</v>
      </c>
      <c r="ED589">
        <v>1</v>
      </c>
      <c r="EE589">
        <v>1.8515061525423426E-3</v>
      </c>
    </row>
    <row r="590" spans="1:135" x14ac:dyDescent="0.15">
      <c r="A590" t="s">
        <v>1041</v>
      </c>
      <c r="B590">
        <v>6</v>
      </c>
      <c r="C590">
        <v>8.2030862027261979E-4</v>
      </c>
      <c r="G590" t="s">
        <v>1094</v>
      </c>
      <c r="H590">
        <v>2</v>
      </c>
      <c r="I590">
        <v>1.1219925574975525E-3</v>
      </c>
      <c r="M590" t="s">
        <v>766</v>
      </c>
      <c r="N590">
        <v>1</v>
      </c>
      <c r="O590">
        <v>1.3835638066322683E-3</v>
      </c>
      <c r="V590" t="s">
        <v>367</v>
      </c>
      <c r="W590">
        <v>6</v>
      </c>
      <c r="X590">
        <v>8.4808519400660293E-4</v>
      </c>
      <c r="AK590" t="s">
        <v>10497</v>
      </c>
      <c r="AL590">
        <v>3</v>
      </c>
      <c r="AM590">
        <v>8.5984764945060328E-4</v>
      </c>
      <c r="AN590" t="s">
        <v>6670</v>
      </c>
      <c r="AO590">
        <v>1</v>
      </c>
      <c r="AP590">
        <v>1.8891051045742083E-3</v>
      </c>
      <c r="AQ590" t="s">
        <v>495</v>
      </c>
      <c r="AR590">
        <v>1</v>
      </c>
      <c r="AS590">
        <v>1.8055772634744036E-3</v>
      </c>
      <c r="BC590" t="s">
        <v>4404</v>
      </c>
      <c r="BD590">
        <v>1</v>
      </c>
      <c r="BE590">
        <v>1.8391907377716512E-3</v>
      </c>
      <c r="BU590" t="s">
        <v>10384</v>
      </c>
      <c r="BV590">
        <v>1</v>
      </c>
      <c r="BW590">
        <v>1.3671091025405362E-3</v>
      </c>
      <c r="CY590" t="s">
        <v>158</v>
      </c>
      <c r="CZ590">
        <v>1</v>
      </c>
      <c r="DA590">
        <v>1.9652419811211526E-3</v>
      </c>
      <c r="EC590" t="s">
        <v>253</v>
      </c>
      <c r="ED590">
        <v>1</v>
      </c>
      <c r="EE590">
        <v>1.8515061525423426E-3</v>
      </c>
    </row>
    <row r="591" spans="1:135" x14ac:dyDescent="0.15">
      <c r="A591" t="s">
        <v>480</v>
      </c>
      <c r="B591">
        <v>6</v>
      </c>
      <c r="C591">
        <v>8.2030862027261979E-4</v>
      </c>
      <c r="G591" t="s">
        <v>423</v>
      </c>
      <c r="H591">
        <v>2</v>
      </c>
      <c r="I591">
        <v>1.0896126764700937E-3</v>
      </c>
      <c r="M591" t="s">
        <v>5541</v>
      </c>
      <c r="N591">
        <v>1</v>
      </c>
      <c r="O591">
        <v>1.3835638066322683E-3</v>
      </c>
      <c r="V591" t="s">
        <v>4696</v>
      </c>
      <c r="W591">
        <v>6</v>
      </c>
      <c r="X591">
        <v>8.4808519400660293E-4</v>
      </c>
      <c r="AK591" t="s">
        <v>12358</v>
      </c>
      <c r="AL591">
        <v>3</v>
      </c>
      <c r="AM591">
        <v>8.5984764945060328E-4</v>
      </c>
      <c r="AN591" t="s">
        <v>6473</v>
      </c>
      <c r="AO591">
        <v>1</v>
      </c>
      <c r="AP591">
        <v>1.8891051045742083E-3</v>
      </c>
      <c r="AQ591" t="s">
        <v>336</v>
      </c>
      <c r="AR591">
        <v>1</v>
      </c>
      <c r="AS591">
        <v>1.7771428270624608E-3</v>
      </c>
      <c r="BC591" t="s">
        <v>4341</v>
      </c>
      <c r="BD591">
        <v>1</v>
      </c>
      <c r="BE591">
        <v>1.8391907377716512E-3</v>
      </c>
      <c r="BU591" t="s">
        <v>12708</v>
      </c>
      <c r="BV591">
        <v>1</v>
      </c>
      <c r="BW591">
        <v>1.3671091025405362E-3</v>
      </c>
      <c r="CY591" t="s">
        <v>423</v>
      </c>
      <c r="CZ591">
        <v>1</v>
      </c>
      <c r="DA591">
        <v>1.9652419811211526E-3</v>
      </c>
      <c r="EC591" t="s">
        <v>650</v>
      </c>
      <c r="ED591">
        <v>1</v>
      </c>
      <c r="EE591">
        <v>1.8515061525423426E-3</v>
      </c>
    </row>
    <row r="592" spans="1:135" x14ac:dyDescent="0.15">
      <c r="A592" t="s">
        <v>546</v>
      </c>
      <c r="B592">
        <v>6</v>
      </c>
      <c r="C592">
        <v>8.2030862027261979E-4</v>
      </c>
      <c r="G592" t="s">
        <v>4168</v>
      </c>
      <c r="H592">
        <v>2</v>
      </c>
      <c r="I592">
        <v>1.0896126764700937E-3</v>
      </c>
      <c r="M592" t="s">
        <v>4971</v>
      </c>
      <c r="N592">
        <v>1</v>
      </c>
      <c r="O592">
        <v>1.3835638066322683E-3</v>
      </c>
      <c r="V592" t="s">
        <v>161</v>
      </c>
      <c r="W592">
        <v>6</v>
      </c>
      <c r="X592">
        <v>8.4808519400660293E-4</v>
      </c>
      <c r="AK592" t="s">
        <v>12366</v>
      </c>
      <c r="AL592">
        <v>3</v>
      </c>
      <c r="AM592">
        <v>8.5984764945060328E-4</v>
      </c>
      <c r="AN592" t="s">
        <v>7330</v>
      </c>
      <c r="AO592">
        <v>1</v>
      </c>
      <c r="AP592">
        <v>1.8891051045742083E-3</v>
      </c>
      <c r="AQ592" t="s">
        <v>126</v>
      </c>
      <c r="AR592">
        <v>1</v>
      </c>
      <c r="AS592">
        <v>1.7771428270624608E-3</v>
      </c>
      <c r="BC592" t="s">
        <v>1005</v>
      </c>
      <c r="BD592">
        <v>1</v>
      </c>
      <c r="BE592">
        <v>1.8391907377716512E-3</v>
      </c>
      <c r="BU592" t="s">
        <v>13015</v>
      </c>
      <c r="BV592">
        <v>1</v>
      </c>
      <c r="BW592">
        <v>1.3671091025405362E-3</v>
      </c>
      <c r="CY592" t="s">
        <v>4623</v>
      </c>
      <c r="CZ592">
        <v>1</v>
      </c>
      <c r="DA592">
        <v>1.9652419811211526E-3</v>
      </c>
      <c r="EC592" t="s">
        <v>887</v>
      </c>
      <c r="ED592">
        <v>1</v>
      </c>
      <c r="EE592">
        <v>1.8515061525423426E-3</v>
      </c>
    </row>
    <row r="593" spans="1:135" x14ac:dyDescent="0.15">
      <c r="A593" t="s">
        <v>5006</v>
      </c>
      <c r="B593">
        <v>6</v>
      </c>
      <c r="C593">
        <v>8.2030862027261979E-4</v>
      </c>
      <c r="G593" t="s">
        <v>5780</v>
      </c>
      <c r="H593">
        <v>2</v>
      </c>
      <c r="I593">
        <v>1.0896126764700937E-3</v>
      </c>
      <c r="M593" t="s">
        <v>4648</v>
      </c>
      <c r="N593">
        <v>1</v>
      </c>
      <c r="O593">
        <v>1.3835638066322683E-3</v>
      </c>
      <c r="V593" t="s">
        <v>775</v>
      </c>
      <c r="W593">
        <v>6</v>
      </c>
      <c r="X593">
        <v>8.4808519400660293E-4</v>
      </c>
      <c r="AK593" t="s">
        <v>12390</v>
      </c>
      <c r="AL593">
        <v>3</v>
      </c>
      <c r="AM593">
        <v>8.5984764945060328E-4</v>
      </c>
      <c r="AN593" t="s">
        <v>230</v>
      </c>
      <c r="AO593">
        <v>1</v>
      </c>
      <c r="AP593">
        <v>1.8891051045742083E-3</v>
      </c>
      <c r="AQ593" t="s">
        <v>14133</v>
      </c>
      <c r="AR593">
        <v>1</v>
      </c>
      <c r="AS593">
        <v>1.7497062986721009E-3</v>
      </c>
      <c r="BC593" t="s">
        <v>666</v>
      </c>
      <c r="BD593">
        <v>1</v>
      </c>
      <c r="BE593">
        <v>1.8391907377716512E-3</v>
      </c>
      <c r="BU593" t="s">
        <v>15068</v>
      </c>
      <c r="BV593">
        <v>1</v>
      </c>
      <c r="BW593">
        <v>1.3671091025405362E-3</v>
      </c>
      <c r="CY593" t="s">
        <v>4377</v>
      </c>
      <c r="CZ593">
        <v>1</v>
      </c>
      <c r="DA593">
        <v>1.9652419811211526E-3</v>
      </c>
      <c r="EC593" t="s">
        <v>106</v>
      </c>
      <c r="ED593">
        <v>1</v>
      </c>
      <c r="EE593">
        <v>1.8515061525423426E-3</v>
      </c>
    </row>
    <row r="594" spans="1:135" x14ac:dyDescent="0.15">
      <c r="A594">
        <v>10</v>
      </c>
      <c r="B594">
        <v>6</v>
      </c>
      <c r="C594">
        <v>8.2030862027261979E-4</v>
      </c>
      <c r="G594" t="s">
        <v>538</v>
      </c>
      <c r="H594">
        <v>2</v>
      </c>
      <c r="I594">
        <v>1.0896126764700937E-3</v>
      </c>
      <c r="M594">
        <v>4</v>
      </c>
      <c r="N594">
        <v>1</v>
      </c>
      <c r="O594">
        <v>1.3835638066322683E-3</v>
      </c>
      <c r="V594" t="s">
        <v>1012</v>
      </c>
      <c r="W594">
        <v>6</v>
      </c>
      <c r="X594">
        <v>8.4808519400660293E-4</v>
      </c>
      <c r="AK594" t="s">
        <v>5278</v>
      </c>
      <c r="AL594">
        <v>3</v>
      </c>
      <c r="AM594">
        <v>8.5984764945060328E-4</v>
      </c>
      <c r="AN594" t="s">
        <v>1076</v>
      </c>
      <c r="AO594">
        <v>1</v>
      </c>
      <c r="AP594">
        <v>1.8891051045742083E-3</v>
      </c>
      <c r="AQ594" t="s">
        <v>150</v>
      </c>
      <c r="AR594">
        <v>1</v>
      </c>
      <c r="AS594">
        <v>1.6975629253345936E-3</v>
      </c>
      <c r="BC594" t="s">
        <v>236</v>
      </c>
      <c r="BD594">
        <v>1</v>
      </c>
      <c r="BE594">
        <v>1.8391907377716512E-3</v>
      </c>
      <c r="BU594" t="s">
        <v>9893</v>
      </c>
      <c r="BV594">
        <v>1</v>
      </c>
      <c r="BW594">
        <v>1.3671091025405362E-3</v>
      </c>
      <c r="CY594" t="s">
        <v>4785</v>
      </c>
      <c r="CZ594">
        <v>1</v>
      </c>
      <c r="DA594">
        <v>1.9652419811211526E-3</v>
      </c>
      <c r="EC594" t="s">
        <v>88</v>
      </c>
      <c r="ED594">
        <v>1</v>
      </c>
      <c r="EE594">
        <v>1.8084394412521106E-3</v>
      </c>
    </row>
    <row r="595" spans="1:135" x14ac:dyDescent="0.15">
      <c r="A595" t="s">
        <v>5431</v>
      </c>
      <c r="B595">
        <v>6</v>
      </c>
      <c r="C595">
        <v>8.2030862027261979E-4</v>
      </c>
      <c r="G595" t="s">
        <v>604</v>
      </c>
      <c r="H595">
        <v>2</v>
      </c>
      <c r="I595">
        <v>1.0896126764700937E-3</v>
      </c>
      <c r="M595" t="s">
        <v>5298</v>
      </c>
      <c r="N595">
        <v>1</v>
      </c>
      <c r="O595">
        <v>1.3835638066322683E-3</v>
      </c>
      <c r="V595" t="s">
        <v>4705</v>
      </c>
      <c r="W595">
        <v>6</v>
      </c>
      <c r="X595">
        <v>8.4808519400660293E-4</v>
      </c>
      <c r="AK595" t="s">
        <v>9961</v>
      </c>
      <c r="AL595">
        <v>3</v>
      </c>
      <c r="AM595">
        <v>8.5984764945060328E-4</v>
      </c>
      <c r="AN595" t="s">
        <v>4394</v>
      </c>
      <c r="AO595">
        <v>1</v>
      </c>
      <c r="AP595">
        <v>1.830701271061001E-3</v>
      </c>
      <c r="AQ595" t="s">
        <v>114</v>
      </c>
      <c r="AR595">
        <v>1</v>
      </c>
      <c r="AS595">
        <v>1.6253398447004927E-3</v>
      </c>
      <c r="BC595" t="s">
        <v>1091</v>
      </c>
      <c r="BD595">
        <v>1</v>
      </c>
      <c r="BE595">
        <v>1.7777494046175648E-3</v>
      </c>
      <c r="BU595" t="s">
        <v>14610</v>
      </c>
      <c r="BV595">
        <v>1</v>
      </c>
      <c r="BW595">
        <v>1.3671091025405362E-3</v>
      </c>
      <c r="CY595" t="s">
        <v>547</v>
      </c>
      <c r="CZ595">
        <v>1</v>
      </c>
      <c r="DA595">
        <v>1.9652419811211526E-3</v>
      </c>
      <c r="EC595" t="s">
        <v>373</v>
      </c>
      <c r="ED595">
        <v>1</v>
      </c>
      <c r="EE595">
        <v>1.8084394412521106E-3</v>
      </c>
    </row>
    <row r="596" spans="1:135" x14ac:dyDescent="0.15">
      <c r="A596" t="s">
        <v>707</v>
      </c>
      <c r="B596">
        <v>6</v>
      </c>
      <c r="C596">
        <v>8.2030862027261979E-4</v>
      </c>
      <c r="G596" t="s">
        <v>82</v>
      </c>
      <c r="H596">
        <v>2</v>
      </c>
      <c r="I596">
        <v>1.0896126764700937E-3</v>
      </c>
      <c r="M596" t="s">
        <v>4780</v>
      </c>
      <c r="N596">
        <v>1</v>
      </c>
      <c r="O596">
        <v>1.3835638066322683E-3</v>
      </c>
      <c r="V596" t="s">
        <v>699</v>
      </c>
      <c r="W596">
        <v>6</v>
      </c>
      <c r="X596">
        <v>8.4808519400660293E-4</v>
      </c>
      <c r="AK596" t="s">
        <v>12506</v>
      </c>
      <c r="AL596">
        <v>3</v>
      </c>
      <c r="AM596">
        <v>8.5984764945060328E-4</v>
      </c>
      <c r="AN596" t="s">
        <v>4347</v>
      </c>
      <c r="AO596">
        <v>1</v>
      </c>
      <c r="AP596">
        <v>1.830701271061001E-3</v>
      </c>
      <c r="AQ596" t="s">
        <v>135</v>
      </c>
      <c r="AR596">
        <v>1</v>
      </c>
      <c r="AS596">
        <v>1.6026756250966988E-3</v>
      </c>
      <c r="BC596" t="s">
        <v>4260</v>
      </c>
      <c r="BD596">
        <v>1</v>
      </c>
      <c r="BE596">
        <v>1.7777494046175648E-3</v>
      </c>
      <c r="BU596" t="s">
        <v>14611</v>
      </c>
      <c r="BV596">
        <v>1</v>
      </c>
      <c r="BW596">
        <v>1.3671091025405362E-3</v>
      </c>
      <c r="CY596" t="s">
        <v>4698</v>
      </c>
      <c r="CZ596">
        <v>1</v>
      </c>
      <c r="DA596">
        <v>1.9652419811211526E-3</v>
      </c>
      <c r="EC596" t="s">
        <v>500</v>
      </c>
      <c r="ED596">
        <v>1</v>
      </c>
      <c r="EE596">
        <v>1.8084394412521106E-3</v>
      </c>
    </row>
    <row r="597" spans="1:135" x14ac:dyDescent="0.15">
      <c r="A597" t="s">
        <v>855</v>
      </c>
      <c r="B597">
        <v>7</v>
      </c>
      <c r="C597">
        <v>8.1605995716049447E-4</v>
      </c>
      <c r="G597" t="s">
        <v>6810</v>
      </c>
      <c r="H597">
        <v>2</v>
      </c>
      <c r="I597">
        <v>1.0896126764700937E-3</v>
      </c>
      <c r="M597" t="s">
        <v>6273</v>
      </c>
      <c r="N597">
        <v>1</v>
      </c>
      <c r="O597">
        <v>1.3835638066322683E-3</v>
      </c>
      <c r="V597" t="s">
        <v>881</v>
      </c>
      <c r="W597">
        <v>6</v>
      </c>
      <c r="X597">
        <v>8.4808519400660293E-4</v>
      </c>
      <c r="AK597" t="s">
        <v>4706</v>
      </c>
      <c r="AL597">
        <v>3</v>
      </c>
      <c r="AM597">
        <v>8.5984764945060328E-4</v>
      </c>
      <c r="AN597" t="s">
        <v>4310</v>
      </c>
      <c r="AO597">
        <v>1</v>
      </c>
      <c r="AP597">
        <v>1.830701271061001E-3</v>
      </c>
      <c r="BC597" t="s">
        <v>4763</v>
      </c>
      <c r="BD597">
        <v>1</v>
      </c>
      <c r="BE597">
        <v>1.7777494046175648E-3</v>
      </c>
      <c r="BU597" t="s">
        <v>15072</v>
      </c>
      <c r="BV597">
        <v>1</v>
      </c>
      <c r="BW597">
        <v>1.3671091025405362E-3</v>
      </c>
      <c r="CY597" t="s">
        <v>5157</v>
      </c>
      <c r="CZ597">
        <v>1</v>
      </c>
      <c r="DA597">
        <v>1.9652419811211526E-3</v>
      </c>
      <c r="EC597" t="s">
        <v>4634</v>
      </c>
      <c r="ED597">
        <v>1</v>
      </c>
      <c r="EE597">
        <v>1.8084394412521106E-3</v>
      </c>
    </row>
    <row r="598" spans="1:135" x14ac:dyDescent="0.15">
      <c r="A598" t="s">
        <v>344</v>
      </c>
      <c r="B598">
        <v>7</v>
      </c>
      <c r="C598">
        <v>8.1605995716049447E-4</v>
      </c>
      <c r="G598" t="s">
        <v>568</v>
      </c>
      <c r="H598">
        <v>2</v>
      </c>
      <c r="I598">
        <v>1.0896126764700937E-3</v>
      </c>
      <c r="M598" t="s">
        <v>172</v>
      </c>
      <c r="N598">
        <v>1</v>
      </c>
      <c r="O598">
        <v>1.3835638066322683E-3</v>
      </c>
      <c r="V598" t="s">
        <v>4211</v>
      </c>
      <c r="W598">
        <v>6</v>
      </c>
      <c r="X598">
        <v>8.4808519400660293E-4</v>
      </c>
      <c r="AK598" t="s">
        <v>12530</v>
      </c>
      <c r="AL598">
        <v>3</v>
      </c>
      <c r="AM598">
        <v>8.5984764945060328E-4</v>
      </c>
      <c r="AN598" t="s">
        <v>4151</v>
      </c>
      <c r="AO598">
        <v>1</v>
      </c>
      <c r="AP598">
        <v>1.830701271061001E-3</v>
      </c>
      <c r="BC598">
        <v>60</v>
      </c>
      <c r="BD598">
        <v>1</v>
      </c>
      <c r="BE598">
        <v>1.7777494046175648E-3</v>
      </c>
      <c r="BU598" t="s">
        <v>15073</v>
      </c>
      <c r="BV598">
        <v>1</v>
      </c>
      <c r="BW598">
        <v>1.3671091025405362E-3</v>
      </c>
      <c r="CY598" t="s">
        <v>395</v>
      </c>
      <c r="CZ598">
        <v>1</v>
      </c>
      <c r="DA598">
        <v>1.9652419811211526E-3</v>
      </c>
      <c r="EC598" t="s">
        <v>819</v>
      </c>
      <c r="ED598">
        <v>1</v>
      </c>
      <c r="EE598">
        <v>1.7681532233135521E-3</v>
      </c>
    </row>
    <row r="599" spans="1:135" x14ac:dyDescent="0.15">
      <c r="A599" t="s">
        <v>286</v>
      </c>
      <c r="B599">
        <v>7</v>
      </c>
      <c r="C599">
        <v>8.1605995716049447E-4</v>
      </c>
      <c r="G599" t="s">
        <v>588</v>
      </c>
      <c r="H599">
        <v>2</v>
      </c>
      <c r="I599">
        <v>1.0896126764700937E-3</v>
      </c>
      <c r="M599" t="s">
        <v>5291</v>
      </c>
      <c r="N599">
        <v>1</v>
      </c>
      <c r="O599">
        <v>1.3204330736703727E-3</v>
      </c>
      <c r="V599" t="s">
        <v>5829</v>
      </c>
      <c r="W599">
        <v>6</v>
      </c>
      <c r="X599">
        <v>8.4808519400660293E-4</v>
      </c>
      <c r="AK599" t="s">
        <v>862</v>
      </c>
      <c r="AL599">
        <v>3</v>
      </c>
      <c r="AM599">
        <v>8.5984764945060328E-4</v>
      </c>
      <c r="AN599" t="s">
        <v>712</v>
      </c>
      <c r="AO599">
        <v>1</v>
      </c>
      <c r="AP599">
        <v>1.830701271061001E-3</v>
      </c>
      <c r="BC599" t="s">
        <v>5328</v>
      </c>
      <c r="BD599">
        <v>1</v>
      </c>
      <c r="BE599">
        <v>1.7777494046175648E-3</v>
      </c>
      <c r="BU599" t="s">
        <v>5918</v>
      </c>
      <c r="BV599">
        <v>1</v>
      </c>
      <c r="BW599">
        <v>1.3671091025405362E-3</v>
      </c>
      <c r="CY599" t="s">
        <v>9603</v>
      </c>
      <c r="CZ599">
        <v>1</v>
      </c>
      <c r="DA599">
        <v>1.9652419811211526E-3</v>
      </c>
      <c r="EC599" t="s">
        <v>493</v>
      </c>
      <c r="ED599">
        <v>1</v>
      </c>
      <c r="EE599">
        <v>1.7681532233135521E-3</v>
      </c>
    </row>
    <row r="600" spans="1:135" x14ac:dyDescent="0.15">
      <c r="A600" t="s">
        <v>272</v>
      </c>
      <c r="B600">
        <v>7</v>
      </c>
      <c r="C600">
        <v>8.1605995716049447E-4</v>
      </c>
      <c r="G600" t="s">
        <v>5107</v>
      </c>
      <c r="H600">
        <v>2</v>
      </c>
      <c r="I600">
        <v>1.0896126764700937E-3</v>
      </c>
      <c r="M600" t="s">
        <v>7227</v>
      </c>
      <c r="N600">
        <v>1</v>
      </c>
      <c r="O600">
        <v>1.3204330736703727E-3</v>
      </c>
      <c r="V600" t="s">
        <v>217</v>
      </c>
      <c r="W600">
        <v>6</v>
      </c>
      <c r="X600">
        <v>8.4808519400660293E-4</v>
      </c>
      <c r="AK600" t="s">
        <v>12542</v>
      </c>
      <c r="AL600">
        <v>3</v>
      </c>
      <c r="AM600">
        <v>8.5984764945060328E-4</v>
      </c>
      <c r="AN600" t="s">
        <v>5920</v>
      </c>
      <c r="AO600">
        <v>1</v>
      </c>
      <c r="AP600">
        <v>1.830701271061001E-3</v>
      </c>
      <c r="BC600" t="s">
        <v>9488</v>
      </c>
      <c r="BD600">
        <v>1</v>
      </c>
      <c r="BE600">
        <v>1.7777494046175648E-3</v>
      </c>
      <c r="BU600" t="s">
        <v>13981</v>
      </c>
      <c r="BV600">
        <v>1</v>
      </c>
      <c r="BW600">
        <v>1.3671091025405362E-3</v>
      </c>
      <c r="CY600" t="s">
        <v>4195</v>
      </c>
      <c r="CZ600">
        <v>1</v>
      </c>
      <c r="DA600">
        <v>1.9652419811211526E-3</v>
      </c>
      <c r="EC600" t="s">
        <v>587</v>
      </c>
      <c r="ED600">
        <v>1</v>
      </c>
      <c r="EE600">
        <v>1.7681532233135521E-3</v>
      </c>
    </row>
    <row r="601" spans="1:135" x14ac:dyDescent="0.15">
      <c r="A601" t="s">
        <v>442</v>
      </c>
      <c r="B601">
        <v>9</v>
      </c>
      <c r="C601">
        <v>8.0241543994317272E-4</v>
      </c>
      <c r="G601" t="s">
        <v>547</v>
      </c>
      <c r="H601">
        <v>2</v>
      </c>
      <c r="I601">
        <v>1.0896126764700937E-3</v>
      </c>
      <c r="M601" t="s">
        <v>5649</v>
      </c>
      <c r="N601">
        <v>1</v>
      </c>
      <c r="O601">
        <v>1.3204330736703727E-3</v>
      </c>
      <c r="V601" t="s">
        <v>751</v>
      </c>
      <c r="W601">
        <v>6</v>
      </c>
      <c r="X601">
        <v>8.4808519400660293E-4</v>
      </c>
      <c r="AK601" t="s">
        <v>5273</v>
      </c>
      <c r="AL601">
        <v>3</v>
      </c>
      <c r="AM601">
        <v>8.5984764945060328E-4</v>
      </c>
      <c r="AN601" t="s">
        <v>4903</v>
      </c>
      <c r="AO601">
        <v>1</v>
      </c>
      <c r="AP601">
        <v>1.830701271061001E-3</v>
      </c>
      <c r="BC601" t="s">
        <v>6191</v>
      </c>
      <c r="BD601">
        <v>1</v>
      </c>
      <c r="BE601">
        <v>1.7777494046175648E-3</v>
      </c>
      <c r="BU601" t="s">
        <v>9985</v>
      </c>
      <c r="BV601">
        <v>1</v>
      </c>
      <c r="BW601">
        <v>1.3671091025405362E-3</v>
      </c>
      <c r="CY601" t="s">
        <v>4159</v>
      </c>
      <c r="CZ601">
        <v>1</v>
      </c>
      <c r="DA601">
        <v>1.9652419811211526E-3</v>
      </c>
      <c r="EC601" t="s">
        <v>576</v>
      </c>
      <c r="ED601">
        <v>1</v>
      </c>
      <c r="EE601">
        <v>1.7681532233135521E-3</v>
      </c>
    </row>
    <row r="602" spans="1:135" x14ac:dyDescent="0.15">
      <c r="A602" t="s">
        <v>121</v>
      </c>
      <c r="B602">
        <v>7</v>
      </c>
      <c r="C602">
        <v>7.9512594058232322E-4</v>
      </c>
      <c r="G602" t="s">
        <v>4144</v>
      </c>
      <c r="H602">
        <v>2</v>
      </c>
      <c r="I602">
        <v>1.0600521611007613E-3</v>
      </c>
      <c r="M602" t="s">
        <v>1053</v>
      </c>
      <c r="N602">
        <v>1</v>
      </c>
      <c r="O602">
        <v>1.3204330736703727E-3</v>
      </c>
      <c r="V602" t="s">
        <v>5920</v>
      </c>
      <c r="W602">
        <v>6</v>
      </c>
      <c r="X602">
        <v>8.4808519400660293E-4</v>
      </c>
      <c r="AK602" t="s">
        <v>6358</v>
      </c>
      <c r="AL602">
        <v>3</v>
      </c>
      <c r="AM602">
        <v>8.5984764945060328E-4</v>
      </c>
      <c r="AN602" t="s">
        <v>5529</v>
      </c>
      <c r="AO602">
        <v>1</v>
      </c>
      <c r="AP602">
        <v>1.830701271061001E-3</v>
      </c>
      <c r="BC602" t="s">
        <v>5097</v>
      </c>
      <c r="BD602">
        <v>1</v>
      </c>
      <c r="BE602">
        <v>1.7777494046175648E-3</v>
      </c>
      <c r="BU602" t="s">
        <v>9701</v>
      </c>
      <c r="BV602">
        <v>1</v>
      </c>
      <c r="BW602">
        <v>1.3671091025405362E-3</v>
      </c>
      <c r="CY602" t="s">
        <v>4931</v>
      </c>
      <c r="CZ602">
        <v>1</v>
      </c>
      <c r="DA602">
        <v>1.9652419811211526E-3</v>
      </c>
      <c r="EC602" t="s">
        <v>701</v>
      </c>
      <c r="ED602">
        <v>1</v>
      </c>
      <c r="EE602">
        <v>1.7681532233135521E-3</v>
      </c>
    </row>
    <row r="603" spans="1:135" x14ac:dyDescent="0.15">
      <c r="A603" t="s">
        <v>4280</v>
      </c>
      <c r="B603">
        <v>6</v>
      </c>
      <c r="C603">
        <v>7.9037443922471632E-4</v>
      </c>
      <c r="G603" t="s">
        <v>5027</v>
      </c>
      <c r="H603">
        <v>2</v>
      </c>
      <c r="I603">
        <v>1.0600521611007613E-3</v>
      </c>
      <c r="M603" t="s">
        <v>7241</v>
      </c>
      <c r="N603">
        <v>1</v>
      </c>
      <c r="O603">
        <v>1.3204330736703727E-3</v>
      </c>
      <c r="V603" t="s">
        <v>9452</v>
      </c>
      <c r="W603">
        <v>4</v>
      </c>
      <c r="X603">
        <v>8.4091983829285622E-4</v>
      </c>
      <c r="AK603" t="s">
        <v>12546</v>
      </c>
      <c r="AL603">
        <v>3</v>
      </c>
      <c r="AM603">
        <v>8.5984764945060328E-4</v>
      </c>
      <c r="AN603" t="s">
        <v>243</v>
      </c>
      <c r="AO603">
        <v>1</v>
      </c>
      <c r="AP603">
        <v>1.830701271061001E-3</v>
      </c>
      <c r="BC603" t="s">
        <v>4883</v>
      </c>
      <c r="BD603">
        <v>1</v>
      </c>
      <c r="BE603">
        <v>1.7777494046175648E-3</v>
      </c>
      <c r="BU603" t="s">
        <v>12584</v>
      </c>
      <c r="BV603">
        <v>1</v>
      </c>
      <c r="BW603">
        <v>1.3671091025405362E-3</v>
      </c>
      <c r="CY603" t="s">
        <v>4196</v>
      </c>
      <c r="CZ603">
        <v>1</v>
      </c>
      <c r="DA603">
        <v>1.9652419811211526E-3</v>
      </c>
      <c r="EC603" t="s">
        <v>326</v>
      </c>
      <c r="ED603">
        <v>1</v>
      </c>
      <c r="EE603">
        <v>1.7681532233135521E-3</v>
      </c>
    </row>
    <row r="604" spans="1:135" x14ac:dyDescent="0.15">
      <c r="A604" t="s">
        <v>4353</v>
      </c>
      <c r="B604">
        <v>6</v>
      </c>
      <c r="C604">
        <v>7.9037443922471632E-4</v>
      </c>
      <c r="G604" t="s">
        <v>4193</v>
      </c>
      <c r="H604">
        <v>2</v>
      </c>
      <c r="I604">
        <v>1.0600521611007613E-3</v>
      </c>
      <c r="M604" t="s">
        <v>4185</v>
      </c>
      <c r="N604">
        <v>1</v>
      </c>
      <c r="O604">
        <v>1.3204330736703727E-3</v>
      </c>
      <c r="V604" t="s">
        <v>9550</v>
      </c>
      <c r="W604">
        <v>4</v>
      </c>
      <c r="X604">
        <v>8.4091983829285622E-4</v>
      </c>
      <c r="AK604" t="s">
        <v>12579</v>
      </c>
      <c r="AL604">
        <v>3</v>
      </c>
      <c r="AM604">
        <v>8.5984764945060328E-4</v>
      </c>
      <c r="AN604" t="s">
        <v>927</v>
      </c>
      <c r="AO604">
        <v>1</v>
      </c>
      <c r="AP604">
        <v>1.830701271061001E-3</v>
      </c>
      <c r="BC604" t="s">
        <v>4671</v>
      </c>
      <c r="BD604">
        <v>1</v>
      </c>
      <c r="BE604">
        <v>1.7777494046175648E-3</v>
      </c>
      <c r="BU604" t="s">
        <v>12530</v>
      </c>
      <c r="BV604">
        <v>1</v>
      </c>
      <c r="BW604">
        <v>1.3671091025405362E-3</v>
      </c>
      <c r="CY604" t="s">
        <v>6810</v>
      </c>
      <c r="CZ604">
        <v>1</v>
      </c>
      <c r="DA604">
        <v>1.9652419811211526E-3</v>
      </c>
      <c r="EC604" t="s">
        <v>1019</v>
      </c>
      <c r="ED604">
        <v>1</v>
      </c>
      <c r="EE604">
        <v>1.7681532233135521E-3</v>
      </c>
    </row>
    <row r="605" spans="1:135" x14ac:dyDescent="0.15">
      <c r="A605" t="s">
        <v>4466</v>
      </c>
      <c r="B605">
        <v>6</v>
      </c>
      <c r="C605">
        <v>7.9037443922471632E-4</v>
      </c>
      <c r="G605" t="s">
        <v>5651</v>
      </c>
      <c r="H605">
        <v>2</v>
      </c>
      <c r="I605">
        <v>1.0600521611007613E-3</v>
      </c>
      <c r="M605" t="s">
        <v>6086</v>
      </c>
      <c r="N605">
        <v>1</v>
      </c>
      <c r="O605">
        <v>1.3204330736703727E-3</v>
      </c>
      <c r="V605" t="s">
        <v>9638</v>
      </c>
      <c r="W605">
        <v>4</v>
      </c>
      <c r="X605">
        <v>8.4091983829285622E-4</v>
      </c>
      <c r="AK605" t="s">
        <v>12586</v>
      </c>
      <c r="AL605">
        <v>3</v>
      </c>
      <c r="AM605">
        <v>8.5984764945060328E-4</v>
      </c>
      <c r="AN605" t="s">
        <v>699</v>
      </c>
      <c r="AO605">
        <v>1</v>
      </c>
      <c r="AP605">
        <v>1.830701271061001E-3</v>
      </c>
      <c r="BC605" t="s">
        <v>511</v>
      </c>
      <c r="BD605">
        <v>1</v>
      </c>
      <c r="BE605">
        <v>1.7777494046175648E-3</v>
      </c>
      <c r="BU605" t="s">
        <v>10752</v>
      </c>
      <c r="BV605">
        <v>1</v>
      </c>
      <c r="BW605">
        <v>1.3671091025405362E-3</v>
      </c>
      <c r="CY605" t="s">
        <v>4168</v>
      </c>
      <c r="CZ605">
        <v>1</v>
      </c>
      <c r="DA605">
        <v>1.9652419811211526E-3</v>
      </c>
      <c r="EC605">
        <v>1</v>
      </c>
      <c r="ED605">
        <v>1</v>
      </c>
      <c r="EE605">
        <v>1.7681532233135521E-3</v>
      </c>
    </row>
    <row r="606" spans="1:135" x14ac:dyDescent="0.15">
      <c r="A606" t="s">
        <v>277</v>
      </c>
      <c r="B606">
        <v>6</v>
      </c>
      <c r="C606">
        <v>7.9037443922471632E-4</v>
      </c>
      <c r="G606" t="s">
        <v>601</v>
      </c>
      <c r="H606">
        <v>2</v>
      </c>
      <c r="I606">
        <v>1.0600521611007613E-3</v>
      </c>
      <c r="M606" t="s">
        <v>4829</v>
      </c>
      <c r="N606">
        <v>1</v>
      </c>
      <c r="O606">
        <v>1.3204330736703727E-3</v>
      </c>
      <c r="V606" t="s">
        <v>9688</v>
      </c>
      <c r="W606">
        <v>4</v>
      </c>
      <c r="X606">
        <v>8.4091983829285622E-4</v>
      </c>
      <c r="AK606" t="s">
        <v>12592</v>
      </c>
      <c r="AL606">
        <v>3</v>
      </c>
      <c r="AM606">
        <v>8.5984764945060328E-4</v>
      </c>
      <c r="AN606" t="s">
        <v>5211</v>
      </c>
      <c r="AO606">
        <v>1</v>
      </c>
      <c r="AP606">
        <v>1.830701271061001E-3</v>
      </c>
      <c r="BC606" t="s">
        <v>4369</v>
      </c>
      <c r="BD606">
        <v>1</v>
      </c>
      <c r="BE606">
        <v>1.7777494046175648E-3</v>
      </c>
      <c r="BU606" t="s">
        <v>10596</v>
      </c>
      <c r="BV606">
        <v>1</v>
      </c>
      <c r="BW606">
        <v>1.3671091025405362E-3</v>
      </c>
      <c r="CY606" t="s">
        <v>5423</v>
      </c>
      <c r="CZ606">
        <v>1</v>
      </c>
      <c r="DA606">
        <v>1.9652419811211526E-3</v>
      </c>
      <c r="EC606" t="s">
        <v>593</v>
      </c>
      <c r="ED606">
        <v>1</v>
      </c>
      <c r="EE606">
        <v>1.7303101385342545E-3</v>
      </c>
    </row>
    <row r="607" spans="1:135" x14ac:dyDescent="0.15">
      <c r="A607" t="s">
        <v>1101</v>
      </c>
      <c r="B607">
        <v>6</v>
      </c>
      <c r="C607">
        <v>7.9037443922471632E-4</v>
      </c>
      <c r="G607" t="s">
        <v>30</v>
      </c>
      <c r="H607">
        <v>2</v>
      </c>
      <c r="I607">
        <v>1.0600521611007613E-3</v>
      </c>
      <c r="M607" t="s">
        <v>1074</v>
      </c>
      <c r="N607">
        <v>1</v>
      </c>
      <c r="O607">
        <v>1.3204330736703727E-3</v>
      </c>
      <c r="V607" t="s">
        <v>9753</v>
      </c>
      <c r="W607">
        <v>4</v>
      </c>
      <c r="X607">
        <v>8.4091983829285622E-4</v>
      </c>
      <c r="AK607" t="s">
        <v>6072</v>
      </c>
      <c r="AL607">
        <v>3</v>
      </c>
      <c r="AM607">
        <v>8.5984764945060328E-4</v>
      </c>
      <c r="AN607" t="s">
        <v>937</v>
      </c>
      <c r="AO607">
        <v>1</v>
      </c>
      <c r="AP607">
        <v>1.830701271061001E-3</v>
      </c>
      <c r="BC607" t="s">
        <v>873</v>
      </c>
      <c r="BD607">
        <v>1</v>
      </c>
      <c r="BE607">
        <v>1.7777494046175648E-3</v>
      </c>
      <c r="BU607" t="s">
        <v>9445</v>
      </c>
      <c r="BV607">
        <v>1</v>
      </c>
      <c r="BW607">
        <v>1.3671091025405362E-3</v>
      </c>
      <c r="CY607" t="s">
        <v>7303</v>
      </c>
      <c r="CZ607">
        <v>1</v>
      </c>
      <c r="DA607">
        <v>1.9652419811211526E-3</v>
      </c>
      <c r="EC607" t="s">
        <v>64</v>
      </c>
      <c r="ED607">
        <v>1</v>
      </c>
      <c r="EE607">
        <v>1.7303101385342545E-3</v>
      </c>
    </row>
    <row r="608" spans="1:135" x14ac:dyDescent="0.15">
      <c r="A608" t="s">
        <v>5424</v>
      </c>
      <c r="B608">
        <v>6</v>
      </c>
      <c r="C608">
        <v>7.9037443922471632E-4</v>
      </c>
      <c r="G608" t="s">
        <v>196</v>
      </c>
      <c r="H608">
        <v>2</v>
      </c>
      <c r="I608">
        <v>1.0600521611007613E-3</v>
      </c>
      <c r="M608" t="s">
        <v>992</v>
      </c>
      <c r="N608">
        <v>1</v>
      </c>
      <c r="O608">
        <v>1.3204330736703727E-3</v>
      </c>
      <c r="V608" t="s">
        <v>9925</v>
      </c>
      <c r="W608">
        <v>4</v>
      </c>
      <c r="X608">
        <v>8.4091983829285622E-4</v>
      </c>
      <c r="AK608" t="s">
        <v>10811</v>
      </c>
      <c r="AL608">
        <v>3</v>
      </c>
      <c r="AM608">
        <v>8.5984764945060328E-4</v>
      </c>
      <c r="AN608" t="s">
        <v>4632</v>
      </c>
      <c r="AO608">
        <v>1</v>
      </c>
      <c r="AP608">
        <v>1.830701271061001E-3</v>
      </c>
      <c r="BC608" t="s">
        <v>5144</v>
      </c>
      <c r="BD608">
        <v>1</v>
      </c>
      <c r="BE608">
        <v>1.7777494046175648E-3</v>
      </c>
      <c r="BU608" t="s">
        <v>13066</v>
      </c>
      <c r="BV608">
        <v>1</v>
      </c>
      <c r="BW608">
        <v>1.3671091025405362E-3</v>
      </c>
      <c r="CY608" t="s">
        <v>614</v>
      </c>
      <c r="CZ608">
        <v>1</v>
      </c>
      <c r="DA608">
        <v>1.9652419811211526E-3</v>
      </c>
      <c r="EC608" t="s">
        <v>820</v>
      </c>
      <c r="ED608">
        <v>1</v>
      </c>
      <c r="EE608">
        <v>1.7303101385342545E-3</v>
      </c>
    </row>
    <row r="609" spans="1:135" x14ac:dyDescent="0.15">
      <c r="A609" t="s">
        <v>4329</v>
      </c>
      <c r="B609">
        <v>5</v>
      </c>
      <c r="C609">
        <v>7.8813297681079781E-4</v>
      </c>
      <c r="G609" t="s">
        <v>729</v>
      </c>
      <c r="H609">
        <v>2</v>
      </c>
      <c r="I609">
        <v>1.0600521611007613E-3</v>
      </c>
      <c r="M609" t="s">
        <v>5648</v>
      </c>
      <c r="N609">
        <v>1</v>
      </c>
      <c r="O609">
        <v>1.3204330736703727E-3</v>
      </c>
      <c r="V609" t="s">
        <v>10012</v>
      </c>
      <c r="W609">
        <v>4</v>
      </c>
      <c r="X609">
        <v>8.4091983829285622E-4</v>
      </c>
      <c r="AK609" t="s">
        <v>12648</v>
      </c>
      <c r="AL609">
        <v>3</v>
      </c>
      <c r="AM609">
        <v>8.5984764945060328E-4</v>
      </c>
      <c r="AN609" t="s">
        <v>4613</v>
      </c>
      <c r="AO609">
        <v>1</v>
      </c>
      <c r="AP609">
        <v>1.830701271061001E-3</v>
      </c>
      <c r="BC609">
        <v>5</v>
      </c>
      <c r="BD609">
        <v>1</v>
      </c>
      <c r="BE609">
        <v>1.7777494046175648E-3</v>
      </c>
      <c r="BU609" t="s">
        <v>10510</v>
      </c>
      <c r="BV609">
        <v>1</v>
      </c>
      <c r="BW609">
        <v>1.3671091025405362E-3</v>
      </c>
      <c r="CY609" t="s">
        <v>1007</v>
      </c>
      <c r="CZ609">
        <v>1</v>
      </c>
      <c r="DA609">
        <v>1.9652419811211526E-3</v>
      </c>
      <c r="EC609" t="s">
        <v>4363</v>
      </c>
      <c r="ED609">
        <v>1</v>
      </c>
      <c r="EE609">
        <v>1.7303101385342545E-3</v>
      </c>
    </row>
    <row r="610" spans="1:135" x14ac:dyDescent="0.15">
      <c r="A610" t="s">
        <v>805</v>
      </c>
      <c r="B610">
        <v>5</v>
      </c>
      <c r="C610">
        <v>7.8813297681079781E-4</v>
      </c>
      <c r="G610" t="s">
        <v>859</v>
      </c>
      <c r="H610">
        <v>2</v>
      </c>
      <c r="I610">
        <v>1.0600521611007613E-3</v>
      </c>
      <c r="M610" t="s">
        <v>5041</v>
      </c>
      <c r="N610">
        <v>1</v>
      </c>
      <c r="O610">
        <v>1.3204330736703727E-3</v>
      </c>
      <c r="V610" t="s">
        <v>1058</v>
      </c>
      <c r="W610">
        <v>6</v>
      </c>
      <c r="X610">
        <v>8.2361007828539814E-4</v>
      </c>
      <c r="AK610" t="s">
        <v>241</v>
      </c>
      <c r="AL610">
        <v>4</v>
      </c>
      <c r="AM610">
        <v>8.5406932826065536E-4</v>
      </c>
      <c r="AN610" t="s">
        <v>584</v>
      </c>
      <c r="AO610">
        <v>1</v>
      </c>
      <c r="AP610">
        <v>1.830701271061001E-3</v>
      </c>
      <c r="BC610" t="s">
        <v>4302</v>
      </c>
      <c r="BD610">
        <v>1</v>
      </c>
      <c r="BE610">
        <v>1.7777494046175648E-3</v>
      </c>
      <c r="BU610" t="s">
        <v>14615</v>
      </c>
      <c r="BV610">
        <v>1</v>
      </c>
      <c r="BW610">
        <v>1.3671091025405362E-3</v>
      </c>
      <c r="CY610" t="s">
        <v>331</v>
      </c>
      <c r="CZ610">
        <v>1</v>
      </c>
      <c r="DA610">
        <v>1.9119261863971145E-3</v>
      </c>
      <c r="EC610" t="s">
        <v>264</v>
      </c>
      <c r="ED610">
        <v>1</v>
      </c>
      <c r="EE610">
        <v>1.7303101385342545E-3</v>
      </c>
    </row>
    <row r="611" spans="1:135" x14ac:dyDescent="0.15">
      <c r="A611" t="s">
        <v>4463</v>
      </c>
      <c r="B611">
        <v>5</v>
      </c>
      <c r="C611">
        <v>7.8813297681079781E-4</v>
      </c>
      <c r="G611">
        <v>3</v>
      </c>
      <c r="H611">
        <v>2</v>
      </c>
      <c r="I611">
        <v>1.0600521611007613E-3</v>
      </c>
      <c r="M611" t="s">
        <v>4816</v>
      </c>
      <c r="N611">
        <v>1</v>
      </c>
      <c r="O611">
        <v>1.3204330736703727E-3</v>
      </c>
      <c r="V611" t="s">
        <v>4698</v>
      </c>
      <c r="W611">
        <v>6</v>
      </c>
      <c r="X611">
        <v>8.2361007828539814E-4</v>
      </c>
      <c r="AK611" t="s">
        <v>5289</v>
      </c>
      <c r="AL611">
        <v>4</v>
      </c>
      <c r="AM611">
        <v>8.5406932826065536E-4</v>
      </c>
      <c r="AN611" t="s">
        <v>123</v>
      </c>
      <c r="AO611">
        <v>1</v>
      </c>
      <c r="AP611">
        <v>1.830701271061001E-3</v>
      </c>
      <c r="BC611" t="s">
        <v>371</v>
      </c>
      <c r="BD611">
        <v>1</v>
      </c>
      <c r="BE611">
        <v>1.7777494046175648E-3</v>
      </c>
      <c r="BU611" t="s">
        <v>5838</v>
      </c>
      <c r="BV611">
        <v>1</v>
      </c>
      <c r="BW611">
        <v>1.3671091025405362E-3</v>
      </c>
      <c r="CY611" t="s">
        <v>571</v>
      </c>
      <c r="CZ611">
        <v>1</v>
      </c>
      <c r="DA611">
        <v>1.9119261863971145E-3</v>
      </c>
      <c r="EC611" t="s">
        <v>628</v>
      </c>
      <c r="ED611">
        <v>1</v>
      </c>
      <c r="EE611">
        <v>1.7303101385342545E-3</v>
      </c>
    </row>
    <row r="612" spans="1:135" x14ac:dyDescent="0.15">
      <c r="A612" t="s">
        <v>4612</v>
      </c>
      <c r="B612">
        <v>5</v>
      </c>
      <c r="C612">
        <v>7.8813297681079781E-4</v>
      </c>
      <c r="G612" t="s">
        <v>735</v>
      </c>
      <c r="H612">
        <v>2</v>
      </c>
      <c r="I612">
        <v>1.0600521611007613E-3</v>
      </c>
      <c r="M612" t="s">
        <v>670</v>
      </c>
      <c r="N612">
        <v>1</v>
      </c>
      <c r="O612">
        <v>1.3204330736703727E-3</v>
      </c>
      <c r="V612" t="s">
        <v>568</v>
      </c>
      <c r="W612">
        <v>6</v>
      </c>
      <c r="X612">
        <v>8.2361007828539814E-4</v>
      </c>
      <c r="AK612" t="s">
        <v>6281</v>
      </c>
      <c r="AL612">
        <v>4</v>
      </c>
      <c r="AM612">
        <v>8.5406932826065536E-4</v>
      </c>
      <c r="AN612" t="s">
        <v>6150</v>
      </c>
      <c r="AO612">
        <v>1</v>
      </c>
      <c r="AP612">
        <v>1.830701271061001E-3</v>
      </c>
      <c r="BC612" t="s">
        <v>199</v>
      </c>
      <c r="BD612">
        <v>1</v>
      </c>
      <c r="BE612">
        <v>1.7777494046175648E-3</v>
      </c>
      <c r="BU612" t="s">
        <v>15095</v>
      </c>
      <c r="BV612">
        <v>1</v>
      </c>
      <c r="BW612">
        <v>1.3671091025405362E-3</v>
      </c>
      <c r="CY612" t="s">
        <v>933</v>
      </c>
      <c r="CZ612">
        <v>1</v>
      </c>
      <c r="DA612">
        <v>1.9119261863971145E-3</v>
      </c>
      <c r="EC612" t="s">
        <v>83</v>
      </c>
      <c r="ED612">
        <v>1</v>
      </c>
      <c r="EE612">
        <v>1.7303101385342545E-3</v>
      </c>
    </row>
    <row r="613" spans="1:135" x14ac:dyDescent="0.15">
      <c r="A613" t="s">
        <v>4655</v>
      </c>
      <c r="B613">
        <v>5</v>
      </c>
      <c r="C613">
        <v>7.8813297681079781E-4</v>
      </c>
      <c r="G613" t="s">
        <v>781</v>
      </c>
      <c r="H613">
        <v>2</v>
      </c>
      <c r="I613">
        <v>1.0600521611007613E-3</v>
      </c>
      <c r="M613" t="s">
        <v>4570</v>
      </c>
      <c r="N613">
        <v>1</v>
      </c>
      <c r="O613">
        <v>1.3204330736703727E-3</v>
      </c>
      <c r="V613" t="s">
        <v>32</v>
      </c>
      <c r="W613">
        <v>5</v>
      </c>
      <c r="X613">
        <v>8.1605194024396248E-4</v>
      </c>
      <c r="AK613" t="s">
        <v>5431</v>
      </c>
      <c r="AL613">
        <v>4</v>
      </c>
      <c r="AM613">
        <v>8.5406932826065536E-4</v>
      </c>
      <c r="AN613" t="s">
        <v>5829</v>
      </c>
      <c r="AO613">
        <v>1</v>
      </c>
      <c r="AP613">
        <v>1.830701271061001E-3</v>
      </c>
      <c r="BC613" t="s">
        <v>4528</v>
      </c>
      <c r="BD613">
        <v>1</v>
      </c>
      <c r="BE613">
        <v>1.7777494046175648E-3</v>
      </c>
      <c r="BU613" t="s">
        <v>12522</v>
      </c>
      <c r="BV613">
        <v>1</v>
      </c>
      <c r="BW613">
        <v>1.3671091025405362E-3</v>
      </c>
      <c r="CY613" t="s">
        <v>286</v>
      </c>
      <c r="CZ613">
        <v>1</v>
      </c>
      <c r="DA613">
        <v>1.9119261863971145E-3</v>
      </c>
      <c r="EC613" t="s">
        <v>799</v>
      </c>
      <c r="ED613">
        <v>1</v>
      </c>
      <c r="EE613">
        <v>1.7303101385342545E-3</v>
      </c>
    </row>
    <row r="614" spans="1:135" x14ac:dyDescent="0.15">
      <c r="A614" t="s">
        <v>4737</v>
      </c>
      <c r="B614">
        <v>5</v>
      </c>
      <c r="C614">
        <v>7.8813297681079781E-4</v>
      </c>
      <c r="G614" t="s">
        <v>1066</v>
      </c>
      <c r="H614">
        <v>2</v>
      </c>
      <c r="I614">
        <v>1.0600521611007613E-3</v>
      </c>
      <c r="M614" t="s">
        <v>5636</v>
      </c>
      <c r="N614">
        <v>1</v>
      </c>
      <c r="O614">
        <v>1.3204330736703727E-3</v>
      </c>
      <c r="V614" t="s">
        <v>1056</v>
      </c>
      <c r="W614">
        <v>5</v>
      </c>
      <c r="X614">
        <v>8.1605194024396248E-4</v>
      </c>
      <c r="AK614" t="s">
        <v>4849</v>
      </c>
      <c r="AL614">
        <v>4</v>
      </c>
      <c r="AM614">
        <v>8.5406932826065536E-4</v>
      </c>
      <c r="AN614" t="s">
        <v>574</v>
      </c>
      <c r="AO614">
        <v>1</v>
      </c>
      <c r="AP614">
        <v>1.830701271061001E-3</v>
      </c>
      <c r="BC614" t="s">
        <v>7352</v>
      </c>
      <c r="BD614">
        <v>1</v>
      </c>
      <c r="BE614">
        <v>1.7777494046175648E-3</v>
      </c>
      <c r="BU614" t="s">
        <v>5826</v>
      </c>
      <c r="BV614">
        <v>1</v>
      </c>
      <c r="BW614">
        <v>1.3671091025405362E-3</v>
      </c>
      <c r="CY614" t="s">
        <v>5248</v>
      </c>
      <c r="CZ614">
        <v>1</v>
      </c>
      <c r="DA614">
        <v>1.9119261863971145E-3</v>
      </c>
      <c r="EC614" t="s">
        <v>284</v>
      </c>
      <c r="ED614">
        <v>1</v>
      </c>
      <c r="EE614">
        <v>1.7303101385342545E-3</v>
      </c>
    </row>
    <row r="615" spans="1:135" x14ac:dyDescent="0.15">
      <c r="A615" t="s">
        <v>4813</v>
      </c>
      <c r="B615">
        <v>5</v>
      </c>
      <c r="C615">
        <v>7.8813297681079781E-4</v>
      </c>
      <c r="G615" t="s">
        <v>286</v>
      </c>
      <c r="H615">
        <v>2</v>
      </c>
      <c r="I615">
        <v>1.0600521611007613E-3</v>
      </c>
      <c r="M615" t="s">
        <v>4717</v>
      </c>
      <c r="N615">
        <v>1</v>
      </c>
      <c r="O615">
        <v>1.3204330736703727E-3</v>
      </c>
      <c r="V615" t="s">
        <v>9495</v>
      </c>
      <c r="W615">
        <v>5</v>
      </c>
      <c r="X615">
        <v>8.1605194024396248E-4</v>
      </c>
      <c r="AK615" t="s">
        <v>767</v>
      </c>
      <c r="AL615">
        <v>4</v>
      </c>
      <c r="AM615">
        <v>8.5406932826065536E-4</v>
      </c>
      <c r="AN615" t="s">
        <v>370</v>
      </c>
      <c r="AO615">
        <v>1</v>
      </c>
      <c r="AP615">
        <v>1.830701271061001E-3</v>
      </c>
      <c r="BC615" t="s">
        <v>1018</v>
      </c>
      <c r="BD615">
        <v>1</v>
      </c>
      <c r="BE615">
        <v>1.7777494046175648E-3</v>
      </c>
      <c r="BU615" t="s">
        <v>9934</v>
      </c>
      <c r="BV615">
        <v>1</v>
      </c>
      <c r="BW615">
        <v>1.3671091025405362E-3</v>
      </c>
      <c r="CY615" t="s">
        <v>938</v>
      </c>
      <c r="CZ615">
        <v>1</v>
      </c>
      <c r="DA615">
        <v>1.9119261863971145E-3</v>
      </c>
      <c r="EC615" t="s">
        <v>857</v>
      </c>
      <c r="ED615">
        <v>1</v>
      </c>
      <c r="EE615">
        <v>1.7303101385342545E-3</v>
      </c>
    </row>
    <row r="616" spans="1:135" x14ac:dyDescent="0.15">
      <c r="A616" t="s">
        <v>4835</v>
      </c>
      <c r="B616">
        <v>5</v>
      </c>
      <c r="C616">
        <v>7.8813297681079781E-4</v>
      </c>
      <c r="G616" t="s">
        <v>706</v>
      </c>
      <c r="H616">
        <v>2</v>
      </c>
      <c r="I616">
        <v>1.0328591229918649E-3</v>
      </c>
      <c r="M616" t="s">
        <v>4372</v>
      </c>
      <c r="N616">
        <v>1</v>
      </c>
      <c r="O616">
        <v>1.3204330736703727E-3</v>
      </c>
      <c r="V616" t="s">
        <v>4710</v>
      </c>
      <c r="W616">
        <v>5</v>
      </c>
      <c r="X616">
        <v>8.1605194024396248E-4</v>
      </c>
      <c r="AK616" t="s">
        <v>4587</v>
      </c>
      <c r="AL616">
        <v>4</v>
      </c>
      <c r="AM616">
        <v>8.5406932826065536E-4</v>
      </c>
      <c r="AN616" t="s">
        <v>812</v>
      </c>
      <c r="AO616">
        <v>1</v>
      </c>
      <c r="AP616">
        <v>1.830701271061001E-3</v>
      </c>
      <c r="BC616" t="s">
        <v>809</v>
      </c>
      <c r="BD616">
        <v>1</v>
      </c>
      <c r="BE616">
        <v>1.7777494046175648E-3</v>
      </c>
      <c r="BU616" t="s">
        <v>15101</v>
      </c>
      <c r="BV616">
        <v>1</v>
      </c>
      <c r="BW616">
        <v>1.3671091025405362E-3</v>
      </c>
      <c r="CY616" t="s">
        <v>402</v>
      </c>
      <c r="CZ616">
        <v>1</v>
      </c>
      <c r="DA616">
        <v>1.9119261863971145E-3</v>
      </c>
      <c r="EC616" t="s">
        <v>152</v>
      </c>
      <c r="ED616">
        <v>1</v>
      </c>
      <c r="EE616">
        <v>1.6946307291460215E-3</v>
      </c>
    </row>
    <row r="617" spans="1:135" x14ac:dyDescent="0.15">
      <c r="A617" t="s">
        <v>5186</v>
      </c>
      <c r="B617">
        <v>5</v>
      </c>
      <c r="C617">
        <v>7.8813297681079781E-4</v>
      </c>
      <c r="G617" t="s">
        <v>4173</v>
      </c>
      <c r="H617">
        <v>2</v>
      </c>
      <c r="I617">
        <v>1.0328591229918649E-3</v>
      </c>
      <c r="M617" t="s">
        <v>4929</v>
      </c>
      <c r="N617">
        <v>1</v>
      </c>
      <c r="O617">
        <v>1.3204330736703727E-3</v>
      </c>
      <c r="V617" t="s">
        <v>4627</v>
      </c>
      <c r="W617">
        <v>5</v>
      </c>
      <c r="X617">
        <v>8.1605194024396248E-4</v>
      </c>
      <c r="AK617" t="s">
        <v>6660</v>
      </c>
      <c r="AL617">
        <v>4</v>
      </c>
      <c r="AM617">
        <v>8.5406932826065536E-4</v>
      </c>
      <c r="AN617" t="s">
        <v>189</v>
      </c>
      <c r="AO617">
        <v>1</v>
      </c>
      <c r="AP617">
        <v>1.830701271061001E-3</v>
      </c>
      <c r="BC617" t="s">
        <v>4799</v>
      </c>
      <c r="BD617">
        <v>1</v>
      </c>
      <c r="BE617">
        <v>1.7777494046175648E-3</v>
      </c>
      <c r="BU617" t="s">
        <v>12551</v>
      </c>
      <c r="BV617">
        <v>1</v>
      </c>
      <c r="BW617">
        <v>1.3671091025405362E-3</v>
      </c>
      <c r="CY617" t="s">
        <v>471</v>
      </c>
      <c r="CZ617">
        <v>1</v>
      </c>
      <c r="DA617">
        <v>1.9119261863971145E-3</v>
      </c>
      <c r="EC617" t="s">
        <v>627</v>
      </c>
      <c r="ED617">
        <v>1</v>
      </c>
      <c r="EE617">
        <v>1.6946307291460215E-3</v>
      </c>
    </row>
    <row r="618" spans="1:135" x14ac:dyDescent="0.15">
      <c r="A618" t="s">
        <v>6276</v>
      </c>
      <c r="B618">
        <v>5</v>
      </c>
      <c r="C618">
        <v>7.8813297681079781E-4</v>
      </c>
      <c r="G618" t="s">
        <v>5270</v>
      </c>
      <c r="H618">
        <v>2</v>
      </c>
      <c r="I618">
        <v>1.0328591229918649E-3</v>
      </c>
      <c r="M618" t="s">
        <v>6270</v>
      </c>
      <c r="N618">
        <v>1</v>
      </c>
      <c r="O618">
        <v>1.3204330736703727E-3</v>
      </c>
      <c r="V618" t="s">
        <v>4529</v>
      </c>
      <c r="W618">
        <v>5</v>
      </c>
      <c r="X618">
        <v>8.1605194024396248E-4</v>
      </c>
      <c r="AK618" t="s">
        <v>5598</v>
      </c>
      <c r="AL618">
        <v>4</v>
      </c>
      <c r="AM618">
        <v>8.5406932826065536E-4</v>
      </c>
      <c r="AN618" t="s">
        <v>5159</v>
      </c>
      <c r="AO618">
        <v>1</v>
      </c>
      <c r="AP618">
        <v>1.830701271061001E-3</v>
      </c>
      <c r="BC618" t="s">
        <v>4793</v>
      </c>
      <c r="BD618">
        <v>1</v>
      </c>
      <c r="BE618">
        <v>1.7777494046175648E-3</v>
      </c>
      <c r="BU618" t="s">
        <v>12385</v>
      </c>
      <c r="BV618">
        <v>1</v>
      </c>
      <c r="BW618">
        <v>1.3671091025405362E-3</v>
      </c>
      <c r="CY618" t="s">
        <v>668</v>
      </c>
      <c r="CZ618">
        <v>1</v>
      </c>
      <c r="DA618">
        <v>1.9119261863971145E-3</v>
      </c>
      <c r="EC618" t="s">
        <v>4197</v>
      </c>
      <c r="ED618">
        <v>1</v>
      </c>
      <c r="EE618">
        <v>1.6946307291460215E-3</v>
      </c>
    </row>
    <row r="619" spans="1:135" x14ac:dyDescent="0.15">
      <c r="A619" t="s">
        <v>572</v>
      </c>
      <c r="B619">
        <v>7</v>
      </c>
      <c r="C619">
        <v>7.7574406854510848E-4</v>
      </c>
      <c r="G619" t="s">
        <v>115</v>
      </c>
      <c r="H619">
        <v>2</v>
      </c>
      <c r="I619">
        <v>1.0328591229918649E-3</v>
      </c>
      <c r="M619" t="s">
        <v>1059</v>
      </c>
      <c r="N619">
        <v>1</v>
      </c>
      <c r="O619">
        <v>1.3204330736703727E-3</v>
      </c>
      <c r="V619" t="s">
        <v>9604</v>
      </c>
      <c r="W619">
        <v>5</v>
      </c>
      <c r="X619">
        <v>8.1605194024396248E-4</v>
      </c>
      <c r="AK619" t="s">
        <v>7242</v>
      </c>
      <c r="AL619">
        <v>4</v>
      </c>
      <c r="AM619">
        <v>8.5406932826065536E-4</v>
      </c>
      <c r="AN619" t="s">
        <v>689</v>
      </c>
      <c r="AO619">
        <v>1</v>
      </c>
      <c r="AP619">
        <v>1.830701271061001E-3</v>
      </c>
      <c r="BC619" t="s">
        <v>5000</v>
      </c>
      <c r="BD619">
        <v>1</v>
      </c>
      <c r="BE619">
        <v>1.7777494046175648E-3</v>
      </c>
      <c r="BU619" t="s">
        <v>385</v>
      </c>
      <c r="BV619">
        <v>1</v>
      </c>
      <c r="BW619">
        <v>1.3671091025405362E-3</v>
      </c>
      <c r="CY619" t="s">
        <v>4446</v>
      </c>
      <c r="CZ619">
        <v>1</v>
      </c>
      <c r="DA619">
        <v>1.9119261863971145E-3</v>
      </c>
      <c r="EC619" t="s">
        <v>228</v>
      </c>
      <c r="ED619">
        <v>1</v>
      </c>
      <c r="EE619">
        <v>1.6946307291460215E-3</v>
      </c>
    </row>
    <row r="620" spans="1:135" x14ac:dyDescent="0.15">
      <c r="A620" t="s">
        <v>902</v>
      </c>
      <c r="B620">
        <v>7</v>
      </c>
      <c r="C620">
        <v>7.7574406854510848E-4</v>
      </c>
      <c r="G620" t="s">
        <v>1060</v>
      </c>
      <c r="H620">
        <v>2</v>
      </c>
      <c r="I620">
        <v>1.0328591229918649E-3</v>
      </c>
      <c r="M620" t="s">
        <v>4375</v>
      </c>
      <c r="N620">
        <v>1</v>
      </c>
      <c r="O620">
        <v>1.3204330736703727E-3</v>
      </c>
      <c r="V620" t="s">
        <v>4553</v>
      </c>
      <c r="W620">
        <v>5</v>
      </c>
      <c r="X620">
        <v>8.1605194024396248E-4</v>
      </c>
      <c r="AK620">
        <v>8</v>
      </c>
      <c r="AL620">
        <v>4</v>
      </c>
      <c r="AM620">
        <v>8.5406932826065536E-4</v>
      </c>
      <c r="AN620" t="s">
        <v>994</v>
      </c>
      <c r="AO620">
        <v>1</v>
      </c>
      <c r="AP620">
        <v>1.830701271061001E-3</v>
      </c>
      <c r="BC620" t="s">
        <v>534</v>
      </c>
      <c r="BD620">
        <v>1</v>
      </c>
      <c r="BE620">
        <v>1.7777494046175648E-3</v>
      </c>
      <c r="BU620" t="s">
        <v>10487</v>
      </c>
      <c r="BV620">
        <v>1</v>
      </c>
      <c r="BW620">
        <v>1.3671091025405362E-3</v>
      </c>
      <c r="CY620" t="s">
        <v>5651</v>
      </c>
      <c r="CZ620">
        <v>1</v>
      </c>
      <c r="DA620">
        <v>1.9119261863971145E-3</v>
      </c>
      <c r="EC620" t="s">
        <v>266</v>
      </c>
      <c r="ED620">
        <v>1</v>
      </c>
      <c r="EE620">
        <v>1.6946307291460215E-3</v>
      </c>
    </row>
    <row r="621" spans="1:135" x14ac:dyDescent="0.15">
      <c r="A621" t="s">
        <v>231</v>
      </c>
      <c r="B621">
        <v>7</v>
      </c>
      <c r="C621">
        <v>7.7574406854510848E-4</v>
      </c>
      <c r="G621" t="s">
        <v>848</v>
      </c>
      <c r="H621">
        <v>2</v>
      </c>
      <c r="I621">
        <v>1.0328591229918649E-3</v>
      </c>
      <c r="M621" t="s">
        <v>4410</v>
      </c>
      <c r="N621">
        <v>1</v>
      </c>
      <c r="O621">
        <v>1.3204330736703727E-3</v>
      </c>
      <c r="V621" t="s">
        <v>4679</v>
      </c>
      <c r="W621">
        <v>5</v>
      </c>
      <c r="X621">
        <v>8.1605194024396248E-4</v>
      </c>
      <c r="AK621" t="s">
        <v>4680</v>
      </c>
      <c r="AL621">
        <v>4</v>
      </c>
      <c r="AM621">
        <v>8.5406932826065536E-4</v>
      </c>
      <c r="AN621" t="s">
        <v>1084</v>
      </c>
      <c r="AO621">
        <v>1</v>
      </c>
      <c r="AP621">
        <v>1.830701271061001E-3</v>
      </c>
      <c r="BC621" t="s">
        <v>6569</v>
      </c>
      <c r="BD621">
        <v>1</v>
      </c>
      <c r="BE621">
        <v>1.7777494046175648E-3</v>
      </c>
      <c r="BU621" t="s">
        <v>12514</v>
      </c>
      <c r="BV621">
        <v>1</v>
      </c>
      <c r="BW621">
        <v>1.3671091025405362E-3</v>
      </c>
      <c r="CY621" t="s">
        <v>735</v>
      </c>
      <c r="CZ621">
        <v>1</v>
      </c>
      <c r="DA621">
        <v>1.9119261863971145E-3</v>
      </c>
      <c r="EC621" t="s">
        <v>462</v>
      </c>
      <c r="ED621">
        <v>1</v>
      </c>
      <c r="EE621">
        <v>1.6608809031346133E-3</v>
      </c>
    </row>
    <row r="622" spans="1:135" x14ac:dyDescent="0.15">
      <c r="A622" t="s">
        <v>4273</v>
      </c>
      <c r="B622">
        <v>6</v>
      </c>
      <c r="C622">
        <v>7.6397062028437258E-4</v>
      </c>
      <c r="G622" t="s">
        <v>832</v>
      </c>
      <c r="H622">
        <v>2</v>
      </c>
      <c r="I622">
        <v>1.0328591229918649E-3</v>
      </c>
      <c r="M622" t="s">
        <v>4553</v>
      </c>
      <c r="N622">
        <v>1</v>
      </c>
      <c r="O622">
        <v>1.3204330736703727E-3</v>
      </c>
      <c r="V622" t="s">
        <v>9637</v>
      </c>
      <c r="W622">
        <v>5</v>
      </c>
      <c r="X622">
        <v>8.1605194024396248E-4</v>
      </c>
      <c r="AK622" t="s">
        <v>491</v>
      </c>
      <c r="AL622">
        <v>4</v>
      </c>
      <c r="AM622">
        <v>8.5406932826065536E-4</v>
      </c>
      <c r="AN622" t="s">
        <v>81</v>
      </c>
      <c r="AO622">
        <v>1</v>
      </c>
      <c r="AP622">
        <v>1.830701271061001E-3</v>
      </c>
      <c r="BC622" t="s">
        <v>1025</v>
      </c>
      <c r="BD622">
        <v>1</v>
      </c>
      <c r="BE622">
        <v>1.7777494046175648E-3</v>
      </c>
      <c r="BU622" t="s">
        <v>15109</v>
      </c>
      <c r="BV622">
        <v>1</v>
      </c>
      <c r="BW622">
        <v>1.3671091025405362E-3</v>
      </c>
      <c r="CY622" t="s">
        <v>1070</v>
      </c>
      <c r="CZ622">
        <v>1</v>
      </c>
      <c r="DA622">
        <v>1.9119261863971145E-3</v>
      </c>
      <c r="EC622" t="s">
        <v>303</v>
      </c>
      <c r="ED622">
        <v>1</v>
      </c>
      <c r="EE622">
        <v>1.6288626170000628E-3</v>
      </c>
    </row>
    <row r="623" spans="1:135" x14ac:dyDescent="0.15">
      <c r="A623" t="s">
        <v>1076</v>
      </c>
      <c r="B623">
        <v>6</v>
      </c>
      <c r="C623">
        <v>7.6397062028437258E-4</v>
      </c>
      <c r="G623" t="s">
        <v>746</v>
      </c>
      <c r="H623">
        <v>2</v>
      </c>
      <c r="I623">
        <v>1.0076823021480661E-3</v>
      </c>
      <c r="M623" t="s">
        <v>5580</v>
      </c>
      <c r="N623">
        <v>1</v>
      </c>
      <c r="O623">
        <v>1.3204330736703727E-3</v>
      </c>
      <c r="V623" t="s">
        <v>4332</v>
      </c>
      <c r="W623">
        <v>5</v>
      </c>
      <c r="X623">
        <v>8.1605194024396248E-4</v>
      </c>
      <c r="AK623" t="s">
        <v>5393</v>
      </c>
      <c r="AL623">
        <v>4</v>
      </c>
      <c r="AM623">
        <v>8.5406932826065536E-4</v>
      </c>
      <c r="AN623" t="s">
        <v>10290</v>
      </c>
      <c r="AO623">
        <v>1</v>
      </c>
      <c r="AP623">
        <v>1.7778685771561648E-3</v>
      </c>
      <c r="BC623" t="s">
        <v>1076</v>
      </c>
      <c r="BD623">
        <v>1</v>
      </c>
      <c r="BE623">
        <v>1.7777494046175648E-3</v>
      </c>
      <c r="BU623" t="s">
        <v>15110</v>
      </c>
      <c r="BV623">
        <v>1</v>
      </c>
      <c r="BW623">
        <v>1.3671091025405362E-3</v>
      </c>
      <c r="CY623" t="s">
        <v>170</v>
      </c>
      <c r="CZ623">
        <v>1</v>
      </c>
      <c r="DA623">
        <v>1.9119261863971145E-3</v>
      </c>
      <c r="EC623" t="s">
        <v>3</v>
      </c>
      <c r="ED623">
        <v>1</v>
      </c>
      <c r="EE623">
        <v>1.6288626170000628E-3</v>
      </c>
    </row>
    <row r="624" spans="1:135" x14ac:dyDescent="0.15">
      <c r="A624" t="s">
        <v>4671</v>
      </c>
      <c r="B624">
        <v>6</v>
      </c>
      <c r="C624">
        <v>7.6397062028437258E-4</v>
      </c>
      <c r="G624" t="s">
        <v>4576</v>
      </c>
      <c r="H624">
        <v>2</v>
      </c>
      <c r="I624">
        <v>1.0076823021480661E-3</v>
      </c>
      <c r="M624" t="s">
        <v>5133</v>
      </c>
      <c r="N624">
        <v>1</v>
      </c>
      <c r="O624">
        <v>1.3204330736703727E-3</v>
      </c>
      <c r="V624" t="s">
        <v>481</v>
      </c>
      <c r="W624">
        <v>5</v>
      </c>
      <c r="X624">
        <v>8.1605194024396248E-4</v>
      </c>
      <c r="AK624" t="s">
        <v>130</v>
      </c>
      <c r="AL624">
        <v>5</v>
      </c>
      <c r="AM624">
        <v>8.4523281155498924E-4</v>
      </c>
      <c r="AN624" t="s">
        <v>1040</v>
      </c>
      <c r="AO624">
        <v>1</v>
      </c>
      <c r="AP624">
        <v>1.7778685771561648E-3</v>
      </c>
      <c r="BC624" t="s">
        <v>10163</v>
      </c>
      <c r="BD624">
        <v>1</v>
      </c>
      <c r="BE624">
        <v>1.7777494046175648E-3</v>
      </c>
      <c r="BU624" t="s">
        <v>6088</v>
      </c>
      <c r="BV624">
        <v>1</v>
      </c>
      <c r="BW624">
        <v>1.3671091025405362E-3</v>
      </c>
      <c r="CY624" t="s">
        <v>539</v>
      </c>
      <c r="CZ624">
        <v>1</v>
      </c>
      <c r="DA624">
        <v>1.8628804096363692E-3</v>
      </c>
      <c r="EC624" t="s">
        <v>871</v>
      </c>
      <c r="ED624">
        <v>1</v>
      </c>
      <c r="EE624">
        <v>1.6288626170000628E-3</v>
      </c>
    </row>
    <row r="625" spans="1:135" x14ac:dyDescent="0.15">
      <c r="A625" t="s">
        <v>4860</v>
      </c>
      <c r="B625">
        <v>6</v>
      </c>
      <c r="C625">
        <v>7.6397062028437258E-4</v>
      </c>
      <c r="G625" t="s">
        <v>887</v>
      </c>
      <c r="H625">
        <v>2</v>
      </c>
      <c r="I625">
        <v>1.0076823021480661E-3</v>
      </c>
      <c r="M625" t="s">
        <v>762</v>
      </c>
      <c r="N625">
        <v>1</v>
      </c>
      <c r="O625">
        <v>1.2670567994919591E-3</v>
      </c>
      <c r="V625" t="s">
        <v>870</v>
      </c>
      <c r="W625">
        <v>5</v>
      </c>
      <c r="X625">
        <v>8.1605194024396248E-4</v>
      </c>
      <c r="AK625" t="s">
        <v>819</v>
      </c>
      <c r="AL625">
        <v>5</v>
      </c>
      <c r="AM625">
        <v>8.2640374131996437E-4</v>
      </c>
      <c r="AN625" t="s">
        <v>845</v>
      </c>
      <c r="AO625">
        <v>1</v>
      </c>
      <c r="AP625">
        <v>1.7778685771561648E-3</v>
      </c>
      <c r="BC625" t="s">
        <v>5117</v>
      </c>
      <c r="BD625">
        <v>1</v>
      </c>
      <c r="BE625">
        <v>1.7777494046175648E-3</v>
      </c>
      <c r="BU625" t="s">
        <v>10571</v>
      </c>
      <c r="BV625">
        <v>1</v>
      </c>
      <c r="BW625">
        <v>1.3671091025405362E-3</v>
      </c>
      <c r="CY625" t="s">
        <v>706</v>
      </c>
      <c r="CZ625">
        <v>1</v>
      </c>
      <c r="DA625">
        <v>1.8628804096363692E-3</v>
      </c>
      <c r="EC625" t="s">
        <v>156</v>
      </c>
      <c r="ED625">
        <v>1</v>
      </c>
      <c r="EE625">
        <v>1.6288626170000628E-3</v>
      </c>
    </row>
    <row r="626" spans="1:135" x14ac:dyDescent="0.15">
      <c r="A626" t="s">
        <v>290</v>
      </c>
      <c r="B626">
        <v>6</v>
      </c>
      <c r="C626">
        <v>7.6397062028437258E-4</v>
      </c>
      <c r="G626" t="s">
        <v>5555</v>
      </c>
      <c r="H626">
        <v>2</v>
      </c>
      <c r="I626">
        <v>9.8424324269946696E-4</v>
      </c>
      <c r="M626" t="s">
        <v>478</v>
      </c>
      <c r="N626">
        <v>1</v>
      </c>
      <c r="O626">
        <v>1.2670567994919591E-3</v>
      </c>
      <c r="V626" t="s">
        <v>6627</v>
      </c>
      <c r="W626">
        <v>5</v>
      </c>
      <c r="X626">
        <v>8.1605194024396248E-4</v>
      </c>
      <c r="AK626" t="s">
        <v>701</v>
      </c>
      <c r="AL626">
        <v>5</v>
      </c>
      <c r="AM626">
        <v>8.2640374131996437E-4</v>
      </c>
      <c r="AN626" t="s">
        <v>4385</v>
      </c>
      <c r="AO626">
        <v>1</v>
      </c>
      <c r="AP626">
        <v>1.7778685771561648E-3</v>
      </c>
      <c r="BC626" t="s">
        <v>4152</v>
      </c>
      <c r="BD626">
        <v>1</v>
      </c>
      <c r="BE626">
        <v>1.7777494046175648E-3</v>
      </c>
      <c r="BU626" t="s">
        <v>14315</v>
      </c>
      <c r="BV626">
        <v>1</v>
      </c>
      <c r="BW626">
        <v>1.3671091025405362E-3</v>
      </c>
      <c r="CY626" t="s">
        <v>90</v>
      </c>
      <c r="CZ626">
        <v>1</v>
      </c>
      <c r="DA626">
        <v>1.8628804096363692E-3</v>
      </c>
      <c r="EC626" t="s">
        <v>797</v>
      </c>
      <c r="ED626">
        <v>1</v>
      </c>
      <c r="EE626">
        <v>1.5984068341227643E-3</v>
      </c>
    </row>
    <row r="627" spans="1:135" x14ac:dyDescent="0.15">
      <c r="A627" t="s">
        <v>534</v>
      </c>
      <c r="B627">
        <v>6</v>
      </c>
      <c r="C627">
        <v>7.6397062028437258E-4</v>
      </c>
      <c r="G627" t="s">
        <v>631</v>
      </c>
      <c r="H627">
        <v>2</v>
      </c>
      <c r="I627">
        <v>9.8424324269946696E-4</v>
      </c>
      <c r="M627" t="s">
        <v>4718</v>
      </c>
      <c r="N627">
        <v>1</v>
      </c>
      <c r="O627">
        <v>1.2670567994919591E-3</v>
      </c>
      <c r="V627" t="s">
        <v>5218</v>
      </c>
      <c r="W627">
        <v>5</v>
      </c>
      <c r="X627">
        <v>8.1605194024396248E-4</v>
      </c>
      <c r="AK627" t="s">
        <v>5317</v>
      </c>
      <c r="AL627">
        <v>4</v>
      </c>
      <c r="AM627">
        <v>8.2290317290424912E-4</v>
      </c>
      <c r="AN627" t="s">
        <v>4195</v>
      </c>
      <c r="AO627">
        <v>1</v>
      </c>
      <c r="AP627">
        <v>1.7778685771561648E-3</v>
      </c>
      <c r="BC627" t="s">
        <v>4863</v>
      </c>
      <c r="BD627">
        <v>1</v>
      </c>
      <c r="BE627">
        <v>1.7777494046175648E-3</v>
      </c>
      <c r="BU627" t="s">
        <v>5640</v>
      </c>
      <c r="BV627">
        <v>1</v>
      </c>
      <c r="BW627">
        <v>1.3671091025405362E-3</v>
      </c>
      <c r="CY627" t="s">
        <v>663</v>
      </c>
      <c r="CZ627">
        <v>1</v>
      </c>
      <c r="DA627">
        <v>1.8628804096363692E-3</v>
      </c>
      <c r="EC627" t="s">
        <v>685</v>
      </c>
      <c r="ED627">
        <v>1</v>
      </c>
      <c r="EE627">
        <v>1.5984068341227643E-3</v>
      </c>
    </row>
    <row r="628" spans="1:135" x14ac:dyDescent="0.15">
      <c r="A628" t="s">
        <v>5024</v>
      </c>
      <c r="B628">
        <v>6</v>
      </c>
      <c r="C628">
        <v>7.6397062028437258E-4</v>
      </c>
      <c r="G628" t="s">
        <v>4517</v>
      </c>
      <c r="H628">
        <v>2</v>
      </c>
      <c r="I628">
        <v>9.8424324269946696E-4</v>
      </c>
      <c r="M628" t="s">
        <v>7237</v>
      </c>
      <c r="N628">
        <v>1</v>
      </c>
      <c r="O628">
        <v>1.2670567994919591E-3</v>
      </c>
      <c r="V628" t="s">
        <v>6009</v>
      </c>
      <c r="W628">
        <v>5</v>
      </c>
      <c r="X628">
        <v>8.1605194024396248E-4</v>
      </c>
      <c r="AK628" t="s">
        <v>269</v>
      </c>
      <c r="AL628">
        <v>4</v>
      </c>
      <c r="AM628">
        <v>8.2290317290424912E-4</v>
      </c>
      <c r="AN628" t="s">
        <v>1058</v>
      </c>
      <c r="AO628">
        <v>1</v>
      </c>
      <c r="AP628">
        <v>1.7778685771561648E-3</v>
      </c>
      <c r="BC628" t="s">
        <v>4297</v>
      </c>
      <c r="BD628">
        <v>1</v>
      </c>
      <c r="BE628">
        <v>1.7777494046175648E-3</v>
      </c>
      <c r="BU628" t="s">
        <v>12331</v>
      </c>
      <c r="BV628">
        <v>1</v>
      </c>
      <c r="BW628">
        <v>1.3671091025405362E-3</v>
      </c>
      <c r="CY628" t="s">
        <v>4210</v>
      </c>
      <c r="CZ628">
        <v>1</v>
      </c>
      <c r="DA628">
        <v>1.8628804096363692E-3</v>
      </c>
      <c r="EC628" t="s">
        <v>281</v>
      </c>
      <c r="ED628">
        <v>1</v>
      </c>
      <c r="EE628">
        <v>1.5984068341227643E-3</v>
      </c>
    </row>
    <row r="629" spans="1:135" x14ac:dyDescent="0.15">
      <c r="A629" t="s">
        <v>404</v>
      </c>
      <c r="B629">
        <v>6</v>
      </c>
      <c r="C629">
        <v>7.6397062028437258E-4</v>
      </c>
      <c r="G629" t="s">
        <v>130</v>
      </c>
      <c r="H629">
        <v>2</v>
      </c>
      <c r="I629">
        <v>9.8424324269946696E-4</v>
      </c>
      <c r="M629" t="s">
        <v>4857</v>
      </c>
      <c r="N629">
        <v>1</v>
      </c>
      <c r="O629">
        <v>1.2670567994919591E-3</v>
      </c>
      <c r="V629" t="s">
        <v>6797</v>
      </c>
      <c r="W629">
        <v>5</v>
      </c>
      <c r="X629">
        <v>8.1605194024396248E-4</v>
      </c>
      <c r="AK629" t="s">
        <v>508</v>
      </c>
      <c r="AL629">
        <v>4</v>
      </c>
      <c r="AM629">
        <v>8.2290317290424912E-4</v>
      </c>
      <c r="AN629" t="s">
        <v>143</v>
      </c>
      <c r="AO629">
        <v>1</v>
      </c>
      <c r="AP629">
        <v>1.7778685771561648E-3</v>
      </c>
      <c r="BC629" t="s">
        <v>4524</v>
      </c>
      <c r="BD629">
        <v>1</v>
      </c>
      <c r="BE629">
        <v>1.7777494046175648E-3</v>
      </c>
      <c r="BU629" t="s">
        <v>9613</v>
      </c>
      <c r="BV629">
        <v>1</v>
      </c>
      <c r="BW629">
        <v>1.3671091025405362E-3</v>
      </c>
      <c r="CY629" t="s">
        <v>4552</v>
      </c>
      <c r="CZ629">
        <v>1</v>
      </c>
      <c r="DA629">
        <v>1.8628804096363692E-3</v>
      </c>
      <c r="EC629" t="s">
        <v>382</v>
      </c>
      <c r="ED629">
        <v>1</v>
      </c>
      <c r="EE629">
        <v>1.5984068341227643E-3</v>
      </c>
    </row>
    <row r="630" spans="1:135" x14ac:dyDescent="0.15">
      <c r="A630" t="s">
        <v>4634</v>
      </c>
      <c r="B630">
        <v>7</v>
      </c>
      <c r="C630">
        <v>7.5769997736600662E-4</v>
      </c>
      <c r="G630" t="s">
        <v>376</v>
      </c>
      <c r="H630">
        <v>2</v>
      </c>
      <c r="I630">
        <v>9.8424324269946696E-4</v>
      </c>
      <c r="M630" t="s">
        <v>546</v>
      </c>
      <c r="N630">
        <v>1</v>
      </c>
      <c r="O630">
        <v>1.2670567994919591E-3</v>
      </c>
      <c r="V630" t="s">
        <v>7227</v>
      </c>
      <c r="W630">
        <v>5</v>
      </c>
      <c r="X630">
        <v>8.1605194024396248E-4</v>
      </c>
      <c r="AK630" t="s">
        <v>4177</v>
      </c>
      <c r="AL630">
        <v>4</v>
      </c>
      <c r="AM630">
        <v>8.2290317290424912E-4</v>
      </c>
      <c r="AN630" t="s">
        <v>6174</v>
      </c>
      <c r="AO630">
        <v>1</v>
      </c>
      <c r="AP630">
        <v>1.7778685771561648E-3</v>
      </c>
      <c r="BC630" t="s">
        <v>4559</v>
      </c>
      <c r="BD630">
        <v>1</v>
      </c>
      <c r="BE630">
        <v>1.7777494046175648E-3</v>
      </c>
      <c r="BU630" t="s">
        <v>15118</v>
      </c>
      <c r="BV630">
        <v>1</v>
      </c>
      <c r="BW630">
        <v>1.3671091025405362E-3</v>
      </c>
      <c r="CY630" t="s">
        <v>321</v>
      </c>
      <c r="CZ630">
        <v>1</v>
      </c>
      <c r="DA630">
        <v>1.8628804096363692E-3</v>
      </c>
      <c r="EC630" t="s">
        <v>271</v>
      </c>
      <c r="ED630">
        <v>1</v>
      </c>
      <c r="EE630">
        <v>1.5984068341227643E-3</v>
      </c>
    </row>
    <row r="631" spans="1:135" x14ac:dyDescent="0.15">
      <c r="A631" t="s">
        <v>5555</v>
      </c>
      <c r="B631">
        <v>7</v>
      </c>
      <c r="C631">
        <v>7.5769997736600662E-4</v>
      </c>
      <c r="G631" t="s">
        <v>819</v>
      </c>
      <c r="H631">
        <v>2</v>
      </c>
      <c r="I631">
        <v>9.6231746687559371E-4</v>
      </c>
      <c r="M631" t="s">
        <v>7242</v>
      </c>
      <c r="N631">
        <v>1</v>
      </c>
      <c r="O631">
        <v>1.2670567994919591E-3</v>
      </c>
      <c r="V631" t="s">
        <v>571</v>
      </c>
      <c r="W631">
        <v>6</v>
      </c>
      <c r="X631">
        <v>8.0126604824312208E-4</v>
      </c>
      <c r="AK631" t="s">
        <v>5756</v>
      </c>
      <c r="AL631">
        <v>4</v>
      </c>
      <c r="AM631">
        <v>8.2290317290424912E-4</v>
      </c>
      <c r="AN631" t="s">
        <v>4377</v>
      </c>
      <c r="AO631">
        <v>1</v>
      </c>
      <c r="AP631">
        <v>1.7778685771561648E-3</v>
      </c>
      <c r="BC631" t="s">
        <v>6022</v>
      </c>
      <c r="BD631">
        <v>1</v>
      </c>
      <c r="BE631">
        <v>1.7777494046175648E-3</v>
      </c>
      <c r="BU631" t="s">
        <v>12299</v>
      </c>
      <c r="BV631">
        <v>1</v>
      </c>
      <c r="BW631">
        <v>1.3671091025405362E-3</v>
      </c>
      <c r="CY631" t="s">
        <v>365</v>
      </c>
      <c r="CZ631">
        <v>1</v>
      </c>
      <c r="DA631">
        <v>1.8628804096363692E-3</v>
      </c>
      <c r="EC631" t="s">
        <v>288</v>
      </c>
      <c r="ED631">
        <v>1</v>
      </c>
      <c r="EE631">
        <v>1.5984068341227643E-3</v>
      </c>
    </row>
    <row r="632" spans="1:135" x14ac:dyDescent="0.15">
      <c r="A632" t="s">
        <v>521</v>
      </c>
      <c r="B632">
        <v>9</v>
      </c>
      <c r="C632">
        <v>7.5250772292226992E-4</v>
      </c>
      <c r="G632" t="s">
        <v>869</v>
      </c>
      <c r="H632">
        <v>2</v>
      </c>
      <c r="I632">
        <v>9.6231746687559371E-4</v>
      </c>
      <c r="M632" t="s">
        <v>5030</v>
      </c>
      <c r="N632">
        <v>1</v>
      </c>
      <c r="O632">
        <v>1.2670567994919591E-3</v>
      </c>
      <c r="V632" t="s">
        <v>549</v>
      </c>
      <c r="W632">
        <v>6</v>
      </c>
      <c r="X632">
        <v>8.0126604824312208E-4</v>
      </c>
      <c r="AK632" t="s">
        <v>4719</v>
      </c>
      <c r="AL632">
        <v>4</v>
      </c>
      <c r="AM632">
        <v>8.2290317290424912E-4</v>
      </c>
      <c r="AN632" t="s">
        <v>297</v>
      </c>
      <c r="AO632">
        <v>1</v>
      </c>
      <c r="AP632">
        <v>1.7778685771561648E-3</v>
      </c>
      <c r="BC632" t="s">
        <v>6223</v>
      </c>
      <c r="BD632">
        <v>1</v>
      </c>
      <c r="BE632">
        <v>1.7777494046175648E-3</v>
      </c>
      <c r="BU632" t="s">
        <v>951</v>
      </c>
      <c r="BV632">
        <v>1</v>
      </c>
      <c r="BW632">
        <v>1.3671091025405362E-3</v>
      </c>
      <c r="CY632" t="s">
        <v>6095</v>
      </c>
      <c r="CZ632">
        <v>1</v>
      </c>
      <c r="DA632">
        <v>1.8628804096363692E-3</v>
      </c>
      <c r="EC632" t="s">
        <v>396</v>
      </c>
      <c r="ED632">
        <v>1</v>
      </c>
      <c r="EE632">
        <v>1.5984068341227643E-3</v>
      </c>
    </row>
    <row r="633" spans="1:135" x14ac:dyDescent="0.15">
      <c r="A633" t="s">
        <v>4423</v>
      </c>
      <c r="B633">
        <v>5</v>
      </c>
      <c r="C633">
        <v>7.4644727695759208E-4</v>
      </c>
      <c r="G633" t="s">
        <v>16341</v>
      </c>
      <c r="H633">
        <v>1</v>
      </c>
      <c r="I633">
        <v>9.5212675148430292E-4</v>
      </c>
      <c r="M633" t="s">
        <v>5680</v>
      </c>
      <c r="N633">
        <v>1</v>
      </c>
      <c r="O633">
        <v>1.2670567994919591E-3</v>
      </c>
      <c r="V633" t="s">
        <v>855</v>
      </c>
      <c r="W633">
        <v>6</v>
      </c>
      <c r="X633">
        <v>8.0126604824312208E-4</v>
      </c>
      <c r="AK633" t="s">
        <v>4341</v>
      </c>
      <c r="AL633">
        <v>4</v>
      </c>
      <c r="AM633">
        <v>8.2290317290424912E-4</v>
      </c>
      <c r="AN633" t="s">
        <v>547</v>
      </c>
      <c r="AO633">
        <v>1</v>
      </c>
      <c r="AP633">
        <v>1.7778685771561648E-3</v>
      </c>
      <c r="BC633" t="s">
        <v>5222</v>
      </c>
      <c r="BD633">
        <v>1</v>
      </c>
      <c r="BE633">
        <v>1.7227882592561533E-3</v>
      </c>
      <c r="BU633" t="s">
        <v>12274</v>
      </c>
      <c r="BV633">
        <v>1</v>
      </c>
      <c r="BW633">
        <v>1.3671091025405362E-3</v>
      </c>
      <c r="CY633" t="s">
        <v>4732</v>
      </c>
      <c r="CZ633">
        <v>1</v>
      </c>
      <c r="DA633">
        <v>1.8628804096363692E-3</v>
      </c>
      <c r="EC633" t="s">
        <v>526</v>
      </c>
      <c r="ED633">
        <v>1</v>
      </c>
      <c r="EE633">
        <v>1.5984068341227643E-3</v>
      </c>
    </row>
    <row r="634" spans="1:135" x14ac:dyDescent="0.15">
      <c r="A634" t="s">
        <v>4224</v>
      </c>
      <c r="B634">
        <v>5</v>
      </c>
      <c r="C634">
        <v>7.4644727695759208E-4</v>
      </c>
      <c r="G634" t="s">
        <v>16342</v>
      </c>
      <c r="H634">
        <v>1</v>
      </c>
      <c r="I634">
        <v>9.5212675148430292E-4</v>
      </c>
      <c r="M634" t="s">
        <v>4711</v>
      </c>
      <c r="N634">
        <v>1</v>
      </c>
      <c r="O634">
        <v>1.2670567994919591E-3</v>
      </c>
      <c r="V634" t="s">
        <v>781</v>
      </c>
      <c r="W634">
        <v>6</v>
      </c>
      <c r="X634">
        <v>8.0126604824312208E-4</v>
      </c>
      <c r="AK634" t="s">
        <v>4148</v>
      </c>
      <c r="AL634">
        <v>4</v>
      </c>
      <c r="AM634">
        <v>8.2290317290424912E-4</v>
      </c>
      <c r="AN634" t="s">
        <v>158</v>
      </c>
      <c r="AO634">
        <v>1</v>
      </c>
      <c r="AP634">
        <v>1.7778685771561648E-3</v>
      </c>
      <c r="BC634" t="s">
        <v>4903</v>
      </c>
      <c r="BD634">
        <v>1</v>
      </c>
      <c r="BE634">
        <v>1.7227882592561533E-3</v>
      </c>
      <c r="BU634" t="s">
        <v>10253</v>
      </c>
      <c r="BV634">
        <v>1</v>
      </c>
      <c r="BW634">
        <v>1.3671091025405362E-3</v>
      </c>
      <c r="CY634" t="s">
        <v>606</v>
      </c>
      <c r="CZ634">
        <v>1</v>
      </c>
      <c r="DA634">
        <v>1.8628804096363692E-3</v>
      </c>
      <c r="EC634" t="s">
        <v>381</v>
      </c>
      <c r="ED634">
        <v>1</v>
      </c>
      <c r="EE634">
        <v>1.5693681227401846E-3</v>
      </c>
    </row>
    <row r="635" spans="1:135" x14ac:dyDescent="0.15">
      <c r="A635" t="s">
        <v>187</v>
      </c>
      <c r="B635">
        <v>5</v>
      </c>
      <c r="C635">
        <v>7.4644727695759208E-4</v>
      </c>
      <c r="G635" t="s">
        <v>16343</v>
      </c>
      <c r="H635">
        <v>1</v>
      </c>
      <c r="I635">
        <v>9.5212675148430292E-4</v>
      </c>
      <c r="M635" t="s">
        <v>704</v>
      </c>
      <c r="N635">
        <v>1</v>
      </c>
      <c r="O635">
        <v>1.2670567994919591E-3</v>
      </c>
      <c r="V635" t="s">
        <v>5598</v>
      </c>
      <c r="W635">
        <v>5</v>
      </c>
      <c r="X635">
        <v>7.8306442048636381E-4</v>
      </c>
      <c r="AK635" t="s">
        <v>5099</v>
      </c>
      <c r="AL635">
        <v>4</v>
      </c>
      <c r="AM635">
        <v>8.2290317290424912E-4</v>
      </c>
      <c r="AN635" t="s">
        <v>4168</v>
      </c>
      <c r="AO635">
        <v>1</v>
      </c>
      <c r="AP635">
        <v>1.7778685771561648E-3</v>
      </c>
      <c r="BC635" t="s">
        <v>4151</v>
      </c>
      <c r="BD635">
        <v>1</v>
      </c>
      <c r="BE635">
        <v>1.7227882592561533E-3</v>
      </c>
      <c r="BU635" t="s">
        <v>10807</v>
      </c>
      <c r="BV635">
        <v>1</v>
      </c>
      <c r="BW635">
        <v>1.3671091025405362E-3</v>
      </c>
      <c r="CY635" t="s">
        <v>848</v>
      </c>
      <c r="CZ635">
        <v>1</v>
      </c>
      <c r="DA635">
        <v>1.8628804096363692E-3</v>
      </c>
      <c r="EC635" t="s">
        <v>139</v>
      </c>
      <c r="ED635">
        <v>1</v>
      </c>
      <c r="EE635">
        <v>1.5693681227401846E-3</v>
      </c>
    </row>
    <row r="636" spans="1:135" x14ac:dyDescent="0.15">
      <c r="A636" t="s">
        <v>4639</v>
      </c>
      <c r="B636">
        <v>5</v>
      </c>
      <c r="C636">
        <v>7.4644727695759208E-4</v>
      </c>
      <c r="G636" t="s">
        <v>13768</v>
      </c>
      <c r="H636">
        <v>1</v>
      </c>
      <c r="I636">
        <v>9.5212675148430292E-4</v>
      </c>
      <c r="M636" t="s">
        <v>5216</v>
      </c>
      <c r="N636">
        <v>1</v>
      </c>
      <c r="O636">
        <v>1.2670567994919591E-3</v>
      </c>
      <c r="V636" t="s">
        <v>9451</v>
      </c>
      <c r="W636">
        <v>5</v>
      </c>
      <c r="X636">
        <v>7.8306442048636381E-4</v>
      </c>
      <c r="AK636" t="s">
        <v>4950</v>
      </c>
      <c r="AL636">
        <v>4</v>
      </c>
      <c r="AM636">
        <v>8.2290317290424912E-4</v>
      </c>
      <c r="AN636" t="s">
        <v>588</v>
      </c>
      <c r="AO636">
        <v>1</v>
      </c>
      <c r="AP636">
        <v>1.7778685771561648E-3</v>
      </c>
      <c r="BC636" t="s">
        <v>217</v>
      </c>
      <c r="BD636">
        <v>1</v>
      </c>
      <c r="BE636">
        <v>1.7227882592561533E-3</v>
      </c>
      <c r="BU636" t="s">
        <v>14376</v>
      </c>
      <c r="BV636">
        <v>1</v>
      </c>
      <c r="BW636">
        <v>1.3671091025405362E-3</v>
      </c>
      <c r="CY636" t="s">
        <v>106</v>
      </c>
      <c r="CZ636">
        <v>1</v>
      </c>
      <c r="DA636">
        <v>1.8174711129735495E-3</v>
      </c>
      <c r="EC636" t="s">
        <v>25</v>
      </c>
      <c r="ED636">
        <v>1</v>
      </c>
      <c r="EE636">
        <v>1.5150539048939735E-3</v>
      </c>
    </row>
    <row r="637" spans="1:135" x14ac:dyDescent="0.15">
      <c r="A637" t="s">
        <v>4716</v>
      </c>
      <c r="B637">
        <v>5</v>
      </c>
      <c r="C637">
        <v>7.4644727695759208E-4</v>
      </c>
      <c r="G637" t="s">
        <v>13769</v>
      </c>
      <c r="H637">
        <v>1</v>
      </c>
      <c r="I637">
        <v>9.5212675148430292E-4</v>
      </c>
      <c r="M637" t="s">
        <v>6155</v>
      </c>
      <c r="N637">
        <v>1</v>
      </c>
      <c r="O637">
        <v>1.2670567994919591E-3</v>
      </c>
      <c r="V637" t="s">
        <v>4469</v>
      </c>
      <c r="W637">
        <v>5</v>
      </c>
      <c r="X637">
        <v>7.8306442048636381E-4</v>
      </c>
      <c r="AK637" t="s">
        <v>4892</v>
      </c>
      <c r="AL637">
        <v>4</v>
      </c>
      <c r="AM637">
        <v>8.2290317290424912E-4</v>
      </c>
      <c r="AN637" t="s">
        <v>4196</v>
      </c>
      <c r="AO637">
        <v>1</v>
      </c>
      <c r="AP637">
        <v>1.7778685771561648E-3</v>
      </c>
      <c r="BC637" t="s">
        <v>4617</v>
      </c>
      <c r="BD637">
        <v>1</v>
      </c>
      <c r="BE637">
        <v>1.7227882592561533E-3</v>
      </c>
      <c r="BU637" t="s">
        <v>10116</v>
      </c>
      <c r="BV637">
        <v>1</v>
      </c>
      <c r="BW637">
        <v>1.3671091025405362E-3</v>
      </c>
      <c r="CY637" t="s">
        <v>764</v>
      </c>
      <c r="CZ637">
        <v>1</v>
      </c>
      <c r="DA637">
        <v>1.8174711129735495E-3</v>
      </c>
      <c r="EC637" t="s">
        <v>517</v>
      </c>
      <c r="ED637">
        <v>1</v>
      </c>
      <c r="EE637">
        <v>1.4895720106865736E-3</v>
      </c>
    </row>
    <row r="638" spans="1:135" x14ac:dyDescent="0.15">
      <c r="A638" t="s">
        <v>989</v>
      </c>
      <c r="B638">
        <v>5</v>
      </c>
      <c r="C638">
        <v>7.4644727695759208E-4</v>
      </c>
      <c r="G638" t="s">
        <v>13770</v>
      </c>
      <c r="H638">
        <v>1</v>
      </c>
      <c r="I638">
        <v>9.5212675148430292E-4</v>
      </c>
      <c r="M638" t="s">
        <v>4625</v>
      </c>
      <c r="N638">
        <v>1</v>
      </c>
      <c r="O638">
        <v>1.2670567994919591E-3</v>
      </c>
      <c r="V638" t="s">
        <v>4614</v>
      </c>
      <c r="W638">
        <v>5</v>
      </c>
      <c r="X638">
        <v>7.8306442048636381E-4</v>
      </c>
      <c r="AK638" t="s">
        <v>1101</v>
      </c>
      <c r="AL638">
        <v>4</v>
      </c>
      <c r="AM638">
        <v>8.2290317290424912E-4</v>
      </c>
      <c r="AN638" t="s">
        <v>82</v>
      </c>
      <c r="AO638">
        <v>1</v>
      </c>
      <c r="AP638">
        <v>1.7778685771561648E-3</v>
      </c>
      <c r="BC638" t="s">
        <v>927</v>
      </c>
      <c r="BD638">
        <v>1</v>
      </c>
      <c r="BE638">
        <v>1.7227882592561533E-3</v>
      </c>
      <c r="BU638" t="s">
        <v>12271</v>
      </c>
      <c r="BV638">
        <v>1</v>
      </c>
      <c r="BW638">
        <v>1.3671091025405362E-3</v>
      </c>
      <c r="CY638" t="s">
        <v>906</v>
      </c>
      <c r="CZ638">
        <v>1</v>
      </c>
      <c r="DA638">
        <v>1.8174711129735495E-3</v>
      </c>
      <c r="EC638" t="s">
        <v>442</v>
      </c>
      <c r="ED638">
        <v>1</v>
      </c>
      <c r="EE638">
        <v>1.4895720106865736E-3</v>
      </c>
    </row>
    <row r="639" spans="1:135" x14ac:dyDescent="0.15">
      <c r="A639" t="s">
        <v>5246</v>
      </c>
      <c r="B639">
        <v>5</v>
      </c>
      <c r="C639">
        <v>7.4644727695759208E-4</v>
      </c>
      <c r="G639" t="s">
        <v>13771</v>
      </c>
      <c r="H639">
        <v>1</v>
      </c>
      <c r="I639">
        <v>9.5212675148430292E-4</v>
      </c>
      <c r="M639" t="s">
        <v>7281</v>
      </c>
      <c r="N639">
        <v>1</v>
      </c>
      <c r="O639">
        <v>1.2670567994919591E-3</v>
      </c>
      <c r="V639" t="s">
        <v>6594</v>
      </c>
      <c r="W639">
        <v>5</v>
      </c>
      <c r="X639">
        <v>7.8306442048636381E-4</v>
      </c>
      <c r="AK639" t="s">
        <v>265</v>
      </c>
      <c r="AL639">
        <v>4</v>
      </c>
      <c r="AM639">
        <v>8.2290317290424912E-4</v>
      </c>
      <c r="AN639" t="s">
        <v>933</v>
      </c>
      <c r="AO639">
        <v>1</v>
      </c>
      <c r="AP639">
        <v>1.7296361065410703E-3</v>
      </c>
      <c r="BC639" t="s">
        <v>617</v>
      </c>
      <c r="BD639">
        <v>1</v>
      </c>
      <c r="BE639">
        <v>1.7227882592561533E-3</v>
      </c>
      <c r="BU639" t="s">
        <v>6488</v>
      </c>
      <c r="BV639">
        <v>1</v>
      </c>
      <c r="BW639">
        <v>1.3671091025405362E-3</v>
      </c>
      <c r="CY639" t="s">
        <v>756</v>
      </c>
      <c r="CZ639">
        <v>1</v>
      </c>
      <c r="DA639">
        <v>1.8174711129735495E-3</v>
      </c>
      <c r="EC639" t="s">
        <v>543</v>
      </c>
      <c r="ED639">
        <v>1</v>
      </c>
      <c r="EE639">
        <v>1.4895720106865736E-3</v>
      </c>
    </row>
    <row r="640" spans="1:135" x14ac:dyDescent="0.15">
      <c r="A640" t="s">
        <v>5426</v>
      </c>
      <c r="B640">
        <v>5</v>
      </c>
      <c r="C640">
        <v>7.4644727695759208E-4</v>
      </c>
      <c r="G640" t="s">
        <v>13772</v>
      </c>
      <c r="H640">
        <v>1</v>
      </c>
      <c r="I640">
        <v>9.5212675148430292E-4</v>
      </c>
      <c r="M640" t="s">
        <v>38</v>
      </c>
      <c r="N640">
        <v>1</v>
      </c>
      <c r="O640">
        <v>1.2670567994919591E-3</v>
      </c>
      <c r="V640" t="s">
        <v>5305</v>
      </c>
      <c r="W640">
        <v>5</v>
      </c>
      <c r="X640">
        <v>7.8306442048636381E-4</v>
      </c>
      <c r="AK640" t="s">
        <v>559</v>
      </c>
      <c r="AL640">
        <v>4</v>
      </c>
      <c r="AM640">
        <v>8.2290317290424912E-4</v>
      </c>
      <c r="AN640" t="s">
        <v>331</v>
      </c>
      <c r="AO640">
        <v>1</v>
      </c>
      <c r="AP640">
        <v>1.7296361065410703E-3</v>
      </c>
      <c r="BC640" t="s">
        <v>4163</v>
      </c>
      <c r="BD640">
        <v>1</v>
      </c>
      <c r="BE640">
        <v>1.7227882592561533E-3</v>
      </c>
      <c r="BU640" t="s">
        <v>4775</v>
      </c>
      <c r="BV640">
        <v>1</v>
      </c>
      <c r="BW640">
        <v>1.3671091025405362E-3</v>
      </c>
      <c r="CY640" t="s">
        <v>270</v>
      </c>
      <c r="CZ640">
        <v>1</v>
      </c>
      <c r="DA640">
        <v>1.8174711129735495E-3</v>
      </c>
      <c r="EC640" t="s">
        <v>388</v>
      </c>
      <c r="ED640">
        <v>1</v>
      </c>
      <c r="EE640">
        <v>1.4415314107264433E-3</v>
      </c>
    </row>
    <row r="641" spans="1:135" x14ac:dyDescent="0.15">
      <c r="A641" t="s">
        <v>237</v>
      </c>
      <c r="B641">
        <v>7</v>
      </c>
      <c r="C641">
        <v>7.4082085732255442E-4</v>
      </c>
      <c r="G641" t="s">
        <v>13773</v>
      </c>
      <c r="H641">
        <v>1</v>
      </c>
      <c r="I641">
        <v>9.5212675148430292E-4</v>
      </c>
      <c r="M641" t="s">
        <v>4373</v>
      </c>
      <c r="N641">
        <v>1</v>
      </c>
      <c r="O641">
        <v>1.2670567994919591E-3</v>
      </c>
      <c r="V641" t="s">
        <v>4412</v>
      </c>
      <c r="W641">
        <v>5</v>
      </c>
      <c r="X641">
        <v>7.8306442048636381E-4</v>
      </c>
      <c r="AK641" t="s">
        <v>4799</v>
      </c>
      <c r="AL641">
        <v>4</v>
      </c>
      <c r="AM641">
        <v>7.9541267561019291E-4</v>
      </c>
      <c r="AN641" t="s">
        <v>151</v>
      </c>
      <c r="AO641">
        <v>1</v>
      </c>
      <c r="AP641">
        <v>1.7296361065410703E-3</v>
      </c>
      <c r="BC641" t="s">
        <v>4380</v>
      </c>
      <c r="BD641">
        <v>1</v>
      </c>
      <c r="BE641">
        <v>1.7227882592561533E-3</v>
      </c>
      <c r="BU641" t="s">
        <v>6577</v>
      </c>
      <c r="BV641">
        <v>1</v>
      </c>
      <c r="BW641">
        <v>1.3671091025405362E-3</v>
      </c>
      <c r="CY641" t="s">
        <v>4251</v>
      </c>
      <c r="CZ641">
        <v>1</v>
      </c>
      <c r="DA641">
        <v>1.8174711129735495E-3</v>
      </c>
      <c r="EC641" t="s">
        <v>495</v>
      </c>
      <c r="ED641">
        <v>1</v>
      </c>
      <c r="EE641">
        <v>1.4415314107264433E-3</v>
      </c>
    </row>
    <row r="642" spans="1:135" x14ac:dyDescent="0.15">
      <c r="A642" t="s">
        <v>193</v>
      </c>
      <c r="B642">
        <v>6</v>
      </c>
      <c r="C642">
        <v>7.4035159940086964E-4</v>
      </c>
      <c r="G642" t="s">
        <v>13774</v>
      </c>
      <c r="H642">
        <v>1</v>
      </c>
      <c r="I642">
        <v>9.5212675148430292E-4</v>
      </c>
      <c r="M642" t="s">
        <v>4279</v>
      </c>
      <c r="N642">
        <v>1</v>
      </c>
      <c r="O642">
        <v>1.2670567994919591E-3</v>
      </c>
      <c r="V642" t="s">
        <v>4179</v>
      </c>
      <c r="W642">
        <v>5</v>
      </c>
      <c r="X642">
        <v>7.8306442048636381E-4</v>
      </c>
      <c r="AK642" t="s">
        <v>4152</v>
      </c>
      <c r="AL642">
        <v>4</v>
      </c>
      <c r="AM642">
        <v>7.9541267561019291E-4</v>
      </c>
      <c r="AN642" t="s">
        <v>859</v>
      </c>
      <c r="AO642">
        <v>1</v>
      </c>
      <c r="AP642">
        <v>1.7296361065410703E-3</v>
      </c>
      <c r="BC642" t="s">
        <v>751</v>
      </c>
      <c r="BD642">
        <v>1</v>
      </c>
      <c r="BE642">
        <v>1.7227882592561533E-3</v>
      </c>
      <c r="BU642" t="s">
        <v>13996</v>
      </c>
      <c r="BV642">
        <v>1</v>
      </c>
      <c r="BW642">
        <v>1.3671091025405362E-3</v>
      </c>
      <c r="CY642" t="s">
        <v>542</v>
      </c>
      <c r="CZ642">
        <v>1</v>
      </c>
      <c r="DA642">
        <v>1.8174711129735495E-3</v>
      </c>
      <c r="EC642" t="s">
        <v>283</v>
      </c>
      <c r="ED642">
        <v>1</v>
      </c>
      <c r="EE642">
        <v>1.4415314107264433E-3</v>
      </c>
    </row>
    <row r="643" spans="1:135" x14ac:dyDescent="0.15">
      <c r="A643" t="s">
        <v>879</v>
      </c>
      <c r="B643">
        <v>6</v>
      </c>
      <c r="C643">
        <v>7.4035159940086964E-4</v>
      </c>
      <c r="G643" t="s">
        <v>13775</v>
      </c>
      <c r="H643">
        <v>1</v>
      </c>
      <c r="I643">
        <v>9.5212675148430292E-4</v>
      </c>
      <c r="M643" t="s">
        <v>655</v>
      </c>
      <c r="N643">
        <v>1</v>
      </c>
      <c r="O643">
        <v>1.2670567994919591E-3</v>
      </c>
      <c r="V643" t="s">
        <v>880</v>
      </c>
      <c r="W643">
        <v>5</v>
      </c>
      <c r="X643">
        <v>7.8306442048636381E-4</v>
      </c>
      <c r="AK643" t="s">
        <v>721</v>
      </c>
      <c r="AL643">
        <v>4</v>
      </c>
      <c r="AM643">
        <v>7.9541267561019291E-4</v>
      </c>
      <c r="AN643" t="s">
        <v>4442</v>
      </c>
      <c r="AO643">
        <v>1</v>
      </c>
      <c r="AP643">
        <v>1.7296361065410703E-3</v>
      </c>
      <c r="BC643" t="s">
        <v>5829</v>
      </c>
      <c r="BD643">
        <v>1</v>
      </c>
      <c r="BE643">
        <v>1.7227882592561533E-3</v>
      </c>
      <c r="BU643" t="s">
        <v>4322</v>
      </c>
      <c r="BV643">
        <v>1</v>
      </c>
      <c r="BW643">
        <v>1.3671091025405362E-3</v>
      </c>
      <c r="CY643" t="s">
        <v>357</v>
      </c>
      <c r="CZ643">
        <v>1</v>
      </c>
      <c r="DA643">
        <v>1.8174711129735495E-3</v>
      </c>
      <c r="EC643" t="s">
        <v>169</v>
      </c>
      <c r="ED643">
        <v>1</v>
      </c>
      <c r="EE643">
        <v>1.3354770806419257E-3</v>
      </c>
    </row>
    <row r="644" spans="1:135" x14ac:dyDescent="0.15">
      <c r="A644" t="s">
        <v>1012</v>
      </c>
      <c r="B644">
        <v>6</v>
      </c>
      <c r="C644">
        <v>7.4035159940086964E-4</v>
      </c>
      <c r="G644" t="s">
        <v>13776</v>
      </c>
      <c r="H644">
        <v>1</v>
      </c>
      <c r="I644">
        <v>9.5212675148430292E-4</v>
      </c>
      <c r="M644" t="s">
        <v>4736</v>
      </c>
      <c r="N644">
        <v>1</v>
      </c>
      <c r="O644">
        <v>1.2670567994919591E-3</v>
      </c>
      <c r="V644" t="s">
        <v>5525</v>
      </c>
      <c r="W644">
        <v>5</v>
      </c>
      <c r="X644">
        <v>7.8306442048636381E-4</v>
      </c>
      <c r="AK644" t="s">
        <v>4513</v>
      </c>
      <c r="AL644">
        <v>4</v>
      </c>
      <c r="AM644">
        <v>7.9541267561019291E-4</v>
      </c>
      <c r="AN644" t="s">
        <v>938</v>
      </c>
      <c r="AO644">
        <v>1</v>
      </c>
      <c r="AP644">
        <v>1.7296361065410703E-3</v>
      </c>
      <c r="BC644" t="s">
        <v>5211</v>
      </c>
      <c r="BD644">
        <v>1</v>
      </c>
      <c r="BE644">
        <v>1.7227882592561533E-3</v>
      </c>
      <c r="BU644" t="s">
        <v>14599</v>
      </c>
      <c r="BV644">
        <v>1</v>
      </c>
      <c r="BW644">
        <v>1.3671091025405362E-3</v>
      </c>
      <c r="CY644" t="s">
        <v>740</v>
      </c>
      <c r="CZ644">
        <v>1</v>
      </c>
      <c r="DA644">
        <v>1.7751960691702704E-3</v>
      </c>
      <c r="EC644" t="s">
        <v>1</v>
      </c>
      <c r="ED644">
        <v>1</v>
      </c>
      <c r="EE644">
        <v>1.2619545864743951E-3</v>
      </c>
    </row>
    <row r="645" spans="1:135" x14ac:dyDescent="0.15">
      <c r="A645" t="s">
        <v>5280</v>
      </c>
      <c r="B645">
        <v>6</v>
      </c>
      <c r="C645">
        <v>7.4035159940086964E-4</v>
      </c>
      <c r="G645" t="s">
        <v>13777</v>
      </c>
      <c r="H645">
        <v>1</v>
      </c>
      <c r="I645">
        <v>9.5212675148430292E-4</v>
      </c>
      <c r="M645" t="s">
        <v>4317</v>
      </c>
      <c r="N645">
        <v>1</v>
      </c>
      <c r="O645">
        <v>1.2670567994919591E-3</v>
      </c>
      <c r="V645" t="s">
        <v>4587</v>
      </c>
      <c r="W645">
        <v>5</v>
      </c>
      <c r="X645">
        <v>7.8306442048636381E-4</v>
      </c>
      <c r="AK645" t="s">
        <v>4793</v>
      </c>
      <c r="AL645">
        <v>4</v>
      </c>
      <c r="AM645">
        <v>7.9541267561019291E-4</v>
      </c>
      <c r="AN645" t="s">
        <v>814</v>
      </c>
      <c r="AO645">
        <v>1</v>
      </c>
      <c r="AP645">
        <v>1.7296361065410703E-3</v>
      </c>
      <c r="BC645" t="s">
        <v>5209</v>
      </c>
      <c r="BD645">
        <v>1</v>
      </c>
      <c r="BE645">
        <v>1.7227882592561533E-3</v>
      </c>
      <c r="BU645" t="s">
        <v>14583</v>
      </c>
      <c r="BV645">
        <v>1</v>
      </c>
      <c r="BW645">
        <v>1.3671091025405362E-3</v>
      </c>
      <c r="CY645" t="s">
        <v>4334</v>
      </c>
      <c r="CZ645">
        <v>1</v>
      </c>
      <c r="DA645">
        <v>1.7751960691702704E-3</v>
      </c>
    </row>
    <row r="646" spans="1:135" x14ac:dyDescent="0.15">
      <c r="A646" t="s">
        <v>262</v>
      </c>
      <c r="B646">
        <v>6</v>
      </c>
      <c r="C646">
        <v>7.4035159940086964E-4</v>
      </c>
      <c r="G646" t="s">
        <v>13778</v>
      </c>
      <c r="H646">
        <v>1</v>
      </c>
      <c r="I646">
        <v>9.5212675148430292E-4</v>
      </c>
      <c r="M646" t="s">
        <v>226</v>
      </c>
      <c r="N646">
        <v>1</v>
      </c>
      <c r="O646">
        <v>1.2670567994919591E-3</v>
      </c>
      <c r="V646" t="s">
        <v>255</v>
      </c>
      <c r="W646">
        <v>7</v>
      </c>
      <c r="X646">
        <v>7.8177039961646491E-4</v>
      </c>
      <c r="AK646" t="s">
        <v>467</v>
      </c>
      <c r="AL646">
        <v>4</v>
      </c>
      <c r="AM646">
        <v>7.9541267561019291E-4</v>
      </c>
      <c r="AN646" t="s">
        <v>5651</v>
      </c>
      <c r="AO646">
        <v>1</v>
      </c>
      <c r="AP646">
        <v>1.7296361065410703E-3</v>
      </c>
      <c r="BC646" t="s">
        <v>937</v>
      </c>
      <c r="BD646">
        <v>1</v>
      </c>
      <c r="BE646">
        <v>1.7227882592561533E-3</v>
      </c>
      <c r="BU646" t="s">
        <v>12596</v>
      </c>
      <c r="BV646">
        <v>1</v>
      </c>
      <c r="BW646">
        <v>1.3671091025405362E-3</v>
      </c>
      <c r="CY646" t="s">
        <v>5296</v>
      </c>
      <c r="CZ646">
        <v>1</v>
      </c>
      <c r="DA646">
        <v>1.7751960691702704E-3</v>
      </c>
    </row>
    <row r="647" spans="1:135" x14ac:dyDescent="0.15">
      <c r="A647" t="s">
        <v>243</v>
      </c>
      <c r="B647">
        <v>6</v>
      </c>
      <c r="C647">
        <v>7.4035159940086964E-4</v>
      </c>
      <c r="G647" t="s">
        <v>13779</v>
      </c>
      <c r="H647">
        <v>1</v>
      </c>
      <c r="I647">
        <v>9.5212675148430292E-4</v>
      </c>
      <c r="M647" t="s">
        <v>5051</v>
      </c>
      <c r="N647">
        <v>1</v>
      </c>
      <c r="O647">
        <v>1.2670567994919591E-3</v>
      </c>
      <c r="V647" t="s">
        <v>539</v>
      </c>
      <c r="W647">
        <v>6</v>
      </c>
      <c r="X647">
        <v>7.807115331118908E-4</v>
      </c>
      <c r="AK647" t="s">
        <v>9575</v>
      </c>
      <c r="AL647">
        <v>4</v>
      </c>
      <c r="AM647">
        <v>7.9541267561019291E-4</v>
      </c>
      <c r="AN647" t="s">
        <v>4449</v>
      </c>
      <c r="AO647">
        <v>1</v>
      </c>
      <c r="AP647">
        <v>1.7296361065410703E-3</v>
      </c>
      <c r="BC647" t="s">
        <v>716</v>
      </c>
      <c r="BD647">
        <v>1</v>
      </c>
      <c r="BE647">
        <v>1.7227882592561533E-3</v>
      </c>
      <c r="BU647" t="s">
        <v>9896</v>
      </c>
      <c r="BV647">
        <v>1</v>
      </c>
      <c r="BW647">
        <v>1.3671091025405362E-3</v>
      </c>
      <c r="CY647" t="s">
        <v>1340</v>
      </c>
      <c r="CZ647">
        <v>1</v>
      </c>
      <c r="DA647">
        <v>1.7751960691702704E-3</v>
      </c>
    </row>
    <row r="648" spans="1:135" x14ac:dyDescent="0.15">
      <c r="A648" t="s">
        <v>4649</v>
      </c>
      <c r="B648">
        <v>4</v>
      </c>
      <c r="C648">
        <v>7.340964700807991E-4</v>
      </c>
      <c r="G648" t="s">
        <v>13780</v>
      </c>
      <c r="H648">
        <v>1</v>
      </c>
      <c r="I648">
        <v>9.5212675148430292E-4</v>
      </c>
      <c r="M648" t="s">
        <v>4587</v>
      </c>
      <c r="N648">
        <v>1</v>
      </c>
      <c r="O648">
        <v>1.2670567994919591E-3</v>
      </c>
      <c r="V648" t="s">
        <v>6301</v>
      </c>
      <c r="W648">
        <v>4</v>
      </c>
      <c r="X648">
        <v>7.7150573889492519E-4</v>
      </c>
      <c r="AK648" t="s">
        <v>4883</v>
      </c>
      <c r="AL648">
        <v>4</v>
      </c>
      <c r="AM648">
        <v>7.9541267561019291E-4</v>
      </c>
      <c r="AN648" t="s">
        <v>263</v>
      </c>
      <c r="AO648">
        <v>1</v>
      </c>
      <c r="AP648">
        <v>1.7296361065410703E-3</v>
      </c>
      <c r="BC648" t="s">
        <v>4274</v>
      </c>
      <c r="BD648">
        <v>1</v>
      </c>
      <c r="BE648">
        <v>1.7227882592561533E-3</v>
      </c>
      <c r="BU648" t="s">
        <v>86</v>
      </c>
      <c r="BV648">
        <v>2</v>
      </c>
      <c r="BW648">
        <v>1.3510249683496495E-3</v>
      </c>
      <c r="CY648" t="s">
        <v>500</v>
      </c>
      <c r="CZ648">
        <v>1</v>
      </c>
      <c r="DA648">
        <v>1.7751960691702704E-3</v>
      </c>
    </row>
    <row r="649" spans="1:135" x14ac:dyDescent="0.15">
      <c r="A649" t="s">
        <v>4802</v>
      </c>
      <c r="B649">
        <v>4</v>
      </c>
      <c r="C649">
        <v>7.340964700807991E-4</v>
      </c>
      <c r="G649" t="s">
        <v>2302</v>
      </c>
      <c r="H649">
        <v>1</v>
      </c>
      <c r="I649">
        <v>9.5212675148430292E-4</v>
      </c>
      <c r="M649" t="s">
        <v>6613</v>
      </c>
      <c r="N649">
        <v>1</v>
      </c>
      <c r="O649">
        <v>1.2670567994919591E-3</v>
      </c>
      <c r="V649" t="s">
        <v>9481</v>
      </c>
      <c r="W649">
        <v>4</v>
      </c>
      <c r="X649">
        <v>7.7150573889492519E-4</v>
      </c>
      <c r="AK649" t="s">
        <v>6849</v>
      </c>
      <c r="AL649">
        <v>4</v>
      </c>
      <c r="AM649">
        <v>7.9541267561019291E-4</v>
      </c>
      <c r="AN649" t="s">
        <v>5091</v>
      </c>
      <c r="AO649">
        <v>1</v>
      </c>
      <c r="AP649">
        <v>1.6852665346599527E-3</v>
      </c>
      <c r="BC649" t="s">
        <v>4310</v>
      </c>
      <c r="BD649">
        <v>1</v>
      </c>
      <c r="BE649">
        <v>1.7227882592561533E-3</v>
      </c>
      <c r="BU649" t="s">
        <v>456</v>
      </c>
      <c r="BV649">
        <v>2</v>
      </c>
      <c r="BW649">
        <v>1.3283018987586366E-3</v>
      </c>
      <c r="CY649" t="s">
        <v>68</v>
      </c>
      <c r="CZ649">
        <v>1</v>
      </c>
      <c r="DA649">
        <v>1.7751960691702704E-3</v>
      </c>
    </row>
    <row r="650" spans="1:135" x14ac:dyDescent="0.15">
      <c r="A650" t="s">
        <v>4856</v>
      </c>
      <c r="B650">
        <v>4</v>
      </c>
      <c r="C650">
        <v>7.340964700807991E-4</v>
      </c>
      <c r="G650" t="s">
        <v>13783</v>
      </c>
      <c r="H650">
        <v>1</v>
      </c>
      <c r="I650">
        <v>9.5212675148430292E-4</v>
      </c>
      <c r="M650" t="s">
        <v>4568</v>
      </c>
      <c r="N650">
        <v>1</v>
      </c>
      <c r="O650">
        <v>1.2670567994919591E-3</v>
      </c>
      <c r="V650" t="s">
        <v>4589</v>
      </c>
      <c r="W650">
        <v>4</v>
      </c>
      <c r="X650">
        <v>7.7150573889492519E-4</v>
      </c>
      <c r="AK650" t="s">
        <v>920</v>
      </c>
      <c r="AL650">
        <v>4</v>
      </c>
      <c r="AM650">
        <v>7.9541267561019291E-4</v>
      </c>
      <c r="AN650" t="s">
        <v>606</v>
      </c>
      <c r="AO650">
        <v>1</v>
      </c>
      <c r="AP650">
        <v>1.6852665346599527E-3</v>
      </c>
      <c r="BC650" t="s">
        <v>4394</v>
      </c>
      <c r="BD650">
        <v>1</v>
      </c>
      <c r="BE650">
        <v>1.7227882592561533E-3</v>
      </c>
      <c r="BU650" t="s">
        <v>6</v>
      </c>
      <c r="BV650">
        <v>2</v>
      </c>
      <c r="BW650">
        <v>1.3283018987586366E-3</v>
      </c>
      <c r="CY650" t="s">
        <v>4634</v>
      </c>
      <c r="CZ650">
        <v>1</v>
      </c>
      <c r="DA650">
        <v>1.7751960691702704E-3</v>
      </c>
    </row>
    <row r="651" spans="1:135" x14ac:dyDescent="0.15">
      <c r="A651" t="s">
        <v>4942</v>
      </c>
      <c r="B651">
        <v>4</v>
      </c>
      <c r="C651">
        <v>7.340964700807991E-4</v>
      </c>
      <c r="G651" t="s">
        <v>13784</v>
      </c>
      <c r="H651">
        <v>1</v>
      </c>
      <c r="I651">
        <v>9.5212675148430292E-4</v>
      </c>
      <c r="M651" t="s">
        <v>876</v>
      </c>
      <c r="N651">
        <v>1</v>
      </c>
      <c r="O651">
        <v>1.2670567994919591E-3</v>
      </c>
      <c r="V651" t="s">
        <v>9535</v>
      </c>
      <c r="W651">
        <v>4</v>
      </c>
      <c r="X651">
        <v>7.7150573889492519E-4</v>
      </c>
      <c r="AK651" t="s">
        <v>1057</v>
      </c>
      <c r="AL651">
        <v>4</v>
      </c>
      <c r="AM651">
        <v>7.9541267561019291E-4</v>
      </c>
      <c r="AN651" t="s">
        <v>71</v>
      </c>
      <c r="AO651">
        <v>1</v>
      </c>
      <c r="AP651">
        <v>1.6852665346599527E-3</v>
      </c>
      <c r="BC651" t="s">
        <v>775</v>
      </c>
      <c r="BD651">
        <v>1</v>
      </c>
      <c r="BE651">
        <v>1.7227882592561533E-3</v>
      </c>
      <c r="BU651" t="s">
        <v>283</v>
      </c>
      <c r="BV651">
        <v>2</v>
      </c>
      <c r="BW651">
        <v>1.2854624658968897E-3</v>
      </c>
      <c r="CY651" t="s">
        <v>4212</v>
      </c>
      <c r="CZ651">
        <v>1</v>
      </c>
      <c r="DA651">
        <v>1.7751960691702704E-3</v>
      </c>
    </row>
    <row r="652" spans="1:135" x14ac:dyDescent="0.15">
      <c r="A652" t="s">
        <v>5208</v>
      </c>
      <c r="B652">
        <v>4</v>
      </c>
      <c r="C652">
        <v>7.340964700807991E-4</v>
      </c>
      <c r="G652" t="s">
        <v>13786</v>
      </c>
      <c r="H652">
        <v>1</v>
      </c>
      <c r="I652">
        <v>9.5212675148430292E-4</v>
      </c>
      <c r="M652" t="s">
        <v>4179</v>
      </c>
      <c r="N652">
        <v>1</v>
      </c>
      <c r="O652">
        <v>1.2670567994919591E-3</v>
      </c>
      <c r="V652" t="s">
        <v>9554</v>
      </c>
      <c r="W652">
        <v>4</v>
      </c>
      <c r="X652">
        <v>7.7150573889492519E-4</v>
      </c>
      <c r="AK652" t="s">
        <v>6473</v>
      </c>
      <c r="AL652">
        <v>4</v>
      </c>
      <c r="AM652">
        <v>7.9541267561019291E-4</v>
      </c>
      <c r="AN652" t="s">
        <v>365</v>
      </c>
      <c r="AO652">
        <v>1</v>
      </c>
      <c r="AP652">
        <v>1.6852665346599527E-3</v>
      </c>
      <c r="BC652" t="s">
        <v>4800</v>
      </c>
      <c r="BD652">
        <v>1</v>
      </c>
      <c r="BE652">
        <v>1.7227882592561533E-3</v>
      </c>
      <c r="BU652" t="s">
        <v>388</v>
      </c>
      <c r="BV652">
        <v>2</v>
      </c>
      <c r="BW652">
        <v>1.2854624658968897E-3</v>
      </c>
      <c r="CY652" t="s">
        <v>690</v>
      </c>
      <c r="CZ652">
        <v>1</v>
      </c>
      <c r="DA652">
        <v>1.7356504067085235E-3</v>
      </c>
    </row>
    <row r="653" spans="1:135" x14ac:dyDescent="0.15">
      <c r="A653" t="s">
        <v>5354</v>
      </c>
      <c r="B653">
        <v>4</v>
      </c>
      <c r="C653">
        <v>7.340964700807991E-4</v>
      </c>
      <c r="G653" t="s">
        <v>13787</v>
      </c>
      <c r="H653">
        <v>1</v>
      </c>
      <c r="I653">
        <v>9.5212675148430292E-4</v>
      </c>
      <c r="M653" t="s">
        <v>305</v>
      </c>
      <c r="N653">
        <v>1</v>
      </c>
      <c r="O653">
        <v>1.2670567994919591E-3</v>
      </c>
      <c r="V653" t="s">
        <v>9556</v>
      </c>
      <c r="W653">
        <v>4</v>
      </c>
      <c r="X653">
        <v>7.7150573889492519E-4</v>
      </c>
      <c r="AK653" t="s">
        <v>352</v>
      </c>
      <c r="AL653">
        <v>4</v>
      </c>
      <c r="AM653">
        <v>7.9541267561019291E-4</v>
      </c>
      <c r="AN653" t="s">
        <v>410</v>
      </c>
      <c r="AO653">
        <v>1</v>
      </c>
      <c r="AP653">
        <v>1.6852665346599527E-3</v>
      </c>
      <c r="BC653" t="s">
        <v>584</v>
      </c>
      <c r="BD653">
        <v>1</v>
      </c>
      <c r="BE653">
        <v>1.7227882592561533E-3</v>
      </c>
      <c r="BU653" t="s">
        <v>126</v>
      </c>
      <c r="BV653">
        <v>2</v>
      </c>
      <c r="BW653">
        <v>1.2652188565615849E-3</v>
      </c>
      <c r="CY653" t="s">
        <v>205</v>
      </c>
      <c r="CZ653">
        <v>1</v>
      </c>
      <c r="DA653">
        <v>1.7356504067085235E-3</v>
      </c>
    </row>
    <row r="654" spans="1:135" x14ac:dyDescent="0.15">
      <c r="A654" t="s">
        <v>5373</v>
      </c>
      <c r="B654">
        <v>4</v>
      </c>
      <c r="C654">
        <v>7.340964700807991E-4</v>
      </c>
      <c r="G654" t="s">
        <v>13788</v>
      </c>
      <c r="H654">
        <v>1</v>
      </c>
      <c r="I654">
        <v>9.5212675148430292E-4</v>
      </c>
      <c r="M654" t="s">
        <v>640</v>
      </c>
      <c r="N654">
        <v>1</v>
      </c>
      <c r="O654">
        <v>1.2670567994919591E-3</v>
      </c>
      <c r="V654" t="s">
        <v>4953</v>
      </c>
      <c r="W654">
        <v>4</v>
      </c>
      <c r="X654">
        <v>7.7150573889492519E-4</v>
      </c>
      <c r="AK654" t="s">
        <v>1078</v>
      </c>
      <c r="AL654">
        <v>4</v>
      </c>
      <c r="AM654">
        <v>7.9541267561019291E-4</v>
      </c>
      <c r="AN654" t="s">
        <v>472</v>
      </c>
      <c r="AO654">
        <v>1</v>
      </c>
      <c r="AP654">
        <v>1.6852665346599527E-3</v>
      </c>
      <c r="BC654" t="s">
        <v>770</v>
      </c>
      <c r="BD654">
        <v>1</v>
      </c>
      <c r="BE654">
        <v>1.7227882592561533E-3</v>
      </c>
      <c r="BU654" t="s">
        <v>6246</v>
      </c>
      <c r="BV654">
        <v>1</v>
      </c>
      <c r="BW654">
        <v>1.2542604779627001E-3</v>
      </c>
      <c r="CY654" t="s">
        <v>75</v>
      </c>
      <c r="CZ654">
        <v>1</v>
      </c>
      <c r="DA654">
        <v>1.7356504067085235E-3</v>
      </c>
    </row>
    <row r="655" spans="1:135" x14ac:dyDescent="0.15">
      <c r="A655" t="s">
        <v>5407</v>
      </c>
      <c r="B655">
        <v>4</v>
      </c>
      <c r="C655">
        <v>7.340964700807991E-4</v>
      </c>
      <c r="G655" t="s">
        <v>13789</v>
      </c>
      <c r="H655">
        <v>1</v>
      </c>
      <c r="I655">
        <v>9.5212675148430292E-4</v>
      </c>
      <c r="M655" t="s">
        <v>5431</v>
      </c>
      <c r="N655">
        <v>1</v>
      </c>
      <c r="O655">
        <v>1.2670567994919591E-3</v>
      </c>
      <c r="V655" t="s">
        <v>9646</v>
      </c>
      <c r="W655">
        <v>4</v>
      </c>
      <c r="X655">
        <v>7.7150573889492519E-4</v>
      </c>
      <c r="AK655" t="s">
        <v>4197</v>
      </c>
      <c r="AL655">
        <v>5</v>
      </c>
      <c r="AM655">
        <v>7.9204061970239415E-4</v>
      </c>
      <c r="AN655" t="s">
        <v>2614</v>
      </c>
      <c r="AO655">
        <v>1</v>
      </c>
      <c r="AP655">
        <v>1.6852665346599527E-3</v>
      </c>
      <c r="BC655" t="s">
        <v>9603</v>
      </c>
      <c r="BD655">
        <v>1</v>
      </c>
      <c r="BE655">
        <v>1.6730698556023584E-3</v>
      </c>
      <c r="BU655" t="s">
        <v>4488</v>
      </c>
      <c r="BV655">
        <v>1</v>
      </c>
      <c r="BW655">
        <v>1.2542604779627001E-3</v>
      </c>
      <c r="CY655" t="s">
        <v>634</v>
      </c>
      <c r="CZ655">
        <v>1</v>
      </c>
      <c r="DA655">
        <v>1.7356504067085235E-3</v>
      </c>
    </row>
    <row r="656" spans="1:135" x14ac:dyDescent="0.15">
      <c r="A656" t="s">
        <v>5410</v>
      </c>
      <c r="B656">
        <v>4</v>
      </c>
      <c r="C656">
        <v>7.340964700807991E-4</v>
      </c>
      <c r="G656" t="s">
        <v>13792</v>
      </c>
      <c r="H656">
        <v>1</v>
      </c>
      <c r="I656">
        <v>9.5212675148430292E-4</v>
      </c>
      <c r="M656" t="s">
        <v>4229</v>
      </c>
      <c r="N656">
        <v>1</v>
      </c>
      <c r="O656">
        <v>1.2670567994919591E-3</v>
      </c>
      <c r="V656" t="s">
        <v>2058</v>
      </c>
      <c r="W656">
        <v>4</v>
      </c>
      <c r="X656">
        <v>7.7150573889492519E-4</v>
      </c>
      <c r="AK656" t="s">
        <v>5069</v>
      </c>
      <c r="AL656">
        <v>3</v>
      </c>
      <c r="AM656">
        <v>7.8887114552222807E-4</v>
      </c>
      <c r="AN656" t="s">
        <v>585</v>
      </c>
      <c r="AO656">
        <v>1</v>
      </c>
      <c r="AP656">
        <v>1.6852665346599527E-3</v>
      </c>
      <c r="BC656" t="s">
        <v>6810</v>
      </c>
      <c r="BD656">
        <v>1</v>
      </c>
      <c r="BE656">
        <v>1.6730698556023584E-3</v>
      </c>
      <c r="BU656" t="s">
        <v>12302</v>
      </c>
      <c r="BV656">
        <v>1</v>
      </c>
      <c r="BW656">
        <v>1.2542604779627001E-3</v>
      </c>
      <c r="CY656" t="s">
        <v>326</v>
      </c>
      <c r="CZ656">
        <v>1</v>
      </c>
      <c r="DA656">
        <v>1.7356504067085235E-3</v>
      </c>
    </row>
    <row r="657" spans="1:105" x14ac:dyDescent="0.15">
      <c r="A657" t="s">
        <v>225</v>
      </c>
      <c r="B657">
        <v>4</v>
      </c>
      <c r="C657">
        <v>7.340964700807991E-4</v>
      </c>
      <c r="G657" t="s">
        <v>13793</v>
      </c>
      <c r="H657">
        <v>1</v>
      </c>
      <c r="I657">
        <v>9.5212675148430292E-4</v>
      </c>
      <c r="M657" t="s">
        <v>4507</v>
      </c>
      <c r="N657">
        <v>1</v>
      </c>
      <c r="O657">
        <v>1.2670567994919591E-3</v>
      </c>
      <c r="V657" t="s">
        <v>924</v>
      </c>
      <c r="W657">
        <v>4</v>
      </c>
      <c r="X657">
        <v>7.7150573889492519E-4</v>
      </c>
      <c r="AK657" t="s">
        <v>9540</v>
      </c>
      <c r="AL657">
        <v>3</v>
      </c>
      <c r="AM657">
        <v>7.8887114552222807E-4</v>
      </c>
      <c r="AN657" t="s">
        <v>663</v>
      </c>
      <c r="AO657">
        <v>1</v>
      </c>
      <c r="AP657">
        <v>1.6852665346599527E-3</v>
      </c>
      <c r="BC657" t="s">
        <v>568</v>
      </c>
      <c r="BD657">
        <v>1</v>
      </c>
      <c r="BE657">
        <v>1.6730698556023584E-3</v>
      </c>
      <c r="BU657" t="s">
        <v>10086</v>
      </c>
      <c r="BV657">
        <v>1</v>
      </c>
      <c r="BW657">
        <v>1.2542604779627001E-3</v>
      </c>
      <c r="CY657" t="s">
        <v>450</v>
      </c>
      <c r="CZ657">
        <v>1</v>
      </c>
      <c r="DA657">
        <v>1.7356504067085235E-3</v>
      </c>
    </row>
    <row r="658" spans="1:105" x14ac:dyDescent="0.15">
      <c r="A658" t="s">
        <v>5670</v>
      </c>
      <c r="B658">
        <v>4</v>
      </c>
      <c r="C658">
        <v>7.340964700807991E-4</v>
      </c>
      <c r="G658" t="s">
        <v>13797</v>
      </c>
      <c r="H658">
        <v>1</v>
      </c>
      <c r="I658">
        <v>9.5212675148430292E-4</v>
      </c>
      <c r="M658" t="s">
        <v>4467</v>
      </c>
      <c r="N658">
        <v>1</v>
      </c>
      <c r="O658">
        <v>1.2670567994919591E-3</v>
      </c>
      <c r="V658" t="s">
        <v>4604</v>
      </c>
      <c r="W658">
        <v>4</v>
      </c>
      <c r="X658">
        <v>7.7150573889492519E-4</v>
      </c>
      <c r="AK658" t="s">
        <v>12302</v>
      </c>
      <c r="AL658">
        <v>3</v>
      </c>
      <c r="AM658">
        <v>7.8887114552222807E-4</v>
      </c>
      <c r="AN658" t="s">
        <v>90</v>
      </c>
      <c r="AO658">
        <v>1</v>
      </c>
      <c r="AP658">
        <v>1.6852665346599527E-3</v>
      </c>
      <c r="BC658" t="s">
        <v>158</v>
      </c>
      <c r="BD658">
        <v>1</v>
      </c>
      <c r="BE658">
        <v>1.6730698556023584E-3</v>
      </c>
      <c r="BU658" t="s">
        <v>13882</v>
      </c>
      <c r="BV658">
        <v>1</v>
      </c>
      <c r="BW658">
        <v>1.2542604779627001E-3</v>
      </c>
      <c r="CY658" t="s">
        <v>1019</v>
      </c>
      <c r="CZ658">
        <v>1</v>
      </c>
      <c r="DA658">
        <v>1.7356504067085235E-3</v>
      </c>
    </row>
    <row r="659" spans="1:105" x14ac:dyDescent="0.15">
      <c r="A659" t="s">
        <v>5789</v>
      </c>
      <c r="B659">
        <v>4</v>
      </c>
      <c r="C659">
        <v>7.340964700807991E-4</v>
      </c>
      <c r="G659" t="s">
        <v>13798</v>
      </c>
      <c r="H659">
        <v>1</v>
      </c>
      <c r="I659">
        <v>9.5212675148430292E-4</v>
      </c>
      <c r="M659" t="s">
        <v>4585</v>
      </c>
      <c r="N659">
        <v>1</v>
      </c>
      <c r="O659">
        <v>1.2208201676967643E-3</v>
      </c>
      <c r="V659" t="s">
        <v>9949</v>
      </c>
      <c r="W659">
        <v>4</v>
      </c>
      <c r="X659">
        <v>7.7150573889492519E-4</v>
      </c>
      <c r="AK659" t="s">
        <v>5495</v>
      </c>
      <c r="AL659">
        <v>3</v>
      </c>
      <c r="AM659">
        <v>7.8887114552222807E-4</v>
      </c>
      <c r="AN659" t="s">
        <v>121</v>
      </c>
      <c r="AO659">
        <v>1</v>
      </c>
      <c r="AP659">
        <v>1.6852665346599527E-3</v>
      </c>
      <c r="BC659" t="s">
        <v>912</v>
      </c>
      <c r="BD659">
        <v>1</v>
      </c>
      <c r="BE659">
        <v>1.6730698556023584E-3</v>
      </c>
      <c r="BU659" t="s">
        <v>10152</v>
      </c>
      <c r="BV659">
        <v>1</v>
      </c>
      <c r="BW659">
        <v>1.2542604779627001E-3</v>
      </c>
      <c r="CY659" t="s">
        <v>214</v>
      </c>
      <c r="CZ659">
        <v>1</v>
      </c>
      <c r="DA659">
        <v>1.7356504067085235E-3</v>
      </c>
    </row>
    <row r="660" spans="1:105" x14ac:dyDescent="0.15">
      <c r="A660" t="s">
        <v>6521</v>
      </c>
      <c r="B660">
        <v>4</v>
      </c>
      <c r="C660">
        <v>7.340964700807991E-4</v>
      </c>
      <c r="G660" t="s">
        <v>13800</v>
      </c>
      <c r="H660">
        <v>1</v>
      </c>
      <c r="I660">
        <v>9.5212675148430292E-4</v>
      </c>
      <c r="M660" t="s">
        <v>5050</v>
      </c>
      <c r="N660">
        <v>1</v>
      </c>
      <c r="O660">
        <v>1.2208201676967643E-3</v>
      </c>
      <c r="V660" t="s">
        <v>27</v>
      </c>
      <c r="W660">
        <v>4</v>
      </c>
      <c r="X660">
        <v>7.7150573889492519E-4</v>
      </c>
      <c r="AK660" t="s">
        <v>9983</v>
      </c>
      <c r="AL660">
        <v>3</v>
      </c>
      <c r="AM660">
        <v>7.8887114552222807E-4</v>
      </c>
      <c r="AN660" t="s">
        <v>4312</v>
      </c>
      <c r="AO660">
        <v>1</v>
      </c>
      <c r="AP660">
        <v>1.6852665346599527E-3</v>
      </c>
      <c r="BC660" t="s">
        <v>538</v>
      </c>
      <c r="BD660">
        <v>1</v>
      </c>
      <c r="BE660">
        <v>1.6730698556023584E-3</v>
      </c>
      <c r="BU660" t="s">
        <v>7335</v>
      </c>
      <c r="BV660">
        <v>1</v>
      </c>
      <c r="BW660">
        <v>1.2542604779627001E-3</v>
      </c>
      <c r="CY660" t="s">
        <v>587</v>
      </c>
      <c r="CZ660">
        <v>1</v>
      </c>
      <c r="DA660">
        <v>1.7356504067085235E-3</v>
      </c>
    </row>
    <row r="661" spans="1:105" x14ac:dyDescent="0.15">
      <c r="A661" t="s">
        <v>104</v>
      </c>
      <c r="B661">
        <v>8</v>
      </c>
      <c r="C661">
        <v>7.2545977377624384E-4</v>
      </c>
      <c r="G661" t="s">
        <v>13801</v>
      </c>
      <c r="H661">
        <v>1</v>
      </c>
      <c r="I661">
        <v>9.5212675148430292E-4</v>
      </c>
      <c r="M661" t="s">
        <v>5448</v>
      </c>
      <c r="N661">
        <v>1</v>
      </c>
      <c r="O661">
        <v>1.2208201676967643E-3</v>
      </c>
      <c r="V661" t="s">
        <v>479</v>
      </c>
      <c r="W661">
        <v>4</v>
      </c>
      <c r="X661">
        <v>7.7150573889492519E-4</v>
      </c>
      <c r="AK661" t="s">
        <v>4268</v>
      </c>
      <c r="AL661">
        <v>3</v>
      </c>
      <c r="AM661">
        <v>7.8887114552222807E-4</v>
      </c>
      <c r="AN661" t="s">
        <v>4248</v>
      </c>
      <c r="AO661">
        <v>1</v>
      </c>
      <c r="AP661">
        <v>1.6852665346599527E-3</v>
      </c>
      <c r="BC661" t="s">
        <v>5107</v>
      </c>
      <c r="BD661">
        <v>1</v>
      </c>
      <c r="BE661">
        <v>1.6730698556023584E-3</v>
      </c>
      <c r="BU661" t="s">
        <v>4823</v>
      </c>
      <c r="BV661">
        <v>1</v>
      </c>
      <c r="BW661">
        <v>1.2542604779627001E-3</v>
      </c>
      <c r="CY661" t="s">
        <v>363</v>
      </c>
      <c r="CZ661">
        <v>1</v>
      </c>
      <c r="DA661">
        <v>1.7356504067085235E-3</v>
      </c>
    </row>
    <row r="662" spans="1:105" x14ac:dyDescent="0.15">
      <c r="A662" t="s">
        <v>4215</v>
      </c>
      <c r="B662">
        <v>7</v>
      </c>
      <c r="C662">
        <v>7.2496536123755381E-4</v>
      </c>
      <c r="G662" t="s">
        <v>13802</v>
      </c>
      <c r="H662">
        <v>1</v>
      </c>
      <c r="I662">
        <v>9.5212675148430292E-4</v>
      </c>
      <c r="M662" t="s">
        <v>5109</v>
      </c>
      <c r="N662">
        <v>1</v>
      </c>
      <c r="O662">
        <v>1.2208201676967643E-3</v>
      </c>
      <c r="V662" t="s">
        <v>5993</v>
      </c>
      <c r="W662">
        <v>4</v>
      </c>
      <c r="X662">
        <v>7.7150573889492519E-4</v>
      </c>
      <c r="AK662" t="s">
        <v>10939</v>
      </c>
      <c r="AL662">
        <v>3</v>
      </c>
      <c r="AM662">
        <v>7.8887114552222807E-4</v>
      </c>
      <c r="AN662" t="s">
        <v>4178</v>
      </c>
      <c r="AO662">
        <v>1</v>
      </c>
      <c r="AP662">
        <v>1.6852665346599527E-3</v>
      </c>
      <c r="BC662" t="s">
        <v>4159</v>
      </c>
      <c r="BD662">
        <v>1</v>
      </c>
      <c r="BE662">
        <v>1.6730698556023584E-3</v>
      </c>
      <c r="BU662" t="s">
        <v>4365</v>
      </c>
      <c r="BV662">
        <v>1</v>
      </c>
      <c r="BW662">
        <v>1.2542604779627001E-3</v>
      </c>
      <c r="CY662" t="s">
        <v>623</v>
      </c>
      <c r="CZ662">
        <v>1</v>
      </c>
      <c r="DA662">
        <v>1.7356504067085235E-3</v>
      </c>
    </row>
    <row r="663" spans="1:105" x14ac:dyDescent="0.15">
      <c r="A663" t="s">
        <v>845</v>
      </c>
      <c r="B663">
        <v>6</v>
      </c>
      <c r="C663">
        <v>7.1898559608213439E-4</v>
      </c>
      <c r="G663" t="s">
        <v>13803</v>
      </c>
      <c r="H663">
        <v>1</v>
      </c>
      <c r="I663">
        <v>9.5212675148430292E-4</v>
      </c>
      <c r="M663" t="s">
        <v>4641</v>
      </c>
      <c r="N663">
        <v>1</v>
      </c>
      <c r="O663">
        <v>1.2208201676967643E-3</v>
      </c>
      <c r="V663" t="s">
        <v>7323</v>
      </c>
      <c r="W663">
        <v>4</v>
      </c>
      <c r="X663">
        <v>7.7150573889492519E-4</v>
      </c>
      <c r="AK663" t="s">
        <v>9554</v>
      </c>
      <c r="AL663">
        <v>3</v>
      </c>
      <c r="AM663">
        <v>7.8887114552222807E-4</v>
      </c>
      <c r="AN663" t="s">
        <v>4173</v>
      </c>
      <c r="AO663">
        <v>1</v>
      </c>
      <c r="AP663">
        <v>1.6852665346599527E-3</v>
      </c>
      <c r="BC663" t="s">
        <v>1007</v>
      </c>
      <c r="BD663">
        <v>1</v>
      </c>
      <c r="BE663">
        <v>1.6730698556023584E-3</v>
      </c>
      <c r="BU663" t="s">
        <v>9787</v>
      </c>
      <c r="BV663">
        <v>1</v>
      </c>
      <c r="BW663">
        <v>1.2542604779627001E-3</v>
      </c>
      <c r="CY663" t="s">
        <v>4523</v>
      </c>
      <c r="CZ663">
        <v>1</v>
      </c>
      <c r="DA663">
        <v>1.6985029668700217E-3</v>
      </c>
    </row>
    <row r="664" spans="1:105" x14ac:dyDescent="0.15">
      <c r="A664" t="s">
        <v>1058</v>
      </c>
      <c r="B664">
        <v>6</v>
      </c>
      <c r="C664">
        <v>7.1898559608213439E-4</v>
      </c>
      <c r="G664" t="s">
        <v>13804</v>
      </c>
      <c r="H664">
        <v>1</v>
      </c>
      <c r="I664">
        <v>9.5212675148430292E-4</v>
      </c>
      <c r="M664" t="s">
        <v>4537</v>
      </c>
      <c r="N664">
        <v>1</v>
      </c>
      <c r="O664">
        <v>1.2208201676967643E-3</v>
      </c>
      <c r="V664" t="s">
        <v>5701</v>
      </c>
      <c r="W664">
        <v>4</v>
      </c>
      <c r="X664">
        <v>7.7150573889492519E-4</v>
      </c>
      <c r="AK664" t="s">
        <v>4917</v>
      </c>
      <c r="AL664">
        <v>3</v>
      </c>
      <c r="AM664">
        <v>7.8887114552222807E-4</v>
      </c>
      <c r="AN664" t="s">
        <v>639</v>
      </c>
      <c r="AO664">
        <v>1</v>
      </c>
      <c r="AP664">
        <v>1.6852665346599527E-3</v>
      </c>
      <c r="BC664" t="s">
        <v>10290</v>
      </c>
      <c r="BD664">
        <v>1</v>
      </c>
      <c r="BE664">
        <v>1.6730698556023584E-3</v>
      </c>
      <c r="BU664" t="s">
        <v>6550</v>
      </c>
      <c r="BV664">
        <v>1</v>
      </c>
      <c r="BW664">
        <v>1.2542604779627001E-3</v>
      </c>
      <c r="CY664" t="s">
        <v>4794</v>
      </c>
      <c r="CZ664">
        <v>1</v>
      </c>
      <c r="DA664">
        <v>1.6985029668700217E-3</v>
      </c>
    </row>
    <row r="665" spans="1:105" x14ac:dyDescent="0.15">
      <c r="A665" t="s">
        <v>1108</v>
      </c>
      <c r="B665">
        <v>6</v>
      </c>
      <c r="C665">
        <v>7.1898559608213439E-4</v>
      </c>
      <c r="G665" t="s">
        <v>13805</v>
      </c>
      <c r="H665">
        <v>1</v>
      </c>
      <c r="I665">
        <v>9.5212675148430292E-4</v>
      </c>
      <c r="M665" t="s">
        <v>5252</v>
      </c>
      <c r="N665">
        <v>1</v>
      </c>
      <c r="O665">
        <v>1.2208201676967643E-3</v>
      </c>
      <c r="V665" t="s">
        <v>10223</v>
      </c>
      <c r="W665">
        <v>4</v>
      </c>
      <c r="X665">
        <v>7.7150573889492519E-4</v>
      </c>
      <c r="AK665" t="s">
        <v>10605</v>
      </c>
      <c r="AL665">
        <v>3</v>
      </c>
      <c r="AM665">
        <v>7.8887114552222807E-4</v>
      </c>
      <c r="AN665" t="s">
        <v>4552</v>
      </c>
      <c r="AO665">
        <v>1</v>
      </c>
      <c r="AP665">
        <v>1.6852665346599527E-3</v>
      </c>
      <c r="BC665" t="s">
        <v>4377</v>
      </c>
      <c r="BD665">
        <v>1</v>
      </c>
      <c r="BE665">
        <v>1.6730698556023584E-3</v>
      </c>
      <c r="BU665" t="s">
        <v>5400</v>
      </c>
      <c r="BV665">
        <v>1</v>
      </c>
      <c r="BW665">
        <v>1.2542604779627001E-3</v>
      </c>
      <c r="CY665" t="s">
        <v>284</v>
      </c>
      <c r="CZ665">
        <v>1</v>
      </c>
      <c r="DA665">
        <v>1.6985029668700217E-3</v>
      </c>
    </row>
    <row r="666" spans="1:105" x14ac:dyDescent="0.15">
      <c r="A666" t="s">
        <v>853</v>
      </c>
      <c r="B666">
        <v>6</v>
      </c>
      <c r="C666">
        <v>7.1898559608213439E-4</v>
      </c>
      <c r="G666" t="s">
        <v>13806</v>
      </c>
      <c r="H666">
        <v>1</v>
      </c>
      <c r="I666">
        <v>9.5212675148430292E-4</v>
      </c>
      <c r="M666" t="s">
        <v>5497</v>
      </c>
      <c r="N666">
        <v>1</v>
      </c>
      <c r="O666">
        <v>1.2208201676967643E-3</v>
      </c>
      <c r="V666" t="s">
        <v>223</v>
      </c>
      <c r="W666">
        <v>6</v>
      </c>
      <c r="X666">
        <v>7.6168102453400379E-4</v>
      </c>
      <c r="AK666" t="s">
        <v>6373</v>
      </c>
      <c r="AL666">
        <v>3</v>
      </c>
      <c r="AM666">
        <v>7.8887114552222807E-4</v>
      </c>
      <c r="AN666" t="s">
        <v>848</v>
      </c>
      <c r="AO666">
        <v>1</v>
      </c>
      <c r="AP666">
        <v>1.6852665346599527E-3</v>
      </c>
      <c r="BC666" t="s">
        <v>4196</v>
      </c>
      <c r="BD666">
        <v>1</v>
      </c>
      <c r="BE666">
        <v>1.6730698556023584E-3</v>
      </c>
      <c r="BU666" t="s">
        <v>4236</v>
      </c>
      <c r="BV666">
        <v>1</v>
      </c>
      <c r="BW666">
        <v>1.2542604779627001E-3</v>
      </c>
      <c r="CY666" t="s">
        <v>489</v>
      </c>
      <c r="CZ666">
        <v>1</v>
      </c>
      <c r="DA666">
        <v>1.6985029668700217E-3</v>
      </c>
    </row>
    <row r="667" spans="1:105" x14ac:dyDescent="0.15">
      <c r="A667" t="s">
        <v>1040</v>
      </c>
      <c r="B667">
        <v>6</v>
      </c>
      <c r="C667">
        <v>7.1898559608213439E-4</v>
      </c>
      <c r="G667" t="s">
        <v>13807</v>
      </c>
      <c r="H667">
        <v>1</v>
      </c>
      <c r="I667">
        <v>9.5212675148430292E-4</v>
      </c>
      <c r="M667" t="s">
        <v>1033</v>
      </c>
      <c r="N667">
        <v>1</v>
      </c>
      <c r="O667">
        <v>1.2208201676967643E-3</v>
      </c>
      <c r="V667" t="s">
        <v>231</v>
      </c>
      <c r="W667">
        <v>6</v>
      </c>
      <c r="X667">
        <v>7.6168102453400379E-4</v>
      </c>
      <c r="AK667" t="s">
        <v>4744</v>
      </c>
      <c r="AL667">
        <v>3</v>
      </c>
      <c r="AM667">
        <v>7.8887114552222807E-4</v>
      </c>
      <c r="AN667" t="s">
        <v>746</v>
      </c>
      <c r="AO667">
        <v>1</v>
      </c>
      <c r="AP667">
        <v>1.6441867274793974E-3</v>
      </c>
      <c r="BC667" t="s">
        <v>7303</v>
      </c>
      <c r="BD667">
        <v>1</v>
      </c>
      <c r="BE667">
        <v>1.6730698556023584E-3</v>
      </c>
      <c r="BU667" t="s">
        <v>4237</v>
      </c>
      <c r="BV667">
        <v>1</v>
      </c>
      <c r="BW667">
        <v>1.2542604779627001E-3</v>
      </c>
      <c r="CY667" t="s">
        <v>433</v>
      </c>
      <c r="CZ667">
        <v>1</v>
      </c>
      <c r="DA667">
        <v>1.663479428977896E-3</v>
      </c>
    </row>
    <row r="668" spans="1:105" x14ac:dyDescent="0.15">
      <c r="A668" t="s">
        <v>5423</v>
      </c>
      <c r="B668">
        <v>6</v>
      </c>
      <c r="C668">
        <v>7.1898559608213439E-4</v>
      </c>
      <c r="G668" t="s">
        <v>13808</v>
      </c>
      <c r="H668">
        <v>1</v>
      </c>
      <c r="I668">
        <v>9.5212675148430292E-4</v>
      </c>
      <c r="M668" t="s">
        <v>508</v>
      </c>
      <c r="N668">
        <v>1</v>
      </c>
      <c r="O668">
        <v>1.2208201676967643E-3</v>
      </c>
      <c r="V668" t="s">
        <v>528</v>
      </c>
      <c r="W668">
        <v>5</v>
      </c>
      <c r="X668">
        <v>7.5448933111668215E-4</v>
      </c>
      <c r="AK668" t="s">
        <v>5476</v>
      </c>
      <c r="AL668">
        <v>3</v>
      </c>
      <c r="AM668">
        <v>7.8887114552222807E-4</v>
      </c>
      <c r="AN668" t="s">
        <v>327</v>
      </c>
      <c r="AO668">
        <v>1</v>
      </c>
      <c r="AP668">
        <v>1.6441867274793974E-3</v>
      </c>
      <c r="BC668" t="s">
        <v>449</v>
      </c>
      <c r="BD668">
        <v>1</v>
      </c>
      <c r="BE668">
        <v>1.6730698556023584E-3</v>
      </c>
      <c r="BU668" t="s">
        <v>10151</v>
      </c>
      <c r="BV668">
        <v>1</v>
      </c>
      <c r="BW668">
        <v>1.2542604779627001E-3</v>
      </c>
      <c r="CY668" t="s">
        <v>627</v>
      </c>
      <c r="CZ668">
        <v>1</v>
      </c>
      <c r="DA668">
        <v>1.663479428977896E-3</v>
      </c>
    </row>
    <row r="669" spans="1:105" x14ac:dyDescent="0.15">
      <c r="A669" t="s">
        <v>912</v>
      </c>
      <c r="B669">
        <v>6</v>
      </c>
      <c r="C669">
        <v>7.1898559608213439E-4</v>
      </c>
      <c r="G669" t="s">
        <v>13809</v>
      </c>
      <c r="H669">
        <v>1</v>
      </c>
      <c r="I669">
        <v>9.5212675148430292E-4</v>
      </c>
      <c r="M669" t="s">
        <v>6737</v>
      </c>
      <c r="N669">
        <v>1</v>
      </c>
      <c r="O669">
        <v>1.2208201676967643E-3</v>
      </c>
      <c r="V669" t="s">
        <v>4910</v>
      </c>
      <c r="W669">
        <v>5</v>
      </c>
      <c r="X669">
        <v>7.5448933111668215E-4</v>
      </c>
      <c r="AK669" t="s">
        <v>5798</v>
      </c>
      <c r="AL669">
        <v>3</v>
      </c>
      <c r="AM669">
        <v>7.8887114552222807E-4</v>
      </c>
      <c r="AN669" t="s">
        <v>144</v>
      </c>
      <c r="AO669">
        <v>1</v>
      </c>
      <c r="AP669">
        <v>1.6441867274793974E-3</v>
      </c>
      <c r="BC669" t="s">
        <v>548</v>
      </c>
      <c r="BD669">
        <v>1</v>
      </c>
      <c r="BE669">
        <v>1.6730698556023584E-3</v>
      </c>
      <c r="BU669" t="s">
        <v>4384</v>
      </c>
      <c r="BV669">
        <v>1</v>
      </c>
      <c r="BW669">
        <v>1.2542604779627001E-3</v>
      </c>
      <c r="CY669" t="s">
        <v>420</v>
      </c>
      <c r="CZ669">
        <v>1</v>
      </c>
      <c r="DA669">
        <v>1.663479428977896E-3</v>
      </c>
    </row>
    <row r="670" spans="1:105" x14ac:dyDescent="0.15">
      <c r="A670" t="s">
        <v>384</v>
      </c>
      <c r="B670">
        <v>8</v>
      </c>
      <c r="C670">
        <v>7.1325816883837582E-4</v>
      </c>
      <c r="G670" t="s">
        <v>13810</v>
      </c>
      <c r="H670">
        <v>1</v>
      </c>
      <c r="I670">
        <v>9.5212675148430292E-4</v>
      </c>
      <c r="M670" t="s">
        <v>629</v>
      </c>
      <c r="N670">
        <v>1</v>
      </c>
      <c r="O670">
        <v>1.2208201676967643E-3</v>
      </c>
      <c r="V670" t="s">
        <v>248</v>
      </c>
      <c r="W670">
        <v>5</v>
      </c>
      <c r="X670">
        <v>7.5448933111668215E-4</v>
      </c>
      <c r="AK670" t="s">
        <v>10215</v>
      </c>
      <c r="AL670">
        <v>3</v>
      </c>
      <c r="AM670">
        <v>7.8887114552222807E-4</v>
      </c>
      <c r="AN670" t="s">
        <v>234</v>
      </c>
      <c r="AO670">
        <v>1</v>
      </c>
      <c r="AP670">
        <v>1.6441867274793974E-3</v>
      </c>
      <c r="BC670" t="s">
        <v>6174</v>
      </c>
      <c r="BD670">
        <v>1</v>
      </c>
      <c r="BE670">
        <v>1.6730698556023584E-3</v>
      </c>
      <c r="BU670" t="s">
        <v>5238</v>
      </c>
      <c r="BV670">
        <v>1</v>
      </c>
      <c r="BW670">
        <v>1.2542604779627001E-3</v>
      </c>
      <c r="CY670" t="s">
        <v>152</v>
      </c>
      <c r="CZ670">
        <v>1</v>
      </c>
      <c r="DA670">
        <v>1.663479428977896E-3</v>
      </c>
    </row>
    <row r="671" spans="1:105" x14ac:dyDescent="0.15">
      <c r="A671" t="s">
        <v>5136</v>
      </c>
      <c r="B671">
        <v>5</v>
      </c>
      <c r="C671">
        <v>7.1238758019055411E-4</v>
      </c>
      <c r="G671" t="s">
        <v>13811</v>
      </c>
      <c r="H671">
        <v>1</v>
      </c>
      <c r="I671">
        <v>9.5212675148430292E-4</v>
      </c>
      <c r="M671" t="s">
        <v>5356</v>
      </c>
      <c r="N671">
        <v>1</v>
      </c>
      <c r="O671">
        <v>1.2208201676967643E-3</v>
      </c>
      <c r="V671" t="s">
        <v>4585</v>
      </c>
      <c r="W671">
        <v>5</v>
      </c>
      <c r="X671">
        <v>7.5448933111668215E-4</v>
      </c>
      <c r="AK671" t="s">
        <v>9849</v>
      </c>
      <c r="AL671">
        <v>3</v>
      </c>
      <c r="AM671">
        <v>7.8887114552222807E-4</v>
      </c>
      <c r="AN671" t="s">
        <v>603</v>
      </c>
      <c r="AO671">
        <v>1</v>
      </c>
      <c r="AP671">
        <v>1.6441867274793974E-3</v>
      </c>
      <c r="BC671" t="s">
        <v>5157</v>
      </c>
      <c r="BD671">
        <v>1</v>
      </c>
      <c r="BE671">
        <v>1.6730698556023584E-3</v>
      </c>
      <c r="BU671" t="s">
        <v>6189</v>
      </c>
      <c r="BV671">
        <v>1</v>
      </c>
      <c r="BW671">
        <v>1.2542604779627001E-3</v>
      </c>
      <c r="CY671" t="s">
        <v>338</v>
      </c>
      <c r="CZ671">
        <v>1</v>
      </c>
      <c r="DA671">
        <v>1.663479428977896E-3</v>
      </c>
    </row>
    <row r="672" spans="1:105" x14ac:dyDescent="0.15">
      <c r="A672" t="s">
        <v>1053</v>
      </c>
      <c r="B672">
        <v>5</v>
      </c>
      <c r="C672">
        <v>7.1238758019055411E-4</v>
      </c>
      <c r="G672" t="s">
        <v>13812</v>
      </c>
      <c r="H672">
        <v>1</v>
      </c>
      <c r="I672">
        <v>9.5212675148430292E-4</v>
      </c>
      <c r="M672" t="s">
        <v>5424</v>
      </c>
      <c r="N672">
        <v>1</v>
      </c>
      <c r="O672">
        <v>1.2208201676967643E-3</v>
      </c>
      <c r="V672" t="s">
        <v>4443</v>
      </c>
      <c r="W672">
        <v>5</v>
      </c>
      <c r="X672">
        <v>7.5448933111668215E-4</v>
      </c>
      <c r="AK672" t="s">
        <v>7291</v>
      </c>
      <c r="AL672">
        <v>3</v>
      </c>
      <c r="AM672">
        <v>7.8887114552222807E-4</v>
      </c>
      <c r="AN672" t="s">
        <v>650</v>
      </c>
      <c r="AO672">
        <v>1</v>
      </c>
      <c r="AP672">
        <v>1.6441867274793974E-3</v>
      </c>
      <c r="BC672" t="s">
        <v>853</v>
      </c>
      <c r="BD672">
        <v>1</v>
      </c>
      <c r="BE672">
        <v>1.6730698556023584E-3</v>
      </c>
      <c r="BU672" t="s">
        <v>4790</v>
      </c>
      <c r="BV672">
        <v>1</v>
      </c>
      <c r="BW672">
        <v>1.2542604779627001E-3</v>
      </c>
      <c r="CY672" t="s">
        <v>462</v>
      </c>
      <c r="CZ672">
        <v>1</v>
      </c>
      <c r="DA672">
        <v>1.6303500041799329E-3</v>
      </c>
    </row>
    <row r="673" spans="1:105" x14ac:dyDescent="0.15">
      <c r="A673" t="s">
        <v>4824</v>
      </c>
      <c r="B673">
        <v>5</v>
      </c>
      <c r="C673">
        <v>7.1238758019055411E-4</v>
      </c>
      <c r="G673" t="s">
        <v>13814</v>
      </c>
      <c r="H673">
        <v>1</v>
      </c>
      <c r="I673">
        <v>9.5212675148430292E-4</v>
      </c>
      <c r="M673" t="s">
        <v>4177</v>
      </c>
      <c r="N673">
        <v>1</v>
      </c>
      <c r="O673">
        <v>1.2208201676967643E-3</v>
      </c>
      <c r="V673" t="s">
        <v>6628</v>
      </c>
      <c r="W673">
        <v>5</v>
      </c>
      <c r="X673">
        <v>7.5448933111668215E-4</v>
      </c>
      <c r="AK673" t="s">
        <v>12646</v>
      </c>
      <c r="AL673">
        <v>3</v>
      </c>
      <c r="AM673">
        <v>7.8887114552222807E-4</v>
      </c>
      <c r="AN673" t="s">
        <v>902</v>
      </c>
      <c r="AO673">
        <v>1</v>
      </c>
      <c r="AP673">
        <v>1.6441867274793974E-3</v>
      </c>
      <c r="BC673" t="s">
        <v>4628</v>
      </c>
      <c r="BD673">
        <v>1</v>
      </c>
      <c r="BE673">
        <v>1.6276805092332242E-3</v>
      </c>
      <c r="BU673" t="s">
        <v>6160</v>
      </c>
      <c r="BV673">
        <v>1</v>
      </c>
      <c r="BW673">
        <v>1.2542604779627001E-3</v>
      </c>
      <c r="CY673" t="s">
        <v>109</v>
      </c>
      <c r="CZ673">
        <v>1</v>
      </c>
      <c r="DA673">
        <v>1.5989202894816793E-3</v>
      </c>
    </row>
    <row r="674" spans="1:105" x14ac:dyDescent="0.15">
      <c r="A674" t="s">
        <v>4158</v>
      </c>
      <c r="B674">
        <v>5</v>
      </c>
      <c r="C674">
        <v>7.1238758019055411E-4</v>
      </c>
      <c r="G674" t="s">
        <v>13815</v>
      </c>
      <c r="H674">
        <v>1</v>
      </c>
      <c r="I674">
        <v>9.5212675148430292E-4</v>
      </c>
      <c r="M674" t="s">
        <v>4719</v>
      </c>
      <c r="N674">
        <v>1</v>
      </c>
      <c r="O674">
        <v>1.2208201676967643E-3</v>
      </c>
      <c r="V674" t="s">
        <v>5722</v>
      </c>
      <c r="W674">
        <v>5</v>
      </c>
      <c r="X674">
        <v>7.5448933111668215E-4</v>
      </c>
      <c r="AK674" t="s">
        <v>9524</v>
      </c>
      <c r="AL674">
        <v>3</v>
      </c>
      <c r="AM674">
        <v>7.8887114552222807E-4</v>
      </c>
      <c r="AN674" t="s">
        <v>376</v>
      </c>
      <c r="AO674">
        <v>1</v>
      </c>
      <c r="AP674">
        <v>1.6059423419544797E-3</v>
      </c>
      <c r="BC674" t="s">
        <v>1066</v>
      </c>
      <c r="BD674">
        <v>1</v>
      </c>
      <c r="BE674">
        <v>1.6276805092332242E-3</v>
      </c>
      <c r="BU674" t="s">
        <v>10361</v>
      </c>
      <c r="BV674">
        <v>1</v>
      </c>
      <c r="BW674">
        <v>1.2542604779627001E-3</v>
      </c>
      <c r="CY674" t="s">
        <v>871</v>
      </c>
      <c r="CZ674">
        <v>1</v>
      </c>
      <c r="DA674">
        <v>1.5989202894816793E-3</v>
      </c>
    </row>
    <row r="675" spans="1:105" x14ac:dyDescent="0.15">
      <c r="A675" t="s">
        <v>992</v>
      </c>
      <c r="B675">
        <v>5</v>
      </c>
      <c r="C675">
        <v>7.1238758019055411E-4</v>
      </c>
      <c r="G675" t="s">
        <v>13816</v>
      </c>
      <c r="H675">
        <v>1</v>
      </c>
      <c r="I675">
        <v>9.5212675148430292E-4</v>
      </c>
      <c r="M675" t="s">
        <v>666</v>
      </c>
      <c r="N675">
        <v>1</v>
      </c>
      <c r="O675">
        <v>1.2208201676967643E-3</v>
      </c>
      <c r="V675" t="s">
        <v>383</v>
      </c>
      <c r="W675">
        <v>5</v>
      </c>
      <c r="X675">
        <v>7.5448933111668215E-4</v>
      </c>
      <c r="AK675" t="s">
        <v>6280</v>
      </c>
      <c r="AL675">
        <v>3</v>
      </c>
      <c r="AM675">
        <v>7.8887114552222807E-4</v>
      </c>
      <c r="AN675" t="s">
        <v>88</v>
      </c>
      <c r="AO675">
        <v>1</v>
      </c>
      <c r="AP675">
        <v>1.6059423419544797E-3</v>
      </c>
      <c r="BC675" t="s">
        <v>5027</v>
      </c>
      <c r="BD675">
        <v>1</v>
      </c>
      <c r="BE675">
        <v>1.6276805092332242E-3</v>
      </c>
      <c r="BU675" t="s">
        <v>5346</v>
      </c>
      <c r="BV675">
        <v>1</v>
      </c>
      <c r="BW675">
        <v>1.2542604779627001E-3</v>
      </c>
      <c r="CY675" t="s">
        <v>431</v>
      </c>
      <c r="CZ675">
        <v>1</v>
      </c>
      <c r="DA675">
        <v>1.5989202894816793E-3</v>
      </c>
    </row>
    <row r="676" spans="1:105" x14ac:dyDescent="0.15">
      <c r="A676" t="s">
        <v>4240</v>
      </c>
      <c r="B676">
        <v>5</v>
      </c>
      <c r="C676">
        <v>7.1238758019055411E-4</v>
      </c>
      <c r="G676" t="s">
        <v>13818</v>
      </c>
      <c r="H676">
        <v>1</v>
      </c>
      <c r="I676">
        <v>9.5212675148430292E-4</v>
      </c>
      <c r="M676" t="s">
        <v>5333</v>
      </c>
      <c r="N676">
        <v>1</v>
      </c>
      <c r="O676">
        <v>1.2208201676967643E-3</v>
      </c>
      <c r="V676" t="s">
        <v>273</v>
      </c>
      <c r="W676">
        <v>5</v>
      </c>
      <c r="X676">
        <v>7.5448933111668215E-4</v>
      </c>
      <c r="AK676" t="s">
        <v>6000</v>
      </c>
      <c r="AL676">
        <v>3</v>
      </c>
      <c r="AM676">
        <v>7.8887114552222807E-4</v>
      </c>
      <c r="AN676" t="s">
        <v>500</v>
      </c>
      <c r="AO676">
        <v>1</v>
      </c>
      <c r="AP676">
        <v>1.6059423419544797E-3</v>
      </c>
      <c r="BC676" t="s">
        <v>814</v>
      </c>
      <c r="BD676">
        <v>1</v>
      </c>
      <c r="BE676">
        <v>1.6276805092332242E-3</v>
      </c>
      <c r="BU676" t="s">
        <v>10180</v>
      </c>
      <c r="BV676">
        <v>1</v>
      </c>
      <c r="BW676">
        <v>1.2542604779627001E-3</v>
      </c>
      <c r="CY676" t="s">
        <v>255</v>
      </c>
      <c r="CZ676">
        <v>1</v>
      </c>
      <c r="DA676">
        <v>1.5989202894816793E-3</v>
      </c>
    </row>
    <row r="677" spans="1:105" x14ac:dyDescent="0.15">
      <c r="A677" t="s">
        <v>4570</v>
      </c>
      <c r="B677">
        <v>5</v>
      </c>
      <c r="C677">
        <v>7.1238758019055411E-4</v>
      </c>
      <c r="G677" t="s">
        <v>13823</v>
      </c>
      <c r="H677">
        <v>1</v>
      </c>
      <c r="I677">
        <v>9.5212675148430292E-4</v>
      </c>
      <c r="M677" t="s">
        <v>4910</v>
      </c>
      <c r="N677">
        <v>1</v>
      </c>
      <c r="O677">
        <v>1.2208201676967643E-3</v>
      </c>
      <c r="V677" t="s">
        <v>4517</v>
      </c>
      <c r="W677">
        <v>6</v>
      </c>
      <c r="X677">
        <v>7.4396404490970633E-4</v>
      </c>
      <c r="AK677" t="s">
        <v>5211</v>
      </c>
      <c r="AL677">
        <v>4</v>
      </c>
      <c r="AM677">
        <v>7.7082158781515829E-4</v>
      </c>
      <c r="AN677" t="s">
        <v>1340</v>
      </c>
      <c r="AO677">
        <v>1</v>
      </c>
      <c r="AP677">
        <v>1.6059423419544797E-3</v>
      </c>
      <c r="BC677" t="s">
        <v>263</v>
      </c>
      <c r="BD677">
        <v>1</v>
      </c>
      <c r="BE677">
        <v>1.6276805092332242E-3</v>
      </c>
      <c r="BU677" t="s">
        <v>5074</v>
      </c>
      <c r="BV677">
        <v>1</v>
      </c>
      <c r="BW677">
        <v>1.2542604779627001E-3</v>
      </c>
      <c r="CY677" t="s">
        <v>122</v>
      </c>
      <c r="CZ677">
        <v>1</v>
      </c>
      <c r="DA677">
        <v>1.5989202894816793E-3</v>
      </c>
    </row>
    <row r="678" spans="1:105" x14ac:dyDescent="0.15">
      <c r="A678" t="s">
        <v>1059</v>
      </c>
      <c r="B678">
        <v>5</v>
      </c>
      <c r="C678">
        <v>7.1238758019055411E-4</v>
      </c>
      <c r="G678" t="s">
        <v>13824</v>
      </c>
      <c r="H678">
        <v>1</v>
      </c>
      <c r="I678">
        <v>9.5212675148430292E-4</v>
      </c>
      <c r="M678" t="s">
        <v>4188</v>
      </c>
      <c r="N678">
        <v>1</v>
      </c>
      <c r="O678">
        <v>1.2208201676967643E-3</v>
      </c>
      <c r="V678" t="s">
        <v>168</v>
      </c>
      <c r="W678">
        <v>6</v>
      </c>
      <c r="X678">
        <v>7.4396404490970633E-4</v>
      </c>
      <c r="AK678" t="s">
        <v>4448</v>
      </c>
      <c r="AL678">
        <v>4</v>
      </c>
      <c r="AM678">
        <v>7.7082158781515829E-4</v>
      </c>
      <c r="AN678" t="s">
        <v>675</v>
      </c>
      <c r="AO678">
        <v>1</v>
      </c>
      <c r="AP678">
        <v>1.6059423419544797E-3</v>
      </c>
      <c r="BC678" t="s">
        <v>272</v>
      </c>
      <c r="BD678">
        <v>1</v>
      </c>
      <c r="BE678">
        <v>1.6276805092332242E-3</v>
      </c>
      <c r="BU678" t="s">
        <v>903</v>
      </c>
      <c r="BV678">
        <v>1</v>
      </c>
      <c r="BW678">
        <v>1.2542604779627001E-3</v>
      </c>
      <c r="CY678" t="s">
        <v>4281</v>
      </c>
      <c r="CZ678">
        <v>1</v>
      </c>
      <c r="DA678">
        <v>1.5989202894816793E-3</v>
      </c>
    </row>
    <row r="679" spans="1:105" x14ac:dyDescent="0.15">
      <c r="A679" t="s">
        <v>4717</v>
      </c>
      <c r="B679">
        <v>5</v>
      </c>
      <c r="C679">
        <v>7.1238758019055411E-4</v>
      </c>
      <c r="G679" t="s">
        <v>13825</v>
      </c>
      <c r="H679">
        <v>1</v>
      </c>
      <c r="I679">
        <v>9.5212675148430292E-4</v>
      </c>
      <c r="M679" t="s">
        <v>6546</v>
      </c>
      <c r="N679">
        <v>1</v>
      </c>
      <c r="O679">
        <v>1.2208201676967643E-3</v>
      </c>
      <c r="V679" t="s">
        <v>373</v>
      </c>
      <c r="W679">
        <v>6</v>
      </c>
      <c r="X679">
        <v>7.4396404490970633E-4</v>
      </c>
      <c r="AK679" t="s">
        <v>4274</v>
      </c>
      <c r="AL679">
        <v>4</v>
      </c>
      <c r="AM679">
        <v>7.7082158781515829E-4</v>
      </c>
      <c r="AN679" t="s">
        <v>130</v>
      </c>
      <c r="AO679">
        <v>1</v>
      </c>
      <c r="AP679">
        <v>1.6059423419544797E-3</v>
      </c>
      <c r="BC679">
        <v>3</v>
      </c>
      <c r="BD679">
        <v>1</v>
      </c>
      <c r="BE679">
        <v>1.6276805092332242E-3</v>
      </c>
      <c r="BU679" t="s">
        <v>12627</v>
      </c>
      <c r="BV679">
        <v>1</v>
      </c>
      <c r="BW679">
        <v>1.2542604779627001E-3</v>
      </c>
      <c r="CY679" t="s">
        <v>685</v>
      </c>
      <c r="CZ679">
        <v>1</v>
      </c>
      <c r="DA679">
        <v>1.569024355554331E-3</v>
      </c>
    </row>
    <row r="680" spans="1:105" x14ac:dyDescent="0.15">
      <c r="A680" t="s">
        <v>4628</v>
      </c>
      <c r="B680">
        <v>6</v>
      </c>
      <c r="C680">
        <v>6.9947996328042388E-4</v>
      </c>
      <c r="G680" t="s">
        <v>13826</v>
      </c>
      <c r="H680">
        <v>1</v>
      </c>
      <c r="I680">
        <v>9.5212675148430292E-4</v>
      </c>
      <c r="M680" t="s">
        <v>5007</v>
      </c>
      <c r="N680">
        <v>1</v>
      </c>
      <c r="O680">
        <v>1.2208201676967643E-3</v>
      </c>
      <c r="V680" t="s">
        <v>4272</v>
      </c>
      <c r="W680">
        <v>6</v>
      </c>
      <c r="X680">
        <v>7.4396404490970633E-4</v>
      </c>
      <c r="AK680" t="s">
        <v>1111</v>
      </c>
      <c r="AL680">
        <v>4</v>
      </c>
      <c r="AM680">
        <v>7.7082158781515829E-4</v>
      </c>
      <c r="AN680" t="s">
        <v>5296</v>
      </c>
      <c r="AO680">
        <v>1</v>
      </c>
      <c r="AP680">
        <v>1.6059423419544797E-3</v>
      </c>
      <c r="BC680" t="s">
        <v>170</v>
      </c>
      <c r="BD680">
        <v>1</v>
      </c>
      <c r="BE680">
        <v>1.6276805092332242E-3</v>
      </c>
      <c r="BU680" t="s">
        <v>300</v>
      </c>
      <c r="BV680">
        <v>1</v>
      </c>
      <c r="BW680">
        <v>1.2542604779627001E-3</v>
      </c>
      <c r="CY680" t="s">
        <v>323</v>
      </c>
      <c r="CZ680">
        <v>1</v>
      </c>
      <c r="DA680">
        <v>1.569024355554331E-3</v>
      </c>
    </row>
    <row r="681" spans="1:105" x14ac:dyDescent="0.15">
      <c r="A681" t="s">
        <v>4635</v>
      </c>
      <c r="B681">
        <v>6</v>
      </c>
      <c r="C681">
        <v>6.9947996328042388E-4</v>
      </c>
      <c r="G681" t="s">
        <v>13827</v>
      </c>
      <c r="H681">
        <v>1</v>
      </c>
      <c r="I681">
        <v>9.5212675148430292E-4</v>
      </c>
      <c r="M681" t="s">
        <v>4289</v>
      </c>
      <c r="N681">
        <v>1</v>
      </c>
      <c r="O681">
        <v>1.2208201676967643E-3</v>
      </c>
      <c r="V681" t="s">
        <v>230</v>
      </c>
      <c r="W681">
        <v>5</v>
      </c>
      <c r="X681">
        <v>7.2928431599654866E-4</v>
      </c>
      <c r="AK681" t="s">
        <v>4247</v>
      </c>
      <c r="AL681">
        <v>4</v>
      </c>
      <c r="AM681">
        <v>7.7082158781515829E-4</v>
      </c>
      <c r="AN681" t="s">
        <v>80</v>
      </c>
      <c r="AO681">
        <v>1</v>
      </c>
      <c r="AP681">
        <v>1.6059423419544797E-3</v>
      </c>
      <c r="BC681" t="s">
        <v>344</v>
      </c>
      <c r="BD681">
        <v>1</v>
      </c>
      <c r="BE681">
        <v>1.6276805092332242E-3</v>
      </c>
      <c r="BU681" t="s">
        <v>10515</v>
      </c>
      <c r="BV681">
        <v>1</v>
      </c>
      <c r="BW681">
        <v>1.2542604779627001E-3</v>
      </c>
      <c r="CY681" t="s">
        <v>803</v>
      </c>
      <c r="CZ681">
        <v>1</v>
      </c>
      <c r="DA681">
        <v>1.569024355554331E-3</v>
      </c>
    </row>
    <row r="682" spans="1:105" x14ac:dyDescent="0.15">
      <c r="A682" t="s">
        <v>4798</v>
      </c>
      <c r="B682">
        <v>6</v>
      </c>
      <c r="C682">
        <v>6.9947996328042388E-4</v>
      </c>
      <c r="G682" t="s">
        <v>13828</v>
      </c>
      <c r="H682">
        <v>1</v>
      </c>
      <c r="I682">
        <v>9.5212675148430292E-4</v>
      </c>
      <c r="M682" t="s">
        <v>4968</v>
      </c>
      <c r="N682">
        <v>1</v>
      </c>
      <c r="O682">
        <v>1.2208201676967643E-3</v>
      </c>
      <c r="V682" t="s">
        <v>511</v>
      </c>
      <c r="W682">
        <v>5</v>
      </c>
      <c r="X682">
        <v>7.2928431599654866E-4</v>
      </c>
      <c r="AK682" t="s">
        <v>812</v>
      </c>
      <c r="AL682">
        <v>4</v>
      </c>
      <c r="AM682">
        <v>7.7082158781515829E-4</v>
      </c>
      <c r="AN682" t="s">
        <v>168</v>
      </c>
      <c r="AO682">
        <v>1</v>
      </c>
      <c r="AP682">
        <v>1.6059423419544797E-3</v>
      </c>
      <c r="BC682" t="s">
        <v>97</v>
      </c>
      <c r="BD682">
        <v>1</v>
      </c>
      <c r="BE682">
        <v>1.6276805092332242E-3</v>
      </c>
      <c r="BU682" t="s">
        <v>5281</v>
      </c>
      <c r="BV682">
        <v>1</v>
      </c>
      <c r="BW682">
        <v>1.2542604779627001E-3</v>
      </c>
      <c r="CY682" t="s">
        <v>162</v>
      </c>
      <c r="CZ682">
        <v>1</v>
      </c>
      <c r="DA682">
        <v>1.569024355554331E-3</v>
      </c>
    </row>
    <row r="683" spans="1:105" x14ac:dyDescent="0.15">
      <c r="A683" t="s">
        <v>4543</v>
      </c>
      <c r="B683">
        <v>5</v>
      </c>
      <c r="C683">
        <v>6.8359051689384975E-4</v>
      </c>
      <c r="G683">
        <v>24</v>
      </c>
      <c r="H683">
        <v>1</v>
      </c>
      <c r="I683">
        <v>9.5212675148430292E-4</v>
      </c>
      <c r="M683" t="s">
        <v>248</v>
      </c>
      <c r="N683">
        <v>1</v>
      </c>
      <c r="O683">
        <v>1.2208201676967643E-3</v>
      </c>
      <c r="V683" t="s">
        <v>802</v>
      </c>
      <c r="W683">
        <v>5</v>
      </c>
      <c r="X683">
        <v>7.2928431599654866E-4</v>
      </c>
      <c r="AK683" t="s">
        <v>4613</v>
      </c>
      <c r="AL683">
        <v>4</v>
      </c>
      <c r="AM683">
        <v>7.7082158781515829E-4</v>
      </c>
      <c r="AN683" t="s">
        <v>214</v>
      </c>
      <c r="AO683">
        <v>1</v>
      </c>
      <c r="AP683">
        <v>1.5701671085079326E-3</v>
      </c>
      <c r="BC683" t="s">
        <v>5911</v>
      </c>
      <c r="BD683">
        <v>1</v>
      </c>
      <c r="BE683">
        <v>1.6276805092332242E-3</v>
      </c>
      <c r="BU683" t="s">
        <v>6156</v>
      </c>
      <c r="BV683">
        <v>1</v>
      </c>
      <c r="BW683">
        <v>1.2542604779627001E-3</v>
      </c>
      <c r="CY683" t="s">
        <v>281</v>
      </c>
      <c r="CZ683">
        <v>1</v>
      </c>
      <c r="DA683">
        <v>1.569024355554331E-3</v>
      </c>
    </row>
    <row r="684" spans="1:105" x14ac:dyDescent="0.15">
      <c r="A684" t="s">
        <v>4740</v>
      </c>
      <c r="B684">
        <v>5</v>
      </c>
      <c r="C684">
        <v>6.8359051689384975E-4</v>
      </c>
      <c r="G684" t="s">
        <v>13829</v>
      </c>
      <c r="H684">
        <v>1</v>
      </c>
      <c r="I684">
        <v>9.5212675148430292E-4</v>
      </c>
      <c r="M684" t="s">
        <v>4453</v>
      </c>
      <c r="N684">
        <v>1</v>
      </c>
      <c r="O684">
        <v>1.2208201676967643E-3</v>
      </c>
      <c r="V684">
        <v>60</v>
      </c>
      <c r="W684">
        <v>5</v>
      </c>
      <c r="X684">
        <v>7.2928431599654866E-4</v>
      </c>
      <c r="AK684" t="s">
        <v>4705</v>
      </c>
      <c r="AL684">
        <v>4</v>
      </c>
      <c r="AM684">
        <v>7.7082158781515829E-4</v>
      </c>
      <c r="AN684" t="s">
        <v>819</v>
      </c>
      <c r="AO684">
        <v>1</v>
      </c>
      <c r="AP684">
        <v>1.5701671085079326E-3</v>
      </c>
      <c r="BC684" t="s">
        <v>4635</v>
      </c>
      <c r="BD684">
        <v>1</v>
      </c>
      <c r="BE684">
        <v>1.6276805092332242E-3</v>
      </c>
      <c r="BU684" t="s">
        <v>12956</v>
      </c>
      <c r="BV684">
        <v>1</v>
      </c>
      <c r="BW684">
        <v>1.2542604779627001E-3</v>
      </c>
      <c r="CY684" t="s">
        <v>702</v>
      </c>
      <c r="CZ684">
        <v>1</v>
      </c>
      <c r="DA684">
        <v>1.540519444013343E-3</v>
      </c>
    </row>
    <row r="685" spans="1:105" x14ac:dyDescent="0.15">
      <c r="A685" t="s">
        <v>4776</v>
      </c>
      <c r="B685">
        <v>5</v>
      </c>
      <c r="C685">
        <v>6.8359051689384975E-4</v>
      </c>
      <c r="G685" t="s">
        <v>13831</v>
      </c>
      <c r="H685">
        <v>1</v>
      </c>
      <c r="I685">
        <v>9.5212675148430292E-4</v>
      </c>
      <c r="M685" t="s">
        <v>559</v>
      </c>
      <c r="N685">
        <v>1</v>
      </c>
      <c r="O685">
        <v>1.2208201676967643E-3</v>
      </c>
      <c r="V685" t="s">
        <v>795</v>
      </c>
      <c r="W685">
        <v>5</v>
      </c>
      <c r="X685">
        <v>7.2928431599654866E-4</v>
      </c>
      <c r="AK685" t="s">
        <v>1012</v>
      </c>
      <c r="AL685">
        <v>4</v>
      </c>
      <c r="AM685">
        <v>7.7082158781515829E-4</v>
      </c>
      <c r="AN685" t="s">
        <v>450</v>
      </c>
      <c r="AO685">
        <v>1</v>
      </c>
      <c r="AP685">
        <v>1.5701671085079326E-3</v>
      </c>
      <c r="BC685" t="s">
        <v>933</v>
      </c>
      <c r="BD685">
        <v>1</v>
      </c>
      <c r="BE685">
        <v>1.6276805092332242E-3</v>
      </c>
      <c r="BU685" t="s">
        <v>794</v>
      </c>
      <c r="BV685">
        <v>1</v>
      </c>
      <c r="BW685">
        <v>1.2542604779627001E-3</v>
      </c>
      <c r="CY685" t="s">
        <v>381</v>
      </c>
      <c r="CZ685">
        <v>1</v>
      </c>
      <c r="DA685">
        <v>1.540519444013343E-3</v>
      </c>
    </row>
    <row r="686" spans="1:105" x14ac:dyDescent="0.15">
      <c r="A686" t="s">
        <v>1006</v>
      </c>
      <c r="B686">
        <v>5</v>
      </c>
      <c r="C686">
        <v>6.8359051689384975E-4</v>
      </c>
      <c r="G686" t="s">
        <v>13832</v>
      </c>
      <c r="H686">
        <v>1</v>
      </c>
      <c r="I686">
        <v>9.5212675148430292E-4</v>
      </c>
      <c r="M686" t="s">
        <v>4541</v>
      </c>
      <c r="N686">
        <v>1</v>
      </c>
      <c r="O686">
        <v>1.2208201676967643E-3</v>
      </c>
      <c r="V686" t="s">
        <v>624</v>
      </c>
      <c r="W686">
        <v>5</v>
      </c>
      <c r="X686">
        <v>7.2928431599654866E-4</v>
      </c>
      <c r="AK686" t="s">
        <v>4347</v>
      </c>
      <c r="AL686">
        <v>4</v>
      </c>
      <c r="AM686">
        <v>7.7082158781515829E-4</v>
      </c>
      <c r="AN686" t="s">
        <v>869</v>
      </c>
      <c r="AO686">
        <v>1</v>
      </c>
      <c r="AP686">
        <v>1.5701671085079326E-3</v>
      </c>
      <c r="BC686" t="s">
        <v>286</v>
      </c>
      <c r="BD686">
        <v>1</v>
      </c>
      <c r="BE686">
        <v>1.6276805092332242E-3</v>
      </c>
      <c r="BU686" t="s">
        <v>2058</v>
      </c>
      <c r="BV686">
        <v>1</v>
      </c>
      <c r="BW686">
        <v>1.2542604779627001E-3</v>
      </c>
      <c r="CY686" t="s">
        <v>453</v>
      </c>
      <c r="CZ686">
        <v>1</v>
      </c>
      <c r="DA686">
        <v>1.5132818443988614E-3</v>
      </c>
    </row>
    <row r="687" spans="1:105" x14ac:dyDescent="0.15">
      <c r="A687" t="s">
        <v>4849</v>
      </c>
      <c r="B687">
        <v>5</v>
      </c>
      <c r="C687">
        <v>6.8359051689384975E-4</v>
      </c>
      <c r="G687" t="s">
        <v>13833</v>
      </c>
      <c r="H687">
        <v>1</v>
      </c>
      <c r="I687">
        <v>9.5212675148430292E-4</v>
      </c>
      <c r="M687">
        <v>6</v>
      </c>
      <c r="N687">
        <v>1</v>
      </c>
      <c r="O687">
        <v>1.2208201676967643E-3</v>
      </c>
      <c r="V687" t="s">
        <v>5049</v>
      </c>
      <c r="W687">
        <v>5</v>
      </c>
      <c r="X687">
        <v>7.2928431599654866E-4</v>
      </c>
      <c r="AK687" t="s">
        <v>4134</v>
      </c>
      <c r="AL687">
        <v>4</v>
      </c>
      <c r="AM687">
        <v>7.7082158781515829E-4</v>
      </c>
      <c r="AN687" t="s">
        <v>798</v>
      </c>
      <c r="AO687">
        <v>1</v>
      </c>
      <c r="AP687">
        <v>1.5701671085079326E-3</v>
      </c>
      <c r="BC687" t="s">
        <v>4368</v>
      </c>
      <c r="BD687">
        <v>1</v>
      </c>
      <c r="BE687">
        <v>1.5859263581254849E-3</v>
      </c>
      <c r="BU687" t="s">
        <v>9904</v>
      </c>
      <c r="BV687">
        <v>1</v>
      </c>
      <c r="BW687">
        <v>1.2542604779627001E-3</v>
      </c>
      <c r="CY687" t="s">
        <v>347</v>
      </c>
      <c r="CZ687">
        <v>1</v>
      </c>
      <c r="DA687">
        <v>1.4872036492893049E-3</v>
      </c>
    </row>
    <row r="688" spans="1:105" x14ac:dyDescent="0.15">
      <c r="A688" t="s">
        <v>5064</v>
      </c>
      <c r="B688">
        <v>5</v>
      </c>
      <c r="C688">
        <v>6.8359051689384975E-4</v>
      </c>
      <c r="G688" t="s">
        <v>13835</v>
      </c>
      <c r="H688">
        <v>1</v>
      </c>
      <c r="I688">
        <v>9.5212675148430292E-4</v>
      </c>
      <c r="M688" t="s">
        <v>383</v>
      </c>
      <c r="N688">
        <v>1</v>
      </c>
      <c r="O688">
        <v>1.2208201676967643E-3</v>
      </c>
      <c r="V688" t="s">
        <v>6473</v>
      </c>
      <c r="W688">
        <v>5</v>
      </c>
      <c r="X688">
        <v>7.2928431599654866E-4</v>
      </c>
      <c r="AK688" t="s">
        <v>598</v>
      </c>
      <c r="AL688">
        <v>4</v>
      </c>
      <c r="AM688">
        <v>7.7082158781515829E-4</v>
      </c>
      <c r="AN688" t="s">
        <v>237</v>
      </c>
      <c r="AO688">
        <v>1</v>
      </c>
      <c r="AP688">
        <v>1.5701671085079326E-3</v>
      </c>
      <c r="BC688" t="s">
        <v>639</v>
      </c>
      <c r="BD688">
        <v>1</v>
      </c>
      <c r="BE688">
        <v>1.5859263581254849E-3</v>
      </c>
      <c r="BU688" t="s">
        <v>9983</v>
      </c>
      <c r="BV688">
        <v>1</v>
      </c>
      <c r="BW688">
        <v>1.2542604779627001E-3</v>
      </c>
      <c r="CY688" t="s">
        <v>25</v>
      </c>
      <c r="CZ688">
        <v>1</v>
      </c>
      <c r="DA688">
        <v>1.4872036492893049E-3</v>
      </c>
    </row>
    <row r="689" spans="1:105" x14ac:dyDescent="0.15">
      <c r="A689" t="s">
        <v>5130</v>
      </c>
      <c r="B689">
        <v>5</v>
      </c>
      <c r="C689">
        <v>6.8359051689384975E-4</v>
      </c>
      <c r="G689" t="s">
        <v>13836</v>
      </c>
      <c r="H689">
        <v>1</v>
      </c>
      <c r="I689">
        <v>9.5212675148430292E-4</v>
      </c>
      <c r="M689" t="s">
        <v>4148</v>
      </c>
      <c r="N689">
        <v>1</v>
      </c>
      <c r="O689">
        <v>1.2208201676967643E-3</v>
      </c>
      <c r="V689" t="s">
        <v>4671</v>
      </c>
      <c r="W689">
        <v>5</v>
      </c>
      <c r="X689">
        <v>7.2928431599654866E-4</v>
      </c>
      <c r="AK689" t="s">
        <v>81</v>
      </c>
      <c r="AL689">
        <v>4</v>
      </c>
      <c r="AM689">
        <v>7.7082158781515829E-4</v>
      </c>
      <c r="AN689" t="s">
        <v>536</v>
      </c>
      <c r="AO689">
        <v>1</v>
      </c>
      <c r="AP689">
        <v>1.5701671085079326E-3</v>
      </c>
      <c r="BC689" t="s">
        <v>606</v>
      </c>
      <c r="BD689">
        <v>1</v>
      </c>
      <c r="BE689">
        <v>1.5859263581254849E-3</v>
      </c>
      <c r="BU689" t="s">
        <v>12722</v>
      </c>
      <c r="BV689">
        <v>1</v>
      </c>
      <c r="BW689">
        <v>1.2542604779627001E-3</v>
      </c>
      <c r="CY689" t="s">
        <v>86</v>
      </c>
      <c r="CZ689">
        <v>1</v>
      </c>
      <c r="DA689">
        <v>1.4872036492893049E-3</v>
      </c>
    </row>
    <row r="690" spans="1:105" x14ac:dyDescent="0.15">
      <c r="A690" t="s">
        <v>5289</v>
      </c>
      <c r="B690">
        <v>5</v>
      </c>
      <c r="C690">
        <v>6.8359051689384975E-4</v>
      </c>
      <c r="G690" t="s">
        <v>13837</v>
      </c>
      <c r="H690">
        <v>1</v>
      </c>
      <c r="I690">
        <v>9.5212675148430292E-4</v>
      </c>
      <c r="M690" t="s">
        <v>463</v>
      </c>
      <c r="N690">
        <v>1</v>
      </c>
      <c r="O690">
        <v>1.2208201676967643E-3</v>
      </c>
      <c r="V690" t="s">
        <v>4524</v>
      </c>
      <c r="W690">
        <v>5</v>
      </c>
      <c r="X690">
        <v>7.2928431599654866E-4</v>
      </c>
      <c r="AK690" t="s">
        <v>4159</v>
      </c>
      <c r="AL690">
        <v>4</v>
      </c>
      <c r="AM690">
        <v>7.4857624301312192E-4</v>
      </c>
      <c r="AN690" t="s">
        <v>623</v>
      </c>
      <c r="AO690">
        <v>1</v>
      </c>
      <c r="AP690">
        <v>1.5701671085079326E-3</v>
      </c>
      <c r="BC690" t="s">
        <v>176</v>
      </c>
      <c r="BD690">
        <v>1</v>
      </c>
      <c r="BE690">
        <v>1.5859263581254849E-3</v>
      </c>
      <c r="BU690" t="s">
        <v>10405</v>
      </c>
      <c r="BV690">
        <v>1</v>
      </c>
      <c r="BW690">
        <v>1.2542604779627001E-3</v>
      </c>
      <c r="CY690" t="s">
        <v>456</v>
      </c>
      <c r="CZ690">
        <v>1</v>
      </c>
      <c r="DA690">
        <v>1.4621901722548351E-3</v>
      </c>
    </row>
    <row r="691" spans="1:105" x14ac:dyDescent="0.15">
      <c r="A691" t="s">
        <v>5807</v>
      </c>
      <c r="B691">
        <v>5</v>
      </c>
      <c r="C691">
        <v>6.8359051689384975E-4</v>
      </c>
      <c r="G691" t="s">
        <v>13838</v>
      </c>
      <c r="H691">
        <v>1</v>
      </c>
      <c r="I691">
        <v>9.5212675148430292E-4</v>
      </c>
      <c r="M691" t="s">
        <v>492</v>
      </c>
      <c r="N691">
        <v>1</v>
      </c>
      <c r="O691">
        <v>1.2208201676967643E-3</v>
      </c>
      <c r="V691" t="s">
        <v>199</v>
      </c>
      <c r="W691">
        <v>5</v>
      </c>
      <c r="X691">
        <v>7.2928431599654866E-4</v>
      </c>
      <c r="AK691" t="s">
        <v>5157</v>
      </c>
      <c r="AL691">
        <v>4</v>
      </c>
      <c r="AM691">
        <v>7.4857624301312192E-4</v>
      </c>
      <c r="AN691" t="s">
        <v>1003</v>
      </c>
      <c r="AO691">
        <v>1</v>
      </c>
      <c r="AP691">
        <v>1.5365614423125697E-3</v>
      </c>
      <c r="BC691">
        <v>2</v>
      </c>
      <c r="BD691">
        <v>1</v>
      </c>
      <c r="BE691">
        <v>1.5859263581254849E-3</v>
      </c>
      <c r="BU691" t="s">
        <v>6129</v>
      </c>
      <c r="BV691">
        <v>1</v>
      </c>
      <c r="BW691">
        <v>1.2542604779627001E-3</v>
      </c>
      <c r="CY691" t="s">
        <v>414</v>
      </c>
      <c r="CZ691">
        <v>1</v>
      </c>
      <c r="DA691">
        <v>1.4381578725285596E-3</v>
      </c>
    </row>
    <row r="692" spans="1:105" x14ac:dyDescent="0.15">
      <c r="A692" t="s">
        <v>4248</v>
      </c>
      <c r="B692">
        <v>6</v>
      </c>
      <c r="C692">
        <v>6.8153652049913419E-4</v>
      </c>
      <c r="G692" t="s">
        <v>13839</v>
      </c>
      <c r="H692">
        <v>1</v>
      </c>
      <c r="I692">
        <v>9.5212675148430292E-4</v>
      </c>
      <c r="M692" t="s">
        <v>785</v>
      </c>
      <c r="N692">
        <v>1</v>
      </c>
      <c r="O692">
        <v>1.2208201676967643E-3</v>
      </c>
      <c r="V692" t="s">
        <v>369</v>
      </c>
      <c r="W692">
        <v>5</v>
      </c>
      <c r="X692">
        <v>7.2928431599654866E-4</v>
      </c>
      <c r="AK692" t="s">
        <v>845</v>
      </c>
      <c r="AL692">
        <v>4</v>
      </c>
      <c r="AM692">
        <v>7.4857624301312192E-4</v>
      </c>
      <c r="AN692" t="s">
        <v>857</v>
      </c>
      <c r="AO692">
        <v>1</v>
      </c>
      <c r="AP692">
        <v>1.5365614423125697E-3</v>
      </c>
      <c r="BC692" t="s">
        <v>832</v>
      </c>
      <c r="BD692">
        <v>1</v>
      </c>
      <c r="BE692">
        <v>1.5859263581254849E-3</v>
      </c>
      <c r="BU692" t="s">
        <v>13982</v>
      </c>
      <c r="BV692">
        <v>1</v>
      </c>
      <c r="BW692">
        <v>1.2542604779627001E-3</v>
      </c>
      <c r="CY692" t="s">
        <v>283</v>
      </c>
      <c r="CZ692">
        <v>1</v>
      </c>
      <c r="DA692">
        <v>1.4150326715586779E-3</v>
      </c>
    </row>
    <row r="693" spans="1:105" x14ac:dyDescent="0.15">
      <c r="A693">
        <v>2</v>
      </c>
      <c r="B693">
        <v>6</v>
      </c>
      <c r="C693">
        <v>6.8153652049913419E-4</v>
      </c>
      <c r="G693" t="s">
        <v>13840</v>
      </c>
      <c r="H693">
        <v>1</v>
      </c>
      <c r="I693">
        <v>9.5212675148430292E-4</v>
      </c>
      <c r="M693" t="s">
        <v>4950</v>
      </c>
      <c r="N693">
        <v>1</v>
      </c>
      <c r="O693">
        <v>1.2208201676967643E-3</v>
      </c>
      <c r="V693" t="s">
        <v>5738</v>
      </c>
      <c r="W693">
        <v>5</v>
      </c>
      <c r="X693">
        <v>7.2928431599654866E-4</v>
      </c>
      <c r="AK693" t="s">
        <v>143</v>
      </c>
      <c r="AL693">
        <v>4</v>
      </c>
      <c r="AM693">
        <v>7.4857624301312192E-4</v>
      </c>
      <c r="AN693" t="s">
        <v>4523</v>
      </c>
      <c r="AO693">
        <v>1</v>
      </c>
      <c r="AP693">
        <v>1.5365614423125697E-3</v>
      </c>
      <c r="BC693" t="s">
        <v>472</v>
      </c>
      <c r="BD693">
        <v>1</v>
      </c>
      <c r="BE693">
        <v>1.5859263581254849E-3</v>
      </c>
      <c r="BU693" t="s">
        <v>12702</v>
      </c>
      <c r="BV693">
        <v>1</v>
      </c>
      <c r="BW693">
        <v>1.2542604779627001E-3</v>
      </c>
      <c r="CY693" t="s">
        <v>388</v>
      </c>
      <c r="CZ693">
        <v>1</v>
      </c>
      <c r="DA693">
        <v>1.4150326715586779E-3</v>
      </c>
    </row>
    <row r="694" spans="1:105" x14ac:dyDescent="0.15">
      <c r="A694" t="s">
        <v>455</v>
      </c>
      <c r="B694">
        <v>6</v>
      </c>
      <c r="C694">
        <v>6.8153652049913419E-4</v>
      </c>
      <c r="G694" t="s">
        <v>13841</v>
      </c>
      <c r="H694">
        <v>1</v>
      </c>
      <c r="I694">
        <v>9.5212675148430292E-4</v>
      </c>
      <c r="M694" t="s">
        <v>254</v>
      </c>
      <c r="N694">
        <v>1</v>
      </c>
      <c r="O694">
        <v>1.2208201676967643E-3</v>
      </c>
      <c r="V694" t="s">
        <v>4959</v>
      </c>
      <c r="W694">
        <v>4</v>
      </c>
      <c r="X694">
        <v>7.2225565159310097E-4</v>
      </c>
      <c r="AK694" t="s">
        <v>423</v>
      </c>
      <c r="AL694">
        <v>4</v>
      </c>
      <c r="AM694">
        <v>7.4857624301312192E-4</v>
      </c>
      <c r="AN694" t="s">
        <v>131</v>
      </c>
      <c r="AO694">
        <v>1</v>
      </c>
      <c r="AP694">
        <v>1.5365614423125697E-3</v>
      </c>
      <c r="BC694" t="s">
        <v>4248</v>
      </c>
      <c r="BD694">
        <v>1</v>
      </c>
      <c r="BE694">
        <v>1.5859263581254849E-3</v>
      </c>
      <c r="BU694" t="s">
        <v>5957</v>
      </c>
      <c r="BV694">
        <v>1</v>
      </c>
      <c r="BW694">
        <v>1.2542604779627001E-3</v>
      </c>
      <c r="CY694" t="s">
        <v>126</v>
      </c>
      <c r="CZ694">
        <v>1</v>
      </c>
      <c r="DA694">
        <v>1.3927485758657399E-3</v>
      </c>
    </row>
    <row r="695" spans="1:105" x14ac:dyDescent="0.15">
      <c r="A695" t="s">
        <v>5128</v>
      </c>
      <c r="B695">
        <v>4</v>
      </c>
      <c r="C695">
        <v>6.7350015278460403E-4</v>
      </c>
      <c r="G695" t="s">
        <v>13842</v>
      </c>
      <c r="H695">
        <v>1</v>
      </c>
      <c r="I695">
        <v>9.5212675148430292E-4</v>
      </c>
      <c r="M695" t="s">
        <v>6628</v>
      </c>
      <c r="N695">
        <v>1</v>
      </c>
      <c r="O695">
        <v>1.2208201676967643E-3</v>
      </c>
      <c r="V695" t="s">
        <v>5243</v>
      </c>
      <c r="W695">
        <v>4</v>
      </c>
      <c r="X695">
        <v>7.2225565159310097E-4</v>
      </c>
      <c r="AK695" t="s">
        <v>912</v>
      </c>
      <c r="AL695">
        <v>4</v>
      </c>
      <c r="AM695">
        <v>7.4857624301312192E-4</v>
      </c>
      <c r="AN695" t="s">
        <v>799</v>
      </c>
      <c r="AO695">
        <v>1</v>
      </c>
      <c r="AP695">
        <v>1.5365614423125697E-3</v>
      </c>
      <c r="BC695" t="s">
        <v>706</v>
      </c>
      <c r="BD695">
        <v>1</v>
      </c>
      <c r="BE695">
        <v>1.5859263581254849E-3</v>
      </c>
      <c r="BU695" t="s">
        <v>4191</v>
      </c>
      <c r="BV695">
        <v>1</v>
      </c>
      <c r="BW695">
        <v>1.2542604779627001E-3</v>
      </c>
      <c r="CY695" t="s">
        <v>119</v>
      </c>
      <c r="CZ695">
        <v>1</v>
      </c>
      <c r="DA695">
        <v>1.3504735320624608E-3</v>
      </c>
    </row>
    <row r="696" spans="1:105" x14ac:dyDescent="0.15">
      <c r="A696" t="s">
        <v>4207</v>
      </c>
      <c r="B696">
        <v>4</v>
      </c>
      <c r="C696">
        <v>6.7350015278460403E-4</v>
      </c>
      <c r="G696" t="s">
        <v>13845</v>
      </c>
      <c r="H696">
        <v>1</v>
      </c>
      <c r="I696">
        <v>9.5212675148430292E-4</v>
      </c>
      <c r="M696" t="s">
        <v>5916</v>
      </c>
      <c r="N696">
        <v>1</v>
      </c>
      <c r="O696">
        <v>1.2208201676967643E-3</v>
      </c>
      <c r="V696" t="s">
        <v>9485</v>
      </c>
      <c r="W696">
        <v>4</v>
      </c>
      <c r="X696">
        <v>7.2225565159310097E-4</v>
      </c>
      <c r="AK696" t="s">
        <v>323</v>
      </c>
      <c r="AL696">
        <v>5</v>
      </c>
      <c r="AM696">
        <v>7.4706726230151365E-4</v>
      </c>
      <c r="AN696" t="s">
        <v>638</v>
      </c>
      <c r="AO696">
        <v>1</v>
      </c>
      <c r="AP696">
        <v>1.5365614423125697E-3</v>
      </c>
      <c r="BC696" t="s">
        <v>90</v>
      </c>
      <c r="BD696">
        <v>1</v>
      </c>
      <c r="BE696">
        <v>1.5859263581254849E-3</v>
      </c>
      <c r="BU696" t="s">
        <v>9481</v>
      </c>
      <c r="BV696">
        <v>1</v>
      </c>
      <c r="BW696">
        <v>1.2542604779627001E-3</v>
      </c>
      <c r="CY696" t="s">
        <v>1</v>
      </c>
      <c r="CZ696">
        <v>1</v>
      </c>
      <c r="DA696">
        <v>1.2387568918700864E-3</v>
      </c>
    </row>
    <row r="697" spans="1:105" x14ac:dyDescent="0.15">
      <c r="A697" t="s">
        <v>4208</v>
      </c>
      <c r="B697">
        <v>4</v>
      </c>
      <c r="C697">
        <v>6.7350015278460403E-4</v>
      </c>
      <c r="G697" t="s">
        <v>13846</v>
      </c>
      <c r="H697">
        <v>1</v>
      </c>
      <c r="I697">
        <v>9.5212675148430292E-4</v>
      </c>
      <c r="M697" t="s">
        <v>273</v>
      </c>
      <c r="N697">
        <v>1</v>
      </c>
      <c r="O697">
        <v>1.2208201676967643E-3</v>
      </c>
      <c r="V697" t="s">
        <v>4299</v>
      </c>
      <c r="W697">
        <v>4</v>
      </c>
      <c r="X697">
        <v>7.2225565159310097E-4</v>
      </c>
      <c r="AK697" t="s">
        <v>4532</v>
      </c>
      <c r="AL697">
        <v>3</v>
      </c>
      <c r="AM697">
        <v>7.3851251456439509E-4</v>
      </c>
      <c r="AN697" t="s">
        <v>31</v>
      </c>
      <c r="AO697">
        <v>1</v>
      </c>
      <c r="AP697">
        <v>1.5365614423125697E-3</v>
      </c>
      <c r="BC697" t="s">
        <v>525</v>
      </c>
      <c r="BD697">
        <v>1</v>
      </c>
      <c r="BE697">
        <v>1.5859263581254849E-3</v>
      </c>
      <c r="BU697" t="s">
        <v>12693</v>
      </c>
      <c r="BV697">
        <v>1</v>
      </c>
      <c r="BW697">
        <v>1.2542604779627001E-3</v>
      </c>
    </row>
    <row r="698" spans="1:105" x14ac:dyDescent="0.15">
      <c r="A698" t="s">
        <v>1046</v>
      </c>
      <c r="B698">
        <v>4</v>
      </c>
      <c r="C698">
        <v>6.7350015278460403E-4</v>
      </c>
      <c r="G698" t="s">
        <v>13848</v>
      </c>
      <c r="H698">
        <v>1</v>
      </c>
      <c r="I698">
        <v>9.5212675148430292E-4</v>
      </c>
      <c r="M698" t="s">
        <v>4341</v>
      </c>
      <c r="N698">
        <v>1</v>
      </c>
      <c r="O698">
        <v>1.2208201676967643E-3</v>
      </c>
      <c r="V698" t="s">
        <v>6240</v>
      </c>
      <c r="W698">
        <v>4</v>
      </c>
      <c r="X698">
        <v>7.2225565159310097E-4</v>
      </c>
      <c r="AK698" t="s">
        <v>636</v>
      </c>
      <c r="AL698">
        <v>3</v>
      </c>
      <c r="AM698">
        <v>7.3851251456439509E-4</v>
      </c>
      <c r="AN698" t="s">
        <v>83</v>
      </c>
      <c r="AO698">
        <v>1</v>
      </c>
      <c r="AP698">
        <v>1.5365614423125697E-3</v>
      </c>
      <c r="BC698" t="s">
        <v>7329</v>
      </c>
      <c r="BD698">
        <v>1</v>
      </c>
      <c r="BE698">
        <v>1.5859263581254849E-3</v>
      </c>
      <c r="BU698" t="s">
        <v>5979</v>
      </c>
      <c r="BV698">
        <v>1</v>
      </c>
      <c r="BW698">
        <v>1.2542604779627001E-3</v>
      </c>
    </row>
    <row r="699" spans="1:105" x14ac:dyDescent="0.15">
      <c r="A699" t="s">
        <v>4249</v>
      </c>
      <c r="B699">
        <v>4</v>
      </c>
      <c r="C699">
        <v>6.7350015278460403E-4</v>
      </c>
      <c r="G699" t="s">
        <v>13849</v>
      </c>
      <c r="H699">
        <v>1</v>
      </c>
      <c r="I699">
        <v>9.5212675148430292E-4</v>
      </c>
      <c r="M699" t="s">
        <v>222</v>
      </c>
      <c r="N699">
        <v>1</v>
      </c>
      <c r="O699">
        <v>1.1800365680927534E-3</v>
      </c>
      <c r="V699" t="s">
        <v>4734</v>
      </c>
      <c r="W699">
        <v>4</v>
      </c>
      <c r="X699">
        <v>7.2225565159310097E-4</v>
      </c>
      <c r="AK699" t="s">
        <v>1061</v>
      </c>
      <c r="AL699">
        <v>3</v>
      </c>
      <c r="AM699">
        <v>7.3851251456439509E-4</v>
      </c>
      <c r="AN699" t="s">
        <v>173</v>
      </c>
      <c r="AO699">
        <v>1</v>
      </c>
      <c r="AP699">
        <v>1.5365614423125697E-3</v>
      </c>
      <c r="BC699" t="s">
        <v>460</v>
      </c>
      <c r="BD699">
        <v>1</v>
      </c>
      <c r="BE699">
        <v>1.5859263581254849E-3</v>
      </c>
      <c r="BU699" t="s">
        <v>10527</v>
      </c>
      <c r="BV699">
        <v>1</v>
      </c>
      <c r="BW699">
        <v>1.2542604779627001E-3</v>
      </c>
    </row>
    <row r="700" spans="1:105" x14ac:dyDescent="0.15">
      <c r="A700" t="s">
        <v>4330</v>
      </c>
      <c r="B700">
        <v>4</v>
      </c>
      <c r="C700">
        <v>6.7350015278460403E-4</v>
      </c>
      <c r="G700" t="s">
        <v>13850</v>
      </c>
      <c r="H700">
        <v>1</v>
      </c>
      <c r="I700">
        <v>9.5212675148430292E-4</v>
      </c>
      <c r="M700" t="s">
        <v>5097</v>
      </c>
      <c r="N700">
        <v>1</v>
      </c>
      <c r="O700">
        <v>1.1800365680927534E-3</v>
      </c>
      <c r="V700" t="s">
        <v>6371</v>
      </c>
      <c r="W700">
        <v>4</v>
      </c>
      <c r="X700">
        <v>7.2225565159310097E-4</v>
      </c>
      <c r="AK700" t="s">
        <v>10141</v>
      </c>
      <c r="AL700">
        <v>3</v>
      </c>
      <c r="AM700">
        <v>7.3851251456439509E-4</v>
      </c>
      <c r="AN700" t="s">
        <v>420</v>
      </c>
      <c r="AO700">
        <v>1</v>
      </c>
      <c r="AP700">
        <v>1.504877177434549E-3</v>
      </c>
      <c r="BC700" t="s">
        <v>1060</v>
      </c>
      <c r="BD700">
        <v>1</v>
      </c>
      <c r="BE700">
        <v>1.5859263581254849E-3</v>
      </c>
      <c r="BU700" t="s">
        <v>10864</v>
      </c>
      <c r="BV700">
        <v>1</v>
      </c>
      <c r="BW700">
        <v>1.2542604779627001E-3</v>
      </c>
    </row>
    <row r="701" spans="1:105" x14ac:dyDescent="0.15">
      <c r="A701" t="s">
        <v>4437</v>
      </c>
      <c r="B701">
        <v>4</v>
      </c>
      <c r="C701">
        <v>6.7350015278460403E-4</v>
      </c>
      <c r="G701" t="s">
        <v>13851</v>
      </c>
      <c r="H701">
        <v>1</v>
      </c>
      <c r="I701">
        <v>9.5212675148430292E-4</v>
      </c>
      <c r="M701" t="s">
        <v>4513</v>
      </c>
      <c r="N701">
        <v>1</v>
      </c>
      <c r="O701">
        <v>1.1800365680927534E-3</v>
      </c>
      <c r="V701" t="s">
        <v>4853</v>
      </c>
      <c r="W701">
        <v>4</v>
      </c>
      <c r="X701">
        <v>7.2225565159310097E-4</v>
      </c>
      <c r="AK701" t="s">
        <v>6711</v>
      </c>
      <c r="AL701">
        <v>3</v>
      </c>
      <c r="AM701">
        <v>7.3851251456439509E-4</v>
      </c>
      <c r="AN701" t="s">
        <v>132</v>
      </c>
      <c r="AO701">
        <v>1</v>
      </c>
      <c r="AP701">
        <v>1.4749064339366134E-3</v>
      </c>
      <c r="BC701" t="s">
        <v>804</v>
      </c>
      <c r="BD701">
        <v>1</v>
      </c>
      <c r="BE701">
        <v>1.5472680523593285E-3</v>
      </c>
      <c r="BU701" t="s">
        <v>10756</v>
      </c>
      <c r="BV701">
        <v>1</v>
      </c>
      <c r="BW701">
        <v>1.2542604779627001E-3</v>
      </c>
    </row>
    <row r="702" spans="1:105" x14ac:dyDescent="0.15">
      <c r="A702" t="s">
        <v>4651</v>
      </c>
      <c r="B702">
        <v>4</v>
      </c>
      <c r="C702">
        <v>6.7350015278460403E-4</v>
      </c>
      <c r="G702" t="s">
        <v>13852</v>
      </c>
      <c r="H702">
        <v>1</v>
      </c>
      <c r="I702">
        <v>9.5212675148430292E-4</v>
      </c>
      <c r="M702" t="s">
        <v>5329</v>
      </c>
      <c r="N702">
        <v>1</v>
      </c>
      <c r="O702">
        <v>1.1800365680927534E-3</v>
      </c>
      <c r="V702" t="s">
        <v>9676</v>
      </c>
      <c r="W702">
        <v>4</v>
      </c>
      <c r="X702">
        <v>7.2225565159310097E-4</v>
      </c>
      <c r="AK702" t="s">
        <v>10651</v>
      </c>
      <c r="AL702">
        <v>3</v>
      </c>
      <c r="AM702">
        <v>7.3851251456439509E-4</v>
      </c>
      <c r="AN702" t="s">
        <v>34</v>
      </c>
      <c r="AO702">
        <v>1</v>
      </c>
      <c r="AP702">
        <v>1.4749064339366134E-3</v>
      </c>
      <c r="BC702" t="s">
        <v>603</v>
      </c>
      <c r="BD702">
        <v>1</v>
      </c>
      <c r="BE702">
        <v>1.5472680523593285E-3</v>
      </c>
      <c r="BU702" t="s">
        <v>6590</v>
      </c>
      <c r="BV702">
        <v>1</v>
      </c>
      <c r="BW702">
        <v>1.2542604779627001E-3</v>
      </c>
    </row>
    <row r="703" spans="1:105" x14ac:dyDescent="0.15">
      <c r="A703" t="s">
        <v>4654</v>
      </c>
      <c r="B703">
        <v>4</v>
      </c>
      <c r="C703">
        <v>6.7350015278460403E-4</v>
      </c>
      <c r="G703" t="s">
        <v>13853</v>
      </c>
      <c r="H703">
        <v>1</v>
      </c>
      <c r="I703">
        <v>9.5212675148430292E-4</v>
      </c>
      <c r="M703" t="s">
        <v>795</v>
      </c>
      <c r="N703">
        <v>1</v>
      </c>
      <c r="O703">
        <v>1.1800365680927534E-3</v>
      </c>
      <c r="V703" t="s">
        <v>9687</v>
      </c>
      <c r="W703">
        <v>4</v>
      </c>
      <c r="X703">
        <v>7.2225565159310097E-4</v>
      </c>
      <c r="AK703" t="s">
        <v>10581</v>
      </c>
      <c r="AL703">
        <v>3</v>
      </c>
      <c r="AM703">
        <v>7.3851251456439509E-4</v>
      </c>
      <c r="AN703" t="s">
        <v>391</v>
      </c>
      <c r="AO703">
        <v>1</v>
      </c>
      <c r="AP703">
        <v>1.4749064339366134E-3</v>
      </c>
      <c r="BC703" t="s">
        <v>764</v>
      </c>
      <c r="BD703">
        <v>1</v>
      </c>
      <c r="BE703">
        <v>1.5472680523593285E-3</v>
      </c>
      <c r="BU703" t="s">
        <v>13032</v>
      </c>
      <c r="BV703">
        <v>1</v>
      </c>
      <c r="BW703">
        <v>1.2542604779627001E-3</v>
      </c>
    </row>
    <row r="704" spans="1:105" x14ac:dyDescent="0.15">
      <c r="A704" t="s">
        <v>4726</v>
      </c>
      <c r="B704">
        <v>4</v>
      </c>
      <c r="C704">
        <v>6.7350015278460403E-4</v>
      </c>
      <c r="G704" t="s">
        <v>13854</v>
      </c>
      <c r="H704">
        <v>1</v>
      </c>
      <c r="I704">
        <v>9.5212675148430292E-4</v>
      </c>
      <c r="M704" t="s">
        <v>5425</v>
      </c>
      <c r="N704">
        <v>1</v>
      </c>
      <c r="O704">
        <v>1.1800365680927534E-3</v>
      </c>
      <c r="V704" t="s">
        <v>4291</v>
      </c>
      <c r="W704">
        <v>4</v>
      </c>
      <c r="X704">
        <v>7.2225565159310097E-4</v>
      </c>
      <c r="AK704" t="s">
        <v>474</v>
      </c>
      <c r="AL704">
        <v>3</v>
      </c>
      <c r="AM704">
        <v>7.3851251456439509E-4</v>
      </c>
      <c r="AN704" t="s">
        <v>249</v>
      </c>
      <c r="AO704">
        <v>1</v>
      </c>
      <c r="AP704">
        <v>1.4749064339366134E-3</v>
      </c>
      <c r="BC704" t="s">
        <v>554</v>
      </c>
      <c r="BD704">
        <v>1</v>
      </c>
      <c r="BE704">
        <v>1.5472680523593285E-3</v>
      </c>
      <c r="BU704" t="s">
        <v>6316</v>
      </c>
      <c r="BV704">
        <v>1</v>
      </c>
      <c r="BW704">
        <v>1.2542604779627001E-3</v>
      </c>
    </row>
    <row r="705" spans="1:75" x14ac:dyDescent="0.15">
      <c r="A705" t="s">
        <v>4730</v>
      </c>
      <c r="B705">
        <v>4</v>
      </c>
      <c r="C705">
        <v>6.7350015278460403E-4</v>
      </c>
      <c r="G705" t="s">
        <v>13855</v>
      </c>
      <c r="H705">
        <v>1</v>
      </c>
      <c r="I705">
        <v>9.5212675148430292E-4</v>
      </c>
      <c r="M705" t="s">
        <v>5005</v>
      </c>
      <c r="N705">
        <v>1</v>
      </c>
      <c r="O705">
        <v>1.1800365680927534E-3</v>
      </c>
      <c r="V705" t="s">
        <v>7278</v>
      </c>
      <c r="W705">
        <v>4</v>
      </c>
      <c r="X705">
        <v>7.2225565159310097E-4</v>
      </c>
      <c r="AK705" t="s">
        <v>9642</v>
      </c>
      <c r="AL705">
        <v>3</v>
      </c>
      <c r="AM705">
        <v>7.3851251456439509E-4</v>
      </c>
      <c r="AN705" t="s">
        <v>703</v>
      </c>
      <c r="AO705">
        <v>1</v>
      </c>
      <c r="AP705">
        <v>1.4749064339366134E-3</v>
      </c>
      <c r="BC705" t="s">
        <v>270</v>
      </c>
      <c r="BD705">
        <v>1</v>
      </c>
      <c r="BE705">
        <v>1.5472680523593285E-3</v>
      </c>
      <c r="BU705" t="s">
        <v>10610</v>
      </c>
      <c r="BV705">
        <v>1</v>
      </c>
      <c r="BW705">
        <v>1.2542604779627001E-3</v>
      </c>
    </row>
    <row r="706" spans="1:75" x14ac:dyDescent="0.15">
      <c r="A706" t="s">
        <v>4807</v>
      </c>
      <c r="B706">
        <v>4</v>
      </c>
      <c r="C706">
        <v>6.7350015278460403E-4</v>
      </c>
      <c r="G706" t="s">
        <v>13856</v>
      </c>
      <c r="H706">
        <v>1</v>
      </c>
      <c r="I706">
        <v>9.5212675148430292E-4</v>
      </c>
      <c r="M706" t="s">
        <v>7330</v>
      </c>
      <c r="N706">
        <v>1</v>
      </c>
      <c r="O706">
        <v>1.1800365680927534E-3</v>
      </c>
      <c r="V706" t="s">
        <v>4714</v>
      </c>
      <c r="W706">
        <v>4</v>
      </c>
      <c r="X706">
        <v>7.2225565159310097E-4</v>
      </c>
      <c r="AK706" t="s">
        <v>5379</v>
      </c>
      <c r="AL706">
        <v>3</v>
      </c>
      <c r="AM706">
        <v>7.3851251456439509E-4</v>
      </c>
      <c r="AN706" t="s">
        <v>356</v>
      </c>
      <c r="AO706">
        <v>1</v>
      </c>
      <c r="AP706">
        <v>1.4749064339366134E-3</v>
      </c>
      <c r="BC706" t="s">
        <v>473</v>
      </c>
      <c r="BD706">
        <v>1</v>
      </c>
      <c r="BE706">
        <v>1.5472680523593285E-3</v>
      </c>
      <c r="BU706" t="s">
        <v>15091</v>
      </c>
      <c r="BV706">
        <v>1</v>
      </c>
      <c r="BW706">
        <v>1.2542604779627001E-3</v>
      </c>
    </row>
    <row r="707" spans="1:75" x14ac:dyDescent="0.15">
      <c r="A707" t="s">
        <v>4909</v>
      </c>
      <c r="B707">
        <v>4</v>
      </c>
      <c r="C707">
        <v>6.7350015278460403E-4</v>
      </c>
      <c r="G707" t="s">
        <v>13857</v>
      </c>
      <c r="H707">
        <v>1</v>
      </c>
      <c r="I707">
        <v>9.5212675148430292E-4</v>
      </c>
      <c r="M707" t="s">
        <v>5000</v>
      </c>
      <c r="N707">
        <v>1</v>
      </c>
      <c r="O707">
        <v>1.1800365680927534E-3</v>
      </c>
      <c r="V707" t="s">
        <v>9921</v>
      </c>
      <c r="W707">
        <v>4</v>
      </c>
      <c r="X707">
        <v>7.2225565159310097E-4</v>
      </c>
      <c r="AK707" t="s">
        <v>12427</v>
      </c>
      <c r="AL707">
        <v>3</v>
      </c>
      <c r="AM707">
        <v>7.3851251456439509E-4</v>
      </c>
      <c r="AN707" t="s">
        <v>871</v>
      </c>
      <c r="AO707">
        <v>1</v>
      </c>
      <c r="AP707">
        <v>1.4464733439213417E-3</v>
      </c>
      <c r="BC707" t="s">
        <v>253</v>
      </c>
      <c r="BD707">
        <v>1</v>
      </c>
      <c r="BE707">
        <v>1.5472680523593285E-3</v>
      </c>
      <c r="BU707" t="s">
        <v>6693</v>
      </c>
      <c r="BV707">
        <v>1</v>
      </c>
      <c r="BW707">
        <v>1.2542604779627001E-3</v>
      </c>
    </row>
    <row r="708" spans="1:75" x14ac:dyDescent="0.15">
      <c r="A708" t="s">
        <v>2145</v>
      </c>
      <c r="B708">
        <v>4</v>
      </c>
      <c r="C708">
        <v>6.7350015278460403E-4</v>
      </c>
      <c r="G708" t="s">
        <v>13858</v>
      </c>
      <c r="H708">
        <v>1</v>
      </c>
      <c r="I708">
        <v>9.5212675148430292E-4</v>
      </c>
      <c r="M708">
        <v>5</v>
      </c>
      <c r="N708">
        <v>1</v>
      </c>
      <c r="O708">
        <v>1.1800365680927534E-3</v>
      </c>
      <c r="V708" t="s">
        <v>10005</v>
      </c>
      <c r="W708">
        <v>4</v>
      </c>
      <c r="X708">
        <v>7.2225565159310097E-4</v>
      </c>
      <c r="AK708" t="s">
        <v>5730</v>
      </c>
      <c r="AL708">
        <v>3</v>
      </c>
      <c r="AM708">
        <v>7.3851251456439509E-4</v>
      </c>
      <c r="AN708" t="s">
        <v>303</v>
      </c>
      <c r="AO708">
        <v>1</v>
      </c>
      <c r="AP708">
        <v>1.4464733439213417E-3</v>
      </c>
      <c r="BC708" t="s">
        <v>756</v>
      </c>
      <c r="BD708">
        <v>1</v>
      </c>
      <c r="BE708">
        <v>1.5472680523593285E-3</v>
      </c>
      <c r="BU708" t="s">
        <v>6859</v>
      </c>
      <c r="BV708">
        <v>1</v>
      </c>
      <c r="BW708">
        <v>1.2542604779627001E-3</v>
      </c>
    </row>
    <row r="709" spans="1:75" x14ac:dyDescent="0.15">
      <c r="A709" t="s">
        <v>5079</v>
      </c>
      <c r="B709">
        <v>4</v>
      </c>
      <c r="C709">
        <v>6.7350015278460403E-4</v>
      </c>
      <c r="G709" t="s">
        <v>13859</v>
      </c>
      <c r="H709">
        <v>1</v>
      </c>
      <c r="I709">
        <v>9.5212675148430292E-4</v>
      </c>
      <c r="M709" t="s">
        <v>6670</v>
      </c>
      <c r="N709">
        <v>1</v>
      </c>
      <c r="O709">
        <v>1.1800365680927534E-3</v>
      </c>
      <c r="V709" t="s">
        <v>10281</v>
      </c>
      <c r="W709">
        <v>4</v>
      </c>
      <c r="X709">
        <v>7.2225565159310097E-4</v>
      </c>
      <c r="AK709" t="s">
        <v>9731</v>
      </c>
      <c r="AL709">
        <v>3</v>
      </c>
      <c r="AM709">
        <v>7.3851251456439509E-4</v>
      </c>
      <c r="AN709" t="s">
        <v>122</v>
      </c>
      <c r="AO709">
        <v>1</v>
      </c>
      <c r="AP709">
        <v>1.4464733439213417E-3</v>
      </c>
      <c r="BC709" t="s">
        <v>223</v>
      </c>
      <c r="BD709">
        <v>1</v>
      </c>
      <c r="BE709">
        <v>1.5472680523593285E-3</v>
      </c>
      <c r="BU709" t="s">
        <v>195</v>
      </c>
      <c r="BV709">
        <v>1</v>
      </c>
      <c r="BW709">
        <v>1.2542604779627001E-3</v>
      </c>
    </row>
    <row r="710" spans="1:75" x14ac:dyDescent="0.15">
      <c r="A710" t="s">
        <v>5391</v>
      </c>
      <c r="B710">
        <v>4</v>
      </c>
      <c r="C710">
        <v>6.7350015278460403E-4</v>
      </c>
      <c r="G710" t="s">
        <v>13860</v>
      </c>
      <c r="H710">
        <v>1</v>
      </c>
      <c r="I710">
        <v>9.5212675148430292E-4</v>
      </c>
      <c r="M710" t="s">
        <v>5328</v>
      </c>
      <c r="N710">
        <v>1</v>
      </c>
      <c r="O710">
        <v>1.1800365680927534E-3</v>
      </c>
      <c r="V710" t="s">
        <v>5641</v>
      </c>
      <c r="W710">
        <v>4</v>
      </c>
      <c r="X710">
        <v>7.2225565159310097E-4</v>
      </c>
      <c r="AK710" t="s">
        <v>4421</v>
      </c>
      <c r="AL710">
        <v>3</v>
      </c>
      <c r="AM710">
        <v>7.3851251456439509E-4</v>
      </c>
      <c r="AN710" t="s">
        <v>288</v>
      </c>
      <c r="AO710">
        <v>1</v>
      </c>
      <c r="AP710">
        <v>1.4194277983728761E-3</v>
      </c>
      <c r="BC710" t="s">
        <v>572</v>
      </c>
      <c r="BD710">
        <v>1</v>
      </c>
      <c r="BE710">
        <v>1.5472680523593285E-3</v>
      </c>
      <c r="BU710" t="s">
        <v>6561</v>
      </c>
      <c r="BV710">
        <v>1</v>
      </c>
      <c r="BW710">
        <v>1.2542604779627001E-3</v>
      </c>
    </row>
    <row r="711" spans="1:75" x14ac:dyDescent="0.15">
      <c r="A711" t="s">
        <v>5657</v>
      </c>
      <c r="B711">
        <v>4</v>
      </c>
      <c r="C711">
        <v>6.7350015278460403E-4</v>
      </c>
      <c r="G711" t="s">
        <v>13861</v>
      </c>
      <c r="H711">
        <v>1</v>
      </c>
      <c r="I711">
        <v>9.5212675148430292E-4</v>
      </c>
      <c r="M711" t="s">
        <v>7352</v>
      </c>
      <c r="N711">
        <v>1</v>
      </c>
      <c r="O711">
        <v>1.1800365680927534E-3</v>
      </c>
      <c r="V711" t="s">
        <v>5927</v>
      </c>
      <c r="W711">
        <v>4</v>
      </c>
      <c r="X711">
        <v>7.2225565159310097E-4</v>
      </c>
      <c r="AK711" t="s">
        <v>5062</v>
      </c>
      <c r="AL711">
        <v>3</v>
      </c>
      <c r="AM711">
        <v>7.3851251456439509E-4</v>
      </c>
      <c r="AN711" t="s">
        <v>281</v>
      </c>
      <c r="AO711">
        <v>1</v>
      </c>
      <c r="AP711">
        <v>1.4194277983728761E-3</v>
      </c>
      <c r="BC711" t="s">
        <v>166</v>
      </c>
      <c r="BD711">
        <v>1</v>
      </c>
      <c r="BE711">
        <v>1.5472680523593285E-3</v>
      </c>
      <c r="BU711" t="s">
        <v>9906</v>
      </c>
      <c r="BV711">
        <v>1</v>
      </c>
      <c r="BW711">
        <v>1.2542604779627001E-3</v>
      </c>
    </row>
    <row r="712" spans="1:75" x14ac:dyDescent="0.15">
      <c r="A712" t="s">
        <v>5685</v>
      </c>
      <c r="B712">
        <v>4</v>
      </c>
      <c r="C712">
        <v>6.7350015278460403E-4</v>
      </c>
      <c r="G712" t="s">
        <v>13862</v>
      </c>
      <c r="H712">
        <v>1</v>
      </c>
      <c r="I712">
        <v>9.5212675148430292E-4</v>
      </c>
      <c r="M712" t="s">
        <v>4294</v>
      </c>
      <c r="N712">
        <v>1</v>
      </c>
      <c r="O712">
        <v>1.1800365680927534E-3</v>
      </c>
      <c r="V712" t="s">
        <v>4600</v>
      </c>
      <c r="W712">
        <v>4</v>
      </c>
      <c r="X712">
        <v>7.2225565159310097E-4</v>
      </c>
      <c r="AK712" t="s">
        <v>4620</v>
      </c>
      <c r="AL712">
        <v>3</v>
      </c>
      <c r="AM712">
        <v>7.3851251456439509E-4</v>
      </c>
      <c r="AN712" t="s">
        <v>685</v>
      </c>
      <c r="AO712">
        <v>1</v>
      </c>
      <c r="AP712">
        <v>1.4194277983728761E-3</v>
      </c>
      <c r="BC712" t="s">
        <v>4913</v>
      </c>
      <c r="BD712">
        <v>1</v>
      </c>
      <c r="BE712">
        <v>1.5472680523593285E-3</v>
      </c>
      <c r="BU712" t="s">
        <v>5451</v>
      </c>
      <c r="BV712">
        <v>1</v>
      </c>
      <c r="BW712">
        <v>1.2542604779627001E-3</v>
      </c>
    </row>
    <row r="713" spans="1:75" x14ac:dyDescent="0.15">
      <c r="A713" t="s">
        <v>5978</v>
      </c>
      <c r="B713">
        <v>4</v>
      </c>
      <c r="C713">
        <v>6.7350015278460403E-4</v>
      </c>
      <c r="G713" t="s">
        <v>13864</v>
      </c>
      <c r="H713">
        <v>1</v>
      </c>
      <c r="I713">
        <v>9.5212675148430292E-4</v>
      </c>
      <c r="M713" t="s">
        <v>4671</v>
      </c>
      <c r="N713">
        <v>1</v>
      </c>
      <c r="O713">
        <v>1.1800365680927534E-3</v>
      </c>
      <c r="V713" t="s">
        <v>9479</v>
      </c>
      <c r="W713">
        <v>3</v>
      </c>
      <c r="X713">
        <v>7.1968801874445869E-4</v>
      </c>
      <c r="AK713" t="s">
        <v>12511</v>
      </c>
      <c r="AL713">
        <v>3</v>
      </c>
      <c r="AM713">
        <v>7.3851251456439509E-4</v>
      </c>
      <c r="AN713" t="s">
        <v>499</v>
      </c>
      <c r="AO713">
        <v>1</v>
      </c>
      <c r="AP713">
        <v>1.4194277983728761E-3</v>
      </c>
      <c r="BC713" t="s">
        <v>234</v>
      </c>
      <c r="BD713">
        <v>1</v>
      </c>
      <c r="BE713">
        <v>1.5472680523593285E-3</v>
      </c>
      <c r="BU713" t="s">
        <v>12945</v>
      </c>
      <c r="BV713">
        <v>1</v>
      </c>
      <c r="BW713">
        <v>1.2542604779627001E-3</v>
      </c>
    </row>
    <row r="714" spans="1:75" x14ac:dyDescent="0.15">
      <c r="A714" t="s">
        <v>6008</v>
      </c>
      <c r="B714">
        <v>4</v>
      </c>
      <c r="C714">
        <v>6.7350015278460403E-4</v>
      </c>
      <c r="G714" t="s">
        <v>13865</v>
      </c>
      <c r="H714">
        <v>1</v>
      </c>
      <c r="I714">
        <v>9.5212675148430292E-4</v>
      </c>
      <c r="M714" t="s">
        <v>4632</v>
      </c>
      <c r="N714">
        <v>1</v>
      </c>
      <c r="O714">
        <v>1.1435543950810408E-3</v>
      </c>
      <c r="V714" t="s">
        <v>9570</v>
      </c>
      <c r="W714">
        <v>3</v>
      </c>
      <c r="X714">
        <v>7.1968801874445869E-4</v>
      </c>
      <c r="AK714" t="s">
        <v>5217</v>
      </c>
      <c r="AL714">
        <v>3</v>
      </c>
      <c r="AM714">
        <v>7.3851251456439509E-4</v>
      </c>
      <c r="AN714" t="s">
        <v>1038</v>
      </c>
      <c r="AO714">
        <v>1</v>
      </c>
      <c r="AP714">
        <v>1.4194277983728761E-3</v>
      </c>
      <c r="BC714" t="s">
        <v>4334</v>
      </c>
      <c r="BD714">
        <v>1</v>
      </c>
      <c r="BE714">
        <v>1.5112780307177261E-3</v>
      </c>
      <c r="BU714" t="s">
        <v>15104</v>
      </c>
      <c r="BV714">
        <v>1</v>
      </c>
      <c r="BW714">
        <v>1.2542604779627001E-3</v>
      </c>
    </row>
    <row r="715" spans="1:75" x14ac:dyDescent="0.15">
      <c r="A715" t="s">
        <v>6132</v>
      </c>
      <c r="B715">
        <v>4</v>
      </c>
      <c r="C715">
        <v>6.7350015278460403E-4</v>
      </c>
      <c r="G715" t="s">
        <v>13866</v>
      </c>
      <c r="H715">
        <v>1</v>
      </c>
      <c r="I715">
        <v>9.5212675148430292E-4</v>
      </c>
      <c r="M715" t="s">
        <v>333</v>
      </c>
      <c r="N715">
        <v>1</v>
      </c>
      <c r="O715">
        <v>1.1435543950810408E-3</v>
      </c>
      <c r="V715" t="s">
        <v>9608</v>
      </c>
      <c r="W715">
        <v>3</v>
      </c>
      <c r="X715">
        <v>7.1968801874445869E-4</v>
      </c>
      <c r="AK715" t="s">
        <v>4655</v>
      </c>
      <c r="AL715">
        <v>3</v>
      </c>
      <c r="AM715">
        <v>7.3851251456439509E-4</v>
      </c>
      <c r="AN715" t="s">
        <v>381</v>
      </c>
      <c r="AO715">
        <v>1</v>
      </c>
      <c r="AP715">
        <v>1.3936406500165055E-3</v>
      </c>
      <c r="BC715" t="s">
        <v>675</v>
      </c>
      <c r="BD715">
        <v>1</v>
      </c>
      <c r="BE715">
        <v>1.5112780307177261E-3</v>
      </c>
      <c r="BU715" t="s">
        <v>10647</v>
      </c>
      <c r="BV715">
        <v>1</v>
      </c>
      <c r="BW715">
        <v>1.2542604779627001E-3</v>
      </c>
    </row>
    <row r="716" spans="1:75" x14ac:dyDescent="0.15">
      <c r="A716" t="s">
        <v>4810</v>
      </c>
      <c r="B716">
        <v>6</v>
      </c>
      <c r="C716">
        <v>6.6492348732437876E-4</v>
      </c>
      <c r="G716" t="s">
        <v>13868</v>
      </c>
      <c r="H716">
        <v>1</v>
      </c>
      <c r="I716">
        <v>9.5212675148430292E-4</v>
      </c>
      <c r="M716" t="s">
        <v>4151</v>
      </c>
      <c r="N716">
        <v>1</v>
      </c>
      <c r="O716">
        <v>1.1435543950810408E-3</v>
      </c>
      <c r="V716" t="s">
        <v>9618</v>
      </c>
      <c r="W716">
        <v>3</v>
      </c>
      <c r="X716">
        <v>7.1968801874445869E-4</v>
      </c>
      <c r="AK716" t="s">
        <v>9710</v>
      </c>
      <c r="AL716">
        <v>3</v>
      </c>
      <c r="AM716">
        <v>7.3851251456439509E-4</v>
      </c>
      <c r="AN716" t="s">
        <v>702</v>
      </c>
      <c r="AO716">
        <v>1</v>
      </c>
      <c r="AP716">
        <v>1.3936406500165055E-3</v>
      </c>
      <c r="BC716" t="s">
        <v>4634</v>
      </c>
      <c r="BD716">
        <v>1</v>
      </c>
      <c r="BE716">
        <v>1.5112780307177261E-3</v>
      </c>
      <c r="BU716" t="s">
        <v>838</v>
      </c>
      <c r="BV716">
        <v>1</v>
      </c>
      <c r="BW716">
        <v>1.2542604779627001E-3</v>
      </c>
    </row>
    <row r="717" spans="1:75" x14ac:dyDescent="0.15">
      <c r="A717" t="s">
        <v>5172</v>
      </c>
      <c r="B717">
        <v>6</v>
      </c>
      <c r="C717">
        <v>6.6492348732437876E-4</v>
      </c>
      <c r="G717" t="s">
        <v>13870</v>
      </c>
      <c r="H717">
        <v>1</v>
      </c>
      <c r="I717">
        <v>9.5212675148430292E-4</v>
      </c>
      <c r="M717" t="s">
        <v>4233</v>
      </c>
      <c r="N717">
        <v>1</v>
      </c>
      <c r="O717">
        <v>1.1435543950810408E-3</v>
      </c>
      <c r="V717" t="s">
        <v>9658</v>
      </c>
      <c r="W717">
        <v>3</v>
      </c>
      <c r="X717">
        <v>7.1968801874445869E-4</v>
      </c>
      <c r="AK717" t="s">
        <v>9921</v>
      </c>
      <c r="AL717">
        <v>3</v>
      </c>
      <c r="AM717">
        <v>7.3851251456439509E-4</v>
      </c>
      <c r="AN717" t="s">
        <v>309</v>
      </c>
      <c r="AO717">
        <v>1</v>
      </c>
      <c r="AP717">
        <v>1.3689999834029609E-3</v>
      </c>
      <c r="BC717" t="s">
        <v>1083</v>
      </c>
      <c r="BD717">
        <v>1</v>
      </c>
      <c r="BE717">
        <v>1.5112780307177261E-3</v>
      </c>
      <c r="BU717" t="s">
        <v>2703</v>
      </c>
      <c r="BV717">
        <v>1</v>
      </c>
      <c r="BW717">
        <v>1.2542604779627001E-3</v>
      </c>
    </row>
    <row r="718" spans="1:75" x14ac:dyDescent="0.15">
      <c r="A718" t="s">
        <v>236</v>
      </c>
      <c r="B718">
        <v>5</v>
      </c>
      <c r="C718">
        <v>6.5864536602059699E-4</v>
      </c>
      <c r="G718" t="s">
        <v>13873</v>
      </c>
      <c r="H718">
        <v>1</v>
      </c>
      <c r="I718">
        <v>9.5212675148430292E-4</v>
      </c>
      <c r="M718" t="s">
        <v>584</v>
      </c>
      <c r="N718">
        <v>1</v>
      </c>
      <c r="O718">
        <v>1.1435543950810408E-3</v>
      </c>
      <c r="V718" t="s">
        <v>9660</v>
      </c>
      <c r="W718">
        <v>3</v>
      </c>
      <c r="X718">
        <v>7.1968801874445869E-4</v>
      </c>
      <c r="AK718" t="s">
        <v>9930</v>
      </c>
      <c r="AL718">
        <v>3</v>
      </c>
      <c r="AM718">
        <v>7.3851251456439509E-4</v>
      </c>
      <c r="AN718" t="s">
        <v>347</v>
      </c>
      <c r="AO718">
        <v>1</v>
      </c>
      <c r="AP718">
        <v>1.345408179401411E-3</v>
      </c>
      <c r="BC718" t="s">
        <v>4212</v>
      </c>
      <c r="BD718">
        <v>1</v>
      </c>
      <c r="BE718">
        <v>1.5112780307177261E-3</v>
      </c>
      <c r="BU718" t="s">
        <v>10432</v>
      </c>
      <c r="BV718">
        <v>1</v>
      </c>
      <c r="BW718">
        <v>1.2542604779627001E-3</v>
      </c>
    </row>
    <row r="719" spans="1:75" x14ac:dyDescent="0.15">
      <c r="A719" t="s">
        <v>4611</v>
      </c>
      <c r="B719">
        <v>5</v>
      </c>
      <c r="C719">
        <v>6.5864536602059699E-4</v>
      </c>
      <c r="G719" t="s">
        <v>13874</v>
      </c>
      <c r="H719">
        <v>1</v>
      </c>
      <c r="I719">
        <v>9.5212675148430292E-4</v>
      </c>
      <c r="M719" t="s">
        <v>1012</v>
      </c>
      <c r="N719">
        <v>1</v>
      </c>
      <c r="O719">
        <v>1.1435543950810408E-3</v>
      </c>
      <c r="V719" t="s">
        <v>9696</v>
      </c>
      <c r="W719">
        <v>3</v>
      </c>
      <c r="X719">
        <v>7.1968801874445869E-4</v>
      </c>
      <c r="AK719" t="s">
        <v>10005</v>
      </c>
      <c r="AL719">
        <v>3</v>
      </c>
      <c r="AM719">
        <v>7.3851251456439509E-4</v>
      </c>
      <c r="AN719" t="s">
        <v>561</v>
      </c>
      <c r="AO719">
        <v>1</v>
      </c>
      <c r="AP719">
        <v>1.322779579334751E-3</v>
      </c>
      <c r="BC719" t="s">
        <v>5555</v>
      </c>
      <c r="BD719">
        <v>1</v>
      </c>
      <c r="BE719">
        <v>1.5112780307177261E-3</v>
      </c>
      <c r="BU719" t="s">
        <v>12418</v>
      </c>
      <c r="BV719">
        <v>1</v>
      </c>
      <c r="BW719">
        <v>1.2542604779627001E-3</v>
      </c>
    </row>
    <row r="720" spans="1:75" x14ac:dyDescent="0.15">
      <c r="A720" t="s">
        <v>4641</v>
      </c>
      <c r="B720">
        <v>5</v>
      </c>
      <c r="C720">
        <v>6.5864536602059699E-4</v>
      </c>
      <c r="G720" t="s">
        <v>13876</v>
      </c>
      <c r="H720">
        <v>1</v>
      </c>
      <c r="I720">
        <v>9.5212675148430292E-4</v>
      </c>
      <c r="M720">
        <v>9</v>
      </c>
      <c r="N720">
        <v>1</v>
      </c>
      <c r="O720">
        <v>1.1435543950810408E-3</v>
      </c>
      <c r="V720" t="s">
        <v>9780</v>
      </c>
      <c r="W720">
        <v>3</v>
      </c>
      <c r="X720">
        <v>7.1968801874445869E-4</v>
      </c>
      <c r="AK720" t="s">
        <v>10809</v>
      </c>
      <c r="AL720">
        <v>3</v>
      </c>
      <c r="AM720">
        <v>7.3851251456439509E-4</v>
      </c>
      <c r="AN720" t="s">
        <v>442</v>
      </c>
      <c r="AO720">
        <v>1</v>
      </c>
      <c r="AP720">
        <v>1.322779579334751E-3</v>
      </c>
      <c r="BC720" t="s">
        <v>4517</v>
      </c>
      <c r="BD720">
        <v>1</v>
      </c>
      <c r="BE720">
        <v>1.5112780307177261E-3</v>
      </c>
      <c r="BU720" t="s">
        <v>9652</v>
      </c>
      <c r="BV720">
        <v>1</v>
      </c>
      <c r="BW720">
        <v>1.2542604779627001E-3</v>
      </c>
    </row>
    <row r="721" spans="1:75" x14ac:dyDescent="0.15">
      <c r="A721" t="s">
        <v>4950</v>
      </c>
      <c r="B721">
        <v>5</v>
      </c>
      <c r="C721">
        <v>6.5864536602059699E-4</v>
      </c>
      <c r="G721" t="s">
        <v>13877</v>
      </c>
      <c r="H721">
        <v>1</v>
      </c>
      <c r="I721">
        <v>9.5212675148430292E-4</v>
      </c>
      <c r="M721" t="s">
        <v>165</v>
      </c>
      <c r="N721">
        <v>1</v>
      </c>
      <c r="O721">
        <v>1.1435543950810408E-3</v>
      </c>
      <c r="V721" t="s">
        <v>9822</v>
      </c>
      <c r="W721">
        <v>3</v>
      </c>
      <c r="X721">
        <v>7.1968801874445869E-4</v>
      </c>
      <c r="AK721" t="s">
        <v>5795</v>
      </c>
      <c r="AL721">
        <v>3</v>
      </c>
      <c r="AM721">
        <v>7.3851251456439509E-4</v>
      </c>
      <c r="AN721" t="s">
        <v>543</v>
      </c>
      <c r="AO721">
        <v>1</v>
      </c>
      <c r="AP721">
        <v>1.322779579334751E-3</v>
      </c>
      <c r="BC721" t="s">
        <v>5296</v>
      </c>
      <c r="BD721">
        <v>1</v>
      </c>
      <c r="BE721">
        <v>1.5112780307177261E-3</v>
      </c>
      <c r="BU721" t="s">
        <v>9682</v>
      </c>
      <c r="BV721">
        <v>1</v>
      </c>
      <c r="BW721">
        <v>1.2542604779627001E-3</v>
      </c>
    </row>
    <row r="722" spans="1:75" x14ac:dyDescent="0.15">
      <c r="A722" t="s">
        <v>5099</v>
      </c>
      <c r="B722">
        <v>5</v>
      </c>
      <c r="C722">
        <v>6.5864536602059699E-4</v>
      </c>
      <c r="G722" t="s">
        <v>13878</v>
      </c>
      <c r="H722">
        <v>1</v>
      </c>
      <c r="I722">
        <v>9.5212675148430292E-4</v>
      </c>
      <c r="M722" t="s">
        <v>617</v>
      </c>
      <c r="N722">
        <v>1</v>
      </c>
      <c r="O722">
        <v>1.1435543950810408E-3</v>
      </c>
      <c r="V722" t="s">
        <v>9836</v>
      </c>
      <c r="W722">
        <v>3</v>
      </c>
      <c r="X722">
        <v>7.1968801874445869E-4</v>
      </c>
      <c r="AK722" t="s">
        <v>5899</v>
      </c>
      <c r="AL722">
        <v>3</v>
      </c>
      <c r="AM722">
        <v>7.3851251456439509E-4</v>
      </c>
      <c r="AN722" t="s">
        <v>414</v>
      </c>
      <c r="AO722">
        <v>1</v>
      </c>
      <c r="AP722">
        <v>1.3010386075202934E-3</v>
      </c>
      <c r="BC722" t="s">
        <v>4183</v>
      </c>
      <c r="BD722">
        <v>1</v>
      </c>
      <c r="BE722">
        <v>1.4776116138488838E-3</v>
      </c>
      <c r="BU722" t="s">
        <v>10773</v>
      </c>
      <c r="BV722">
        <v>1</v>
      </c>
      <c r="BW722">
        <v>1.2542604779627001E-3</v>
      </c>
    </row>
    <row r="723" spans="1:75" x14ac:dyDescent="0.15">
      <c r="A723" t="s">
        <v>5356</v>
      </c>
      <c r="B723">
        <v>5</v>
      </c>
      <c r="C723">
        <v>6.5864536602059699E-4</v>
      </c>
      <c r="G723" t="s">
        <v>13879</v>
      </c>
      <c r="H723">
        <v>1</v>
      </c>
      <c r="I723">
        <v>9.5212675148430292E-4</v>
      </c>
      <c r="M723" t="s">
        <v>775</v>
      </c>
      <c r="N723">
        <v>1</v>
      </c>
      <c r="O723">
        <v>1.1435543950810408E-3</v>
      </c>
      <c r="V723" t="s">
        <v>9853</v>
      </c>
      <c r="W723">
        <v>3</v>
      </c>
      <c r="X723">
        <v>7.1968801874445869E-4</v>
      </c>
      <c r="AK723" t="s">
        <v>10813</v>
      </c>
      <c r="AL723">
        <v>3</v>
      </c>
      <c r="AM723">
        <v>7.3851251456439509E-4</v>
      </c>
      <c r="AN723" t="s">
        <v>354</v>
      </c>
      <c r="AO723">
        <v>1</v>
      </c>
      <c r="AP723">
        <v>1.2801182483280279E-3</v>
      </c>
      <c r="BC723" t="s">
        <v>536</v>
      </c>
      <c r="BD723">
        <v>1</v>
      </c>
      <c r="BE723">
        <v>1.4776116138488838E-3</v>
      </c>
      <c r="BU723" t="s">
        <v>10735</v>
      </c>
      <c r="BV723">
        <v>1</v>
      </c>
      <c r="BW723">
        <v>1.2542604779627001E-3</v>
      </c>
    </row>
    <row r="724" spans="1:75" x14ac:dyDescent="0.15">
      <c r="A724" t="s">
        <v>528</v>
      </c>
      <c r="B724">
        <v>5</v>
      </c>
      <c r="C724">
        <v>6.5864536602059699E-4</v>
      </c>
      <c r="G724" t="s">
        <v>13880</v>
      </c>
      <c r="H724">
        <v>1</v>
      </c>
      <c r="I724">
        <v>9.5212675148430292E-4</v>
      </c>
      <c r="M724" t="s">
        <v>4621</v>
      </c>
      <c r="N724">
        <v>1</v>
      </c>
      <c r="O724">
        <v>1.1435543950810408E-3</v>
      </c>
      <c r="V724" t="s">
        <v>9916</v>
      </c>
      <c r="W724">
        <v>3</v>
      </c>
      <c r="X724">
        <v>7.1968801874445869E-4</v>
      </c>
      <c r="AK724" t="s">
        <v>5466</v>
      </c>
      <c r="AL724">
        <v>3</v>
      </c>
      <c r="AM724">
        <v>7.3851251456439509E-4</v>
      </c>
      <c r="AN724" t="s">
        <v>579</v>
      </c>
      <c r="AO724">
        <v>1</v>
      </c>
      <c r="AP724">
        <v>1.2405068492248432E-3</v>
      </c>
      <c r="BC724" t="s">
        <v>493</v>
      </c>
      <c r="BD724">
        <v>1</v>
      </c>
      <c r="BE724">
        <v>1.4776116138488838E-3</v>
      </c>
      <c r="BU724" t="s">
        <v>5575</v>
      </c>
      <c r="BV724">
        <v>1</v>
      </c>
      <c r="BW724">
        <v>1.2542604779627001E-3</v>
      </c>
    </row>
    <row r="725" spans="1:75" x14ac:dyDescent="0.15">
      <c r="A725" t="s">
        <v>5448</v>
      </c>
      <c r="B725">
        <v>5</v>
      </c>
      <c r="C725">
        <v>6.5864536602059699E-4</v>
      </c>
      <c r="G725" t="s">
        <v>13881</v>
      </c>
      <c r="H725">
        <v>1</v>
      </c>
      <c r="I725">
        <v>9.5212675148430292E-4</v>
      </c>
      <c r="M725" t="s">
        <v>4562</v>
      </c>
      <c r="N725">
        <v>1</v>
      </c>
      <c r="O725">
        <v>1.1435543950810408E-3</v>
      </c>
      <c r="V725" t="s">
        <v>10134</v>
      </c>
      <c r="W725">
        <v>3</v>
      </c>
      <c r="X725">
        <v>7.1968801874445869E-4</v>
      </c>
      <c r="AK725" t="s">
        <v>9648</v>
      </c>
      <c r="AL725">
        <v>3</v>
      </c>
      <c r="AM725">
        <v>7.3851251456439509E-4</v>
      </c>
      <c r="AN725" t="s">
        <v>129</v>
      </c>
      <c r="AO725">
        <v>1</v>
      </c>
      <c r="AP725">
        <v>1.2405068492248432E-3</v>
      </c>
      <c r="BC725" t="s">
        <v>623</v>
      </c>
      <c r="BD725">
        <v>1</v>
      </c>
      <c r="BE725">
        <v>1.4776116138488838E-3</v>
      </c>
      <c r="BU725" t="s">
        <v>12864</v>
      </c>
      <c r="BV725">
        <v>1</v>
      </c>
      <c r="BW725">
        <v>1.2542604779627001E-3</v>
      </c>
    </row>
    <row r="726" spans="1:75" x14ac:dyDescent="0.15">
      <c r="A726" t="s">
        <v>5643</v>
      </c>
      <c r="B726">
        <v>5</v>
      </c>
      <c r="C726">
        <v>6.5864536602059699E-4</v>
      </c>
      <c r="G726" t="s">
        <v>13883</v>
      </c>
      <c r="H726">
        <v>1</v>
      </c>
      <c r="I726">
        <v>9.5212675148430292E-4</v>
      </c>
      <c r="M726" t="s">
        <v>4247</v>
      </c>
      <c r="N726">
        <v>1</v>
      </c>
      <c r="O726">
        <v>1.1435543950810408E-3</v>
      </c>
      <c r="V726" t="s">
        <v>10160</v>
      </c>
      <c r="W726">
        <v>3</v>
      </c>
      <c r="X726">
        <v>7.1968801874445869E-4</v>
      </c>
      <c r="AK726" t="s">
        <v>139</v>
      </c>
      <c r="AL726">
        <v>5</v>
      </c>
      <c r="AM726">
        <v>7.3349507895605537E-4</v>
      </c>
      <c r="AN726" t="s">
        <v>73</v>
      </c>
      <c r="AO726">
        <v>1</v>
      </c>
      <c r="AP726">
        <v>1.1688817209099839E-3</v>
      </c>
      <c r="BC726" t="s">
        <v>701</v>
      </c>
      <c r="BD726">
        <v>1</v>
      </c>
      <c r="BE726">
        <v>1.4776116138488838E-3</v>
      </c>
      <c r="BU726" t="s">
        <v>6034</v>
      </c>
      <c r="BV726">
        <v>1</v>
      </c>
      <c r="BW726">
        <v>1.2542604779627001E-3</v>
      </c>
    </row>
    <row r="727" spans="1:75" x14ac:dyDescent="0.15">
      <c r="A727" t="s">
        <v>875</v>
      </c>
      <c r="B727">
        <v>6</v>
      </c>
      <c r="C727">
        <v>6.494571234565772E-4</v>
      </c>
      <c r="G727" t="s">
        <v>13884</v>
      </c>
      <c r="H727">
        <v>1</v>
      </c>
      <c r="I727">
        <v>9.5212675148430292E-4</v>
      </c>
      <c r="M727" t="s">
        <v>6150</v>
      </c>
      <c r="N727">
        <v>1</v>
      </c>
      <c r="O727">
        <v>1.1435543950810408E-3</v>
      </c>
      <c r="V727" t="s">
        <v>10214</v>
      </c>
      <c r="W727">
        <v>3</v>
      </c>
      <c r="X727">
        <v>7.1968801874445869E-4</v>
      </c>
      <c r="AK727" t="s">
        <v>402</v>
      </c>
      <c r="AL727">
        <v>4</v>
      </c>
      <c r="AM727">
        <v>7.2826783433308222E-4</v>
      </c>
      <c r="BC727" t="s">
        <v>820</v>
      </c>
      <c r="BD727">
        <v>1</v>
      </c>
      <c r="BE727">
        <v>1.4459868763337901E-3</v>
      </c>
      <c r="BU727" t="s">
        <v>6384</v>
      </c>
      <c r="BV727">
        <v>1</v>
      </c>
      <c r="BW727">
        <v>1.2542604779627001E-3</v>
      </c>
    </row>
    <row r="728" spans="1:75" x14ac:dyDescent="0.15">
      <c r="A728" t="s">
        <v>500</v>
      </c>
      <c r="B728">
        <v>6</v>
      </c>
      <c r="C728">
        <v>6.494571234565772E-4</v>
      </c>
      <c r="G728" t="s">
        <v>13885</v>
      </c>
      <c r="H728">
        <v>1</v>
      </c>
      <c r="I728">
        <v>9.5212675148430292E-4</v>
      </c>
      <c r="M728" t="s">
        <v>879</v>
      </c>
      <c r="N728">
        <v>1</v>
      </c>
      <c r="O728">
        <v>1.1435543950810408E-3</v>
      </c>
      <c r="V728" t="s">
        <v>10729</v>
      </c>
      <c r="W728">
        <v>3</v>
      </c>
      <c r="X728">
        <v>7.1968801874445869E-4</v>
      </c>
      <c r="AK728" t="s">
        <v>1066</v>
      </c>
      <c r="AL728">
        <v>4</v>
      </c>
      <c r="AM728">
        <v>7.2826783433308222E-4</v>
      </c>
      <c r="BC728" t="s">
        <v>64</v>
      </c>
      <c r="BD728">
        <v>1</v>
      </c>
      <c r="BE728">
        <v>1.4459868763337901E-3</v>
      </c>
      <c r="BU728" t="s">
        <v>10580</v>
      </c>
      <c r="BV728">
        <v>1</v>
      </c>
      <c r="BW728">
        <v>1.2542604779627001E-3</v>
      </c>
    </row>
    <row r="729" spans="1:75" x14ac:dyDescent="0.15">
      <c r="A729" t="s">
        <v>4517</v>
      </c>
      <c r="B729">
        <v>6</v>
      </c>
      <c r="C729">
        <v>6.494571234565772E-4</v>
      </c>
      <c r="G729" t="s">
        <v>13886</v>
      </c>
      <c r="H729">
        <v>1</v>
      </c>
      <c r="I729">
        <v>9.5212675148430292E-4</v>
      </c>
      <c r="M729" t="s">
        <v>5829</v>
      </c>
      <c r="N729">
        <v>1</v>
      </c>
      <c r="O729">
        <v>1.1435543950810408E-3</v>
      </c>
      <c r="V729" t="s">
        <v>4310</v>
      </c>
      <c r="W729">
        <v>5</v>
      </c>
      <c r="X729">
        <v>7.0673766167216902E-4</v>
      </c>
      <c r="AK729" t="s">
        <v>5027</v>
      </c>
      <c r="AL729">
        <v>4</v>
      </c>
      <c r="AM729">
        <v>7.2826783433308222E-4</v>
      </c>
      <c r="BC729" t="s">
        <v>638</v>
      </c>
      <c r="BD729">
        <v>1</v>
      </c>
      <c r="BE729">
        <v>1.4459868763337901E-3</v>
      </c>
      <c r="BU729" t="s">
        <v>10860</v>
      </c>
      <c r="BV729">
        <v>1</v>
      </c>
      <c r="BW729">
        <v>1.2542604779627001E-3</v>
      </c>
    </row>
    <row r="730" spans="1:75" x14ac:dyDescent="0.15">
      <c r="A730" t="s">
        <v>376</v>
      </c>
      <c r="B730">
        <v>6</v>
      </c>
      <c r="C730">
        <v>6.494571234565772E-4</v>
      </c>
      <c r="G730" t="s">
        <v>13887</v>
      </c>
      <c r="H730">
        <v>1</v>
      </c>
      <c r="I730">
        <v>9.5212675148430292E-4</v>
      </c>
      <c r="M730" t="s">
        <v>1037</v>
      </c>
      <c r="N730">
        <v>1</v>
      </c>
      <c r="O730">
        <v>1.1435543950810408E-3</v>
      </c>
      <c r="V730" t="s">
        <v>4274</v>
      </c>
      <c r="W730">
        <v>5</v>
      </c>
      <c r="X730">
        <v>7.0673766167216902E-4</v>
      </c>
      <c r="AK730" t="s">
        <v>4798</v>
      </c>
      <c r="AL730">
        <v>4</v>
      </c>
      <c r="AM730">
        <v>7.2826783433308222E-4</v>
      </c>
      <c r="BC730" t="s">
        <v>4794</v>
      </c>
      <c r="BD730">
        <v>1</v>
      </c>
      <c r="BE730">
        <v>1.4459868763337901E-3</v>
      </c>
      <c r="BU730" t="s">
        <v>531</v>
      </c>
      <c r="BV730">
        <v>1</v>
      </c>
      <c r="BW730">
        <v>1.2542604779627001E-3</v>
      </c>
    </row>
    <row r="731" spans="1:75" x14ac:dyDescent="0.15">
      <c r="A731" t="s">
        <v>1083</v>
      </c>
      <c r="B731">
        <v>6</v>
      </c>
      <c r="C731">
        <v>6.494571234565772E-4</v>
      </c>
      <c r="G731" t="s">
        <v>13888</v>
      </c>
      <c r="H731">
        <v>1</v>
      </c>
      <c r="I731">
        <v>9.5212675148430292E-4</v>
      </c>
      <c r="M731" t="s">
        <v>1094</v>
      </c>
      <c r="N731">
        <v>1</v>
      </c>
      <c r="O731">
        <v>1.1435543950810408E-3</v>
      </c>
      <c r="V731">
        <v>9</v>
      </c>
      <c r="W731">
        <v>5</v>
      </c>
      <c r="X731">
        <v>7.0673766167216902E-4</v>
      </c>
      <c r="AK731" t="s">
        <v>814</v>
      </c>
      <c r="AL731">
        <v>4</v>
      </c>
      <c r="AM731">
        <v>7.2826783433308222E-4</v>
      </c>
      <c r="BC731" t="s">
        <v>4523</v>
      </c>
      <c r="BD731">
        <v>1</v>
      </c>
      <c r="BE731">
        <v>1.4459868763337901E-3</v>
      </c>
      <c r="BU731" t="s">
        <v>6769</v>
      </c>
      <c r="BV731">
        <v>1</v>
      </c>
      <c r="BW731">
        <v>1.2542604779627001E-3</v>
      </c>
    </row>
    <row r="732" spans="1:75" x14ac:dyDescent="0.15">
      <c r="A732" t="s">
        <v>5049</v>
      </c>
      <c r="B732">
        <v>5</v>
      </c>
      <c r="C732">
        <v>6.3664218357031041E-4</v>
      </c>
      <c r="G732" t="s">
        <v>13889</v>
      </c>
      <c r="H732">
        <v>1</v>
      </c>
      <c r="I732">
        <v>9.5212675148430292E-4</v>
      </c>
      <c r="M732" t="s">
        <v>81</v>
      </c>
      <c r="N732">
        <v>1</v>
      </c>
      <c r="O732">
        <v>1.1435543950810408E-3</v>
      </c>
      <c r="V732" t="s">
        <v>5477</v>
      </c>
      <c r="W732">
        <v>5</v>
      </c>
      <c r="X732">
        <v>7.0673766167216902E-4</v>
      </c>
      <c r="AK732" t="s">
        <v>4994</v>
      </c>
      <c r="AL732">
        <v>4</v>
      </c>
      <c r="AM732">
        <v>7.0958590933050639E-4</v>
      </c>
      <c r="BC732" t="s">
        <v>173</v>
      </c>
      <c r="BD732">
        <v>1</v>
      </c>
      <c r="BE732">
        <v>1.4459868763337901E-3</v>
      </c>
      <c r="BU732" t="s">
        <v>4437</v>
      </c>
      <c r="BV732">
        <v>1</v>
      </c>
      <c r="BW732">
        <v>1.2542604779627001E-3</v>
      </c>
    </row>
    <row r="733" spans="1:75" x14ac:dyDescent="0.15">
      <c r="A733" t="s">
        <v>4302</v>
      </c>
      <c r="B733">
        <v>5</v>
      </c>
      <c r="C733">
        <v>6.3664218357031041E-4</v>
      </c>
      <c r="G733" t="s">
        <v>13890</v>
      </c>
      <c r="H733">
        <v>1</v>
      </c>
      <c r="I733">
        <v>9.5212675148430292E-4</v>
      </c>
      <c r="M733" t="s">
        <v>689</v>
      </c>
      <c r="N733">
        <v>1</v>
      </c>
      <c r="O733">
        <v>1.1435543950810408E-3</v>
      </c>
      <c r="V733" t="s">
        <v>879</v>
      </c>
      <c r="W733">
        <v>5</v>
      </c>
      <c r="X733">
        <v>7.0673766167216902E-4</v>
      </c>
      <c r="AK733" t="s">
        <v>4732</v>
      </c>
      <c r="AL733">
        <v>4</v>
      </c>
      <c r="AM733">
        <v>7.0958590933050639E-4</v>
      </c>
      <c r="BC733" t="s">
        <v>4215</v>
      </c>
      <c r="BD733">
        <v>1</v>
      </c>
      <c r="BE733">
        <v>1.4459868763337901E-3</v>
      </c>
      <c r="BU733" t="s">
        <v>4351</v>
      </c>
      <c r="BV733">
        <v>1</v>
      </c>
      <c r="BW733">
        <v>1.2542604779627001E-3</v>
      </c>
    </row>
    <row r="734" spans="1:75" x14ac:dyDescent="0.15">
      <c r="A734" t="s">
        <v>4528</v>
      </c>
      <c r="B734">
        <v>5</v>
      </c>
      <c r="C734">
        <v>6.3664218357031041E-4</v>
      </c>
      <c r="G734" t="s">
        <v>13891</v>
      </c>
      <c r="H734">
        <v>1</v>
      </c>
      <c r="I734">
        <v>9.5212675148430292E-4</v>
      </c>
      <c r="M734" t="s">
        <v>4163</v>
      </c>
      <c r="N734">
        <v>1</v>
      </c>
      <c r="O734">
        <v>1.1435543950810408E-3</v>
      </c>
      <c r="V734" t="s">
        <v>937</v>
      </c>
      <c r="W734">
        <v>5</v>
      </c>
      <c r="X734">
        <v>7.0673766167216902E-4</v>
      </c>
      <c r="AK734" t="s">
        <v>832</v>
      </c>
      <c r="AL734">
        <v>4</v>
      </c>
      <c r="AM734">
        <v>7.0958590933050639E-4</v>
      </c>
      <c r="BC734" t="s">
        <v>177</v>
      </c>
      <c r="BD734">
        <v>1</v>
      </c>
      <c r="BE734">
        <v>1.4459868763337901E-3</v>
      </c>
      <c r="BU734" t="s">
        <v>4306</v>
      </c>
      <c r="BV734">
        <v>1</v>
      </c>
      <c r="BW734">
        <v>1.2542604779627001E-3</v>
      </c>
    </row>
    <row r="735" spans="1:75" x14ac:dyDescent="0.15">
      <c r="A735" t="s">
        <v>873</v>
      </c>
      <c r="B735">
        <v>5</v>
      </c>
      <c r="C735">
        <v>6.3664218357031041E-4</v>
      </c>
      <c r="G735" t="s">
        <v>13893</v>
      </c>
      <c r="H735">
        <v>1</v>
      </c>
      <c r="I735">
        <v>9.5212675148430292E-4</v>
      </c>
      <c r="M735" t="s">
        <v>994</v>
      </c>
      <c r="N735">
        <v>1</v>
      </c>
      <c r="O735">
        <v>1.1435543950810408E-3</v>
      </c>
      <c r="V735" t="s">
        <v>4621</v>
      </c>
      <c r="W735">
        <v>5</v>
      </c>
      <c r="X735">
        <v>7.0673766167216902E-4</v>
      </c>
      <c r="AK735" t="s">
        <v>321</v>
      </c>
      <c r="AL735">
        <v>4</v>
      </c>
      <c r="AM735">
        <v>7.0958590933050639E-4</v>
      </c>
      <c r="BC735" t="s">
        <v>799</v>
      </c>
      <c r="BD735">
        <v>1</v>
      </c>
      <c r="BE735">
        <v>1.4459868763337901E-3</v>
      </c>
      <c r="BU735" t="s">
        <v>4877</v>
      </c>
      <c r="BV735">
        <v>1</v>
      </c>
      <c r="BW735">
        <v>1.2542604779627001E-3</v>
      </c>
    </row>
    <row r="736" spans="1:75" x14ac:dyDescent="0.15">
      <c r="A736" t="s">
        <v>602</v>
      </c>
      <c r="B736">
        <v>5</v>
      </c>
      <c r="C736">
        <v>6.3664218357031041E-4</v>
      </c>
      <c r="G736" t="s">
        <v>13894</v>
      </c>
      <c r="H736">
        <v>1</v>
      </c>
      <c r="I736">
        <v>9.5212675148430292E-4</v>
      </c>
      <c r="M736" t="s">
        <v>4692</v>
      </c>
      <c r="N736">
        <v>1</v>
      </c>
      <c r="O736">
        <v>1.1435543950810408E-3</v>
      </c>
      <c r="V736" t="s">
        <v>598</v>
      </c>
      <c r="W736">
        <v>5</v>
      </c>
      <c r="X736">
        <v>7.0673766167216902E-4</v>
      </c>
      <c r="AK736" t="s">
        <v>9788</v>
      </c>
      <c r="AL736">
        <v>3</v>
      </c>
      <c r="AM736">
        <v>6.9945132574757683E-4</v>
      </c>
      <c r="BC736" t="s">
        <v>264</v>
      </c>
      <c r="BD736">
        <v>1</v>
      </c>
      <c r="BE736">
        <v>1.4459868763337901E-3</v>
      </c>
      <c r="BU736" t="s">
        <v>6424</v>
      </c>
      <c r="BV736">
        <v>1</v>
      </c>
      <c r="BW736">
        <v>1.2542604779627001E-3</v>
      </c>
    </row>
    <row r="737" spans="1:75" x14ac:dyDescent="0.15">
      <c r="A737" t="s">
        <v>4799</v>
      </c>
      <c r="B737">
        <v>5</v>
      </c>
      <c r="C737">
        <v>6.3664218357031041E-4</v>
      </c>
      <c r="G737" t="s">
        <v>13895</v>
      </c>
      <c r="H737">
        <v>1</v>
      </c>
      <c r="I737">
        <v>9.5212675148430292E-4</v>
      </c>
      <c r="M737" t="s">
        <v>6110</v>
      </c>
      <c r="N737">
        <v>1</v>
      </c>
      <c r="O737">
        <v>1.1435543950810408E-3</v>
      </c>
      <c r="V737" t="s">
        <v>927</v>
      </c>
      <c r="W737">
        <v>5</v>
      </c>
      <c r="X737">
        <v>7.0673766167216902E-4</v>
      </c>
      <c r="AK737" t="s">
        <v>5950</v>
      </c>
      <c r="AL737">
        <v>3</v>
      </c>
      <c r="AM737">
        <v>6.9945132574757683E-4</v>
      </c>
      <c r="BC737" t="s">
        <v>31</v>
      </c>
      <c r="BD737">
        <v>1</v>
      </c>
      <c r="BE737">
        <v>1.4459868763337901E-3</v>
      </c>
      <c r="BU737" t="s">
        <v>9949</v>
      </c>
      <c r="BV737">
        <v>1</v>
      </c>
      <c r="BW737">
        <v>1.2542604779627001E-3</v>
      </c>
    </row>
    <row r="738" spans="1:75" x14ac:dyDescent="0.15">
      <c r="A738" t="s">
        <v>1078</v>
      </c>
      <c r="B738">
        <v>5</v>
      </c>
      <c r="C738">
        <v>6.3664218357031041E-4</v>
      </c>
      <c r="G738" t="s">
        <v>13896</v>
      </c>
      <c r="H738">
        <v>1</v>
      </c>
      <c r="I738">
        <v>9.5212675148430292E-4</v>
      </c>
      <c r="M738" t="s">
        <v>4347</v>
      </c>
      <c r="N738">
        <v>1</v>
      </c>
      <c r="O738">
        <v>1.1435543950810408E-3</v>
      </c>
      <c r="V738" t="s">
        <v>5268</v>
      </c>
      <c r="W738">
        <v>5</v>
      </c>
      <c r="X738">
        <v>7.0673766167216902E-4</v>
      </c>
      <c r="AK738" t="s">
        <v>5338</v>
      </c>
      <c r="AL738">
        <v>3</v>
      </c>
      <c r="AM738">
        <v>6.9945132574757683E-4</v>
      </c>
      <c r="BC738" t="s">
        <v>152</v>
      </c>
      <c r="BD738">
        <v>1</v>
      </c>
      <c r="BE738">
        <v>1.4161702806947973E-3</v>
      </c>
      <c r="BU738" t="s">
        <v>918</v>
      </c>
      <c r="BV738">
        <v>1</v>
      </c>
      <c r="BW738">
        <v>1.2542604779627001E-3</v>
      </c>
    </row>
    <row r="739" spans="1:75" x14ac:dyDescent="0.15">
      <c r="A739" t="s">
        <v>5097</v>
      </c>
      <c r="B739">
        <v>5</v>
      </c>
      <c r="C739">
        <v>6.3664218357031041E-4</v>
      </c>
      <c r="G739" t="s">
        <v>13897</v>
      </c>
      <c r="H739">
        <v>1</v>
      </c>
      <c r="I739">
        <v>9.5212675148430292E-4</v>
      </c>
      <c r="M739" t="s">
        <v>243</v>
      </c>
      <c r="N739">
        <v>1</v>
      </c>
      <c r="O739">
        <v>1.1435543950810408E-3</v>
      </c>
      <c r="V739" t="s">
        <v>845</v>
      </c>
      <c r="W739">
        <v>5</v>
      </c>
      <c r="X739">
        <v>6.8634173190449841E-4</v>
      </c>
      <c r="AK739" t="s">
        <v>5622</v>
      </c>
      <c r="AL739">
        <v>3</v>
      </c>
      <c r="AM739">
        <v>6.9945132574757683E-4</v>
      </c>
      <c r="BC739" t="s">
        <v>4197</v>
      </c>
      <c r="BD739">
        <v>1</v>
      </c>
      <c r="BE739">
        <v>1.4161702806947973E-3</v>
      </c>
      <c r="BU739" t="s">
        <v>10044</v>
      </c>
      <c r="BV739">
        <v>1</v>
      </c>
      <c r="BW739">
        <v>1.2542604779627001E-3</v>
      </c>
    </row>
    <row r="740" spans="1:75" x14ac:dyDescent="0.15">
      <c r="A740" t="s">
        <v>371</v>
      </c>
      <c r="B740">
        <v>5</v>
      </c>
      <c r="C740">
        <v>6.3664218357031041E-4</v>
      </c>
      <c r="G740" t="s">
        <v>13898</v>
      </c>
      <c r="H740">
        <v>1</v>
      </c>
      <c r="I740">
        <v>9.5212675148430292E-4</v>
      </c>
      <c r="M740" t="s">
        <v>397</v>
      </c>
      <c r="N740">
        <v>1</v>
      </c>
      <c r="O740">
        <v>1.1435543950810408E-3</v>
      </c>
      <c r="V740" t="s">
        <v>107</v>
      </c>
      <c r="W740">
        <v>5</v>
      </c>
      <c r="X740">
        <v>6.8634173190449841E-4</v>
      </c>
      <c r="AK740" t="s">
        <v>4545</v>
      </c>
      <c r="AL740">
        <v>3</v>
      </c>
      <c r="AM740">
        <v>6.9945132574757683E-4</v>
      </c>
      <c r="BC740" t="s">
        <v>266</v>
      </c>
      <c r="BD740">
        <v>1</v>
      </c>
      <c r="BE740">
        <v>1.4161702806947973E-3</v>
      </c>
      <c r="BU740" t="s">
        <v>579</v>
      </c>
      <c r="BV740">
        <v>2</v>
      </c>
      <c r="BW740">
        <v>1.2456856977465167E-3</v>
      </c>
    </row>
    <row r="741" spans="1:75" x14ac:dyDescent="0.15">
      <c r="A741" t="s">
        <v>222</v>
      </c>
      <c r="B741">
        <v>5</v>
      </c>
      <c r="C741">
        <v>6.3664218357031041E-4</v>
      </c>
      <c r="G741" t="s">
        <v>13899</v>
      </c>
      <c r="H741">
        <v>1</v>
      </c>
      <c r="I741">
        <v>9.5212675148430292E-4</v>
      </c>
      <c r="M741" t="s">
        <v>4923</v>
      </c>
      <c r="N741">
        <v>1</v>
      </c>
      <c r="O741">
        <v>1.1435543950810408E-3</v>
      </c>
      <c r="V741" t="s">
        <v>648</v>
      </c>
      <c r="W741">
        <v>4</v>
      </c>
      <c r="X741">
        <v>6.8405431603749047E-4</v>
      </c>
      <c r="AK741" t="s">
        <v>4874</v>
      </c>
      <c r="AL741">
        <v>3</v>
      </c>
      <c r="AM741">
        <v>6.9945132574757683E-4</v>
      </c>
      <c r="BC741" t="s">
        <v>627</v>
      </c>
      <c r="BD741">
        <v>1</v>
      </c>
      <c r="BE741">
        <v>1.4161702806947973E-3</v>
      </c>
      <c r="BU741" t="s">
        <v>4693</v>
      </c>
      <c r="BV741">
        <v>1</v>
      </c>
      <c r="BW741">
        <v>1.1741931046112444E-3</v>
      </c>
    </row>
    <row r="742" spans="1:75" x14ac:dyDescent="0.15">
      <c r="A742" t="s">
        <v>795</v>
      </c>
      <c r="B742">
        <v>5</v>
      </c>
      <c r="C742">
        <v>6.3664218357031041E-4</v>
      </c>
      <c r="G742" t="s">
        <v>13900</v>
      </c>
      <c r="H742">
        <v>1</v>
      </c>
      <c r="I742">
        <v>9.5212675148430292E-4</v>
      </c>
      <c r="M742" t="s">
        <v>927</v>
      </c>
      <c r="N742">
        <v>1</v>
      </c>
      <c r="O742">
        <v>1.1435543950810408E-3</v>
      </c>
      <c r="V742" t="s">
        <v>5246</v>
      </c>
      <c r="W742">
        <v>4</v>
      </c>
      <c r="X742">
        <v>6.8405431603749047E-4</v>
      </c>
      <c r="AK742" t="s">
        <v>4936</v>
      </c>
      <c r="AL742">
        <v>3</v>
      </c>
      <c r="AM742">
        <v>6.9945132574757683E-4</v>
      </c>
      <c r="BC742" t="s">
        <v>132</v>
      </c>
      <c r="BD742">
        <v>1</v>
      </c>
      <c r="BE742">
        <v>1.3879662007416018E-3</v>
      </c>
      <c r="BU742" t="s">
        <v>5583</v>
      </c>
      <c r="BV742">
        <v>1</v>
      </c>
      <c r="BW742">
        <v>1.1741931046112444E-3</v>
      </c>
    </row>
    <row r="743" spans="1:75" x14ac:dyDescent="0.15">
      <c r="A743" t="s">
        <v>347</v>
      </c>
      <c r="B743">
        <v>7</v>
      </c>
      <c r="C743">
        <v>6.3477730205421324E-4</v>
      </c>
      <c r="G743" t="s">
        <v>13901</v>
      </c>
      <c r="H743">
        <v>1</v>
      </c>
      <c r="I743">
        <v>9.5212675148430292E-4</v>
      </c>
      <c r="M743" t="s">
        <v>367</v>
      </c>
      <c r="N743">
        <v>1</v>
      </c>
      <c r="O743">
        <v>1.1435543950810408E-3</v>
      </c>
      <c r="V743" t="s">
        <v>5799</v>
      </c>
      <c r="W743">
        <v>4</v>
      </c>
      <c r="X743">
        <v>6.8405431603749047E-4</v>
      </c>
      <c r="AK743" t="s">
        <v>440</v>
      </c>
      <c r="AL743">
        <v>3</v>
      </c>
      <c r="AM743">
        <v>6.9945132574757683E-4</v>
      </c>
      <c r="BC743" t="s">
        <v>279</v>
      </c>
      <c r="BD743">
        <v>1</v>
      </c>
      <c r="BE743">
        <v>1.3879662007416018E-3</v>
      </c>
      <c r="BU743" t="s">
        <v>9844</v>
      </c>
      <c r="BV743">
        <v>1</v>
      </c>
      <c r="BW743">
        <v>1.1741931046112444E-3</v>
      </c>
    </row>
    <row r="744" spans="1:75" x14ac:dyDescent="0.15">
      <c r="A744" t="s">
        <v>5466</v>
      </c>
      <c r="B744">
        <v>4</v>
      </c>
      <c r="C744">
        <v>6.3050638144863838E-4</v>
      </c>
      <c r="G744" t="s">
        <v>13903</v>
      </c>
      <c r="H744">
        <v>1</v>
      </c>
      <c r="I744">
        <v>9.5212675148430292E-4</v>
      </c>
      <c r="M744" t="s">
        <v>751</v>
      </c>
      <c r="N744">
        <v>1</v>
      </c>
      <c r="O744">
        <v>1.1435543950810408E-3</v>
      </c>
      <c r="V744" t="s">
        <v>4895</v>
      </c>
      <c r="W744">
        <v>4</v>
      </c>
      <c r="X744">
        <v>6.8405431603749047E-4</v>
      </c>
      <c r="AK744" t="s">
        <v>9486</v>
      </c>
      <c r="AL744">
        <v>3</v>
      </c>
      <c r="AM744">
        <v>6.9945132574757683E-4</v>
      </c>
      <c r="BC744" t="s">
        <v>462</v>
      </c>
      <c r="BD744">
        <v>1</v>
      </c>
      <c r="BE744">
        <v>1.3879662007416018E-3</v>
      </c>
      <c r="BU744" t="s">
        <v>10914</v>
      </c>
      <c r="BV744">
        <v>1</v>
      </c>
      <c r="BW744">
        <v>1.1741931046112444E-3</v>
      </c>
    </row>
    <row r="745" spans="1:75" x14ac:dyDescent="0.15">
      <c r="A745" t="s">
        <v>5149</v>
      </c>
      <c r="B745">
        <v>4</v>
      </c>
      <c r="C745">
        <v>6.3050638144863838E-4</v>
      </c>
      <c r="G745" t="s">
        <v>13906</v>
      </c>
      <c r="H745">
        <v>1</v>
      </c>
      <c r="I745">
        <v>9.5212675148430292E-4</v>
      </c>
      <c r="M745" t="s">
        <v>717</v>
      </c>
      <c r="N745">
        <v>1</v>
      </c>
      <c r="O745">
        <v>1.1435543950810408E-3</v>
      </c>
      <c r="V745" t="s">
        <v>28</v>
      </c>
      <c r="W745">
        <v>4</v>
      </c>
      <c r="X745">
        <v>6.8405431603749047E-4</v>
      </c>
      <c r="AK745" t="s">
        <v>4922</v>
      </c>
      <c r="AL745">
        <v>3</v>
      </c>
      <c r="AM745">
        <v>6.9945132574757683E-4</v>
      </c>
      <c r="BC745" t="s">
        <v>871</v>
      </c>
      <c r="BD745">
        <v>1</v>
      </c>
      <c r="BE745">
        <v>1.3612091353333857E-3</v>
      </c>
      <c r="BU745" t="s">
        <v>7317</v>
      </c>
      <c r="BV745">
        <v>1</v>
      </c>
      <c r="BW745">
        <v>1.1741931046112444E-3</v>
      </c>
    </row>
    <row r="746" spans="1:75" x14ac:dyDescent="0.15">
      <c r="A746" t="s">
        <v>4295</v>
      </c>
      <c r="B746">
        <v>4</v>
      </c>
      <c r="C746">
        <v>6.3050638144863838E-4</v>
      </c>
      <c r="G746" t="s">
        <v>13907</v>
      </c>
      <c r="H746">
        <v>1</v>
      </c>
      <c r="I746">
        <v>9.5212675148430292E-4</v>
      </c>
      <c r="M746" t="s">
        <v>853</v>
      </c>
      <c r="N746">
        <v>1</v>
      </c>
      <c r="O746">
        <v>1.1105522552595987E-3</v>
      </c>
      <c r="V746" t="s">
        <v>1088</v>
      </c>
      <c r="W746">
        <v>4</v>
      </c>
      <c r="X746">
        <v>6.8405431603749047E-4</v>
      </c>
      <c r="AK746" t="s">
        <v>4141</v>
      </c>
      <c r="AL746">
        <v>3</v>
      </c>
      <c r="AM746">
        <v>6.9945132574757683E-4</v>
      </c>
      <c r="BC746" t="s">
        <v>156</v>
      </c>
      <c r="BD746">
        <v>1</v>
      </c>
      <c r="BE746">
        <v>1.3612091353333857E-3</v>
      </c>
      <c r="BU746" t="s">
        <v>10413</v>
      </c>
      <c r="BV746">
        <v>1</v>
      </c>
      <c r="BW746">
        <v>1.1741931046112444E-3</v>
      </c>
    </row>
    <row r="747" spans="1:75" x14ac:dyDescent="0.15">
      <c r="A747" t="s">
        <v>4566</v>
      </c>
      <c r="B747">
        <v>4</v>
      </c>
      <c r="C747">
        <v>6.3050638144863838E-4</v>
      </c>
      <c r="G747" t="s">
        <v>13908</v>
      </c>
      <c r="H747">
        <v>1</v>
      </c>
      <c r="I747">
        <v>9.5212675148430292E-4</v>
      </c>
      <c r="M747" t="s">
        <v>4931</v>
      </c>
      <c r="N747">
        <v>1</v>
      </c>
      <c r="O747">
        <v>1.1105522552595987E-3</v>
      </c>
      <c r="V747" t="s">
        <v>9636</v>
      </c>
      <c r="W747">
        <v>4</v>
      </c>
      <c r="X747">
        <v>6.8405431603749047E-4</v>
      </c>
      <c r="AK747" t="s">
        <v>9509</v>
      </c>
      <c r="AL747">
        <v>3</v>
      </c>
      <c r="AM747">
        <v>6.9945132574757683E-4</v>
      </c>
      <c r="BC747" t="s">
        <v>122</v>
      </c>
      <c r="BD747">
        <v>1</v>
      </c>
      <c r="BE747">
        <v>1.3612091353333857E-3</v>
      </c>
      <c r="BU747" t="s">
        <v>10048</v>
      </c>
      <c r="BV747">
        <v>1</v>
      </c>
      <c r="BW747">
        <v>1.1741931046112444E-3</v>
      </c>
    </row>
    <row r="748" spans="1:75" x14ac:dyDescent="0.15">
      <c r="A748" t="s">
        <v>4681</v>
      </c>
      <c r="B748">
        <v>4</v>
      </c>
      <c r="C748">
        <v>6.3050638144863838E-4</v>
      </c>
      <c r="G748" t="s">
        <v>13909</v>
      </c>
      <c r="H748">
        <v>1</v>
      </c>
      <c r="I748">
        <v>9.5212675148430292E-4</v>
      </c>
      <c r="M748" t="s">
        <v>912</v>
      </c>
      <c r="N748">
        <v>1</v>
      </c>
      <c r="O748">
        <v>1.1105522552595987E-3</v>
      </c>
      <c r="V748" t="s">
        <v>5499</v>
      </c>
      <c r="W748">
        <v>4</v>
      </c>
      <c r="X748">
        <v>6.8405431603749047E-4</v>
      </c>
      <c r="AK748" t="s">
        <v>6739</v>
      </c>
      <c r="AL748">
        <v>3</v>
      </c>
      <c r="AM748">
        <v>6.9945132574757683E-4</v>
      </c>
      <c r="BC748" t="s">
        <v>255</v>
      </c>
      <c r="BD748">
        <v>1</v>
      </c>
      <c r="BE748">
        <v>1.3612091353333857E-3</v>
      </c>
      <c r="BU748" t="s">
        <v>4502</v>
      </c>
      <c r="BV748">
        <v>1</v>
      </c>
      <c r="BW748">
        <v>1.1741931046112444E-3</v>
      </c>
    </row>
    <row r="749" spans="1:75" x14ac:dyDescent="0.15">
      <c r="A749">
        <v>40</v>
      </c>
      <c r="B749">
        <v>4</v>
      </c>
      <c r="C749">
        <v>6.3050638144863838E-4</v>
      </c>
      <c r="G749" t="s">
        <v>13911</v>
      </c>
      <c r="H749">
        <v>1</v>
      </c>
      <c r="I749">
        <v>9.5212675148430292E-4</v>
      </c>
      <c r="M749" t="s">
        <v>107</v>
      </c>
      <c r="N749">
        <v>1</v>
      </c>
      <c r="O749">
        <v>1.1105522552595987E-3</v>
      </c>
      <c r="V749" t="s">
        <v>9736</v>
      </c>
      <c r="W749">
        <v>4</v>
      </c>
      <c r="X749">
        <v>6.8405431603749047E-4</v>
      </c>
      <c r="AK749" t="s">
        <v>7289</v>
      </c>
      <c r="AL749">
        <v>3</v>
      </c>
      <c r="AM749">
        <v>6.9945132574757683E-4</v>
      </c>
      <c r="BC749" t="s">
        <v>109</v>
      </c>
      <c r="BD749">
        <v>1</v>
      </c>
      <c r="BE749">
        <v>1.3612091353333857E-3</v>
      </c>
      <c r="BU749" t="s">
        <v>6511</v>
      </c>
      <c r="BV749">
        <v>1</v>
      </c>
      <c r="BW749">
        <v>1.1741931046112444E-3</v>
      </c>
    </row>
    <row r="750" spans="1:75" x14ac:dyDescent="0.15">
      <c r="A750" t="s">
        <v>4865</v>
      </c>
      <c r="B750">
        <v>4</v>
      </c>
      <c r="C750">
        <v>6.3050638144863838E-4</v>
      </c>
      <c r="G750" t="s">
        <v>13912</v>
      </c>
      <c r="H750">
        <v>1</v>
      </c>
      <c r="I750">
        <v>9.5212675148430292E-4</v>
      </c>
      <c r="M750" t="s">
        <v>7303</v>
      </c>
      <c r="N750">
        <v>1</v>
      </c>
      <c r="O750">
        <v>1.1105522552595987E-3</v>
      </c>
      <c r="V750" t="s">
        <v>1069</v>
      </c>
      <c r="W750">
        <v>4</v>
      </c>
      <c r="X750">
        <v>6.8405431603749047E-4</v>
      </c>
      <c r="AK750" t="s">
        <v>989</v>
      </c>
      <c r="AL750">
        <v>3</v>
      </c>
      <c r="AM750">
        <v>6.9945132574757683E-4</v>
      </c>
      <c r="BC750" t="s">
        <v>797</v>
      </c>
      <c r="BD750">
        <v>1</v>
      </c>
      <c r="BE750">
        <v>1.3357578238209016E-3</v>
      </c>
      <c r="BU750" t="s">
        <v>4291</v>
      </c>
      <c r="BV750">
        <v>1</v>
      </c>
      <c r="BW750">
        <v>1.1741931046112444E-3</v>
      </c>
    </row>
    <row r="751" spans="1:75" x14ac:dyDescent="0.15">
      <c r="A751" t="s">
        <v>4889</v>
      </c>
      <c r="B751">
        <v>4</v>
      </c>
      <c r="C751">
        <v>6.3050638144863838E-4</v>
      </c>
      <c r="G751" t="s">
        <v>13913</v>
      </c>
      <c r="H751">
        <v>1</v>
      </c>
      <c r="I751">
        <v>9.5212675148430292E-4</v>
      </c>
      <c r="M751" t="s">
        <v>143</v>
      </c>
      <c r="N751">
        <v>1</v>
      </c>
      <c r="O751">
        <v>1.1105522552595987E-3</v>
      </c>
      <c r="V751" t="s">
        <v>6185</v>
      </c>
      <c r="W751">
        <v>4</v>
      </c>
      <c r="X751">
        <v>6.8405431603749047E-4</v>
      </c>
      <c r="AK751" t="s">
        <v>1067</v>
      </c>
      <c r="AL751">
        <v>3</v>
      </c>
      <c r="AM751">
        <v>6.9945132574757683E-4</v>
      </c>
      <c r="BC751" t="s">
        <v>685</v>
      </c>
      <c r="BD751">
        <v>1</v>
      </c>
      <c r="BE751">
        <v>1.3357578238209016E-3</v>
      </c>
      <c r="BU751" t="s">
        <v>9469</v>
      </c>
      <c r="BV751">
        <v>1</v>
      </c>
      <c r="BW751">
        <v>1.1741931046112444E-3</v>
      </c>
    </row>
    <row r="752" spans="1:75" x14ac:dyDescent="0.15">
      <c r="A752" t="s">
        <v>4976</v>
      </c>
      <c r="B752">
        <v>4</v>
      </c>
      <c r="C752">
        <v>6.3050638144863838E-4</v>
      </c>
      <c r="G752" t="s">
        <v>13915</v>
      </c>
      <c r="H752">
        <v>1</v>
      </c>
      <c r="I752">
        <v>9.5212675148430292E-4</v>
      </c>
      <c r="M752" t="s">
        <v>1108</v>
      </c>
      <c r="N752">
        <v>1</v>
      </c>
      <c r="O752">
        <v>1.1105522552595987E-3</v>
      </c>
      <c r="V752" t="s">
        <v>10020</v>
      </c>
      <c r="W752">
        <v>4</v>
      </c>
      <c r="X752">
        <v>6.8405431603749047E-4</v>
      </c>
      <c r="AK752" t="s">
        <v>7290</v>
      </c>
      <c r="AL752">
        <v>3</v>
      </c>
      <c r="AM752">
        <v>6.9945132574757683E-4</v>
      </c>
      <c r="BC752" t="s">
        <v>382</v>
      </c>
      <c r="BD752">
        <v>1</v>
      </c>
      <c r="BE752">
        <v>1.3357578238209016E-3</v>
      </c>
      <c r="BU752" t="s">
        <v>5149</v>
      </c>
      <c r="BV752">
        <v>1</v>
      </c>
      <c r="BW752">
        <v>1.1741931046112444E-3</v>
      </c>
    </row>
    <row r="753" spans="1:75" x14ac:dyDescent="0.15">
      <c r="A753" t="s">
        <v>5093</v>
      </c>
      <c r="B753">
        <v>4</v>
      </c>
      <c r="C753">
        <v>6.3050638144863838E-4</v>
      </c>
      <c r="G753" t="s">
        <v>13916</v>
      </c>
      <c r="H753">
        <v>1</v>
      </c>
      <c r="I753">
        <v>9.5212675148430292E-4</v>
      </c>
      <c r="M753" t="s">
        <v>423</v>
      </c>
      <c r="N753">
        <v>1</v>
      </c>
      <c r="O753">
        <v>1.1105522552595987E-3</v>
      </c>
      <c r="V753" t="s">
        <v>4511</v>
      </c>
      <c r="W753">
        <v>4</v>
      </c>
      <c r="X753">
        <v>6.8405431603749047E-4</v>
      </c>
      <c r="AK753" t="s">
        <v>6535</v>
      </c>
      <c r="AL753">
        <v>3</v>
      </c>
      <c r="AM753">
        <v>6.9945132574757683E-4</v>
      </c>
      <c r="BC753" t="s">
        <v>155</v>
      </c>
      <c r="BD753">
        <v>1</v>
      </c>
      <c r="BE753">
        <v>1.3357578238209016E-3</v>
      </c>
      <c r="BU753" t="s">
        <v>12803</v>
      </c>
      <c r="BV753">
        <v>1</v>
      </c>
      <c r="BW753">
        <v>1.1741931046112444E-3</v>
      </c>
    </row>
    <row r="754" spans="1:75" x14ac:dyDescent="0.15">
      <c r="A754" t="s">
        <v>5205</v>
      </c>
      <c r="B754">
        <v>4</v>
      </c>
      <c r="C754">
        <v>6.3050638144863838E-4</v>
      </c>
      <c r="G754" t="s">
        <v>13917</v>
      </c>
      <c r="H754">
        <v>1</v>
      </c>
      <c r="I754">
        <v>9.5212675148430292E-4</v>
      </c>
      <c r="M754" t="s">
        <v>588</v>
      </c>
      <c r="N754">
        <v>1</v>
      </c>
      <c r="O754">
        <v>1.1105522552595987E-3</v>
      </c>
      <c r="V754">
        <v>4</v>
      </c>
      <c r="W754">
        <v>4</v>
      </c>
      <c r="X754">
        <v>6.8405431603749047E-4</v>
      </c>
      <c r="AK754" t="s">
        <v>6230</v>
      </c>
      <c r="AL754">
        <v>3</v>
      </c>
      <c r="AM754">
        <v>6.9945132574757683E-4</v>
      </c>
      <c r="BC754" t="s">
        <v>773</v>
      </c>
      <c r="BD754">
        <v>1</v>
      </c>
      <c r="BE754">
        <v>1.3357578238209016E-3</v>
      </c>
      <c r="BU754" t="s">
        <v>6055</v>
      </c>
      <c r="BV754">
        <v>1</v>
      </c>
      <c r="BW754">
        <v>1.1741931046112444E-3</v>
      </c>
    </row>
    <row r="755" spans="1:75" x14ac:dyDescent="0.15">
      <c r="A755" t="s">
        <v>5264</v>
      </c>
      <c r="B755">
        <v>4</v>
      </c>
      <c r="C755">
        <v>6.3050638144863838E-4</v>
      </c>
      <c r="G755" t="s">
        <v>13918</v>
      </c>
      <c r="H755">
        <v>1</v>
      </c>
      <c r="I755">
        <v>9.5212675148430292E-4</v>
      </c>
      <c r="M755" t="s">
        <v>4698</v>
      </c>
      <c r="N755">
        <v>1</v>
      </c>
      <c r="O755">
        <v>1.1105522552595987E-3</v>
      </c>
      <c r="V755" t="s">
        <v>5531</v>
      </c>
      <c r="W755">
        <v>4</v>
      </c>
      <c r="X755">
        <v>6.8405431603749047E-4</v>
      </c>
      <c r="AK755" t="s">
        <v>5246</v>
      </c>
      <c r="AL755">
        <v>3</v>
      </c>
      <c r="AM755">
        <v>6.9945132574757683E-4</v>
      </c>
      <c r="BC755" t="s">
        <v>198</v>
      </c>
      <c r="BD755">
        <v>1</v>
      </c>
      <c r="BE755">
        <v>1.3114907316795908E-3</v>
      </c>
      <c r="BU755" t="s">
        <v>10402</v>
      </c>
      <c r="BV755">
        <v>1</v>
      </c>
      <c r="BW755">
        <v>1.1741931046112444E-3</v>
      </c>
    </row>
    <row r="756" spans="1:75" x14ac:dyDescent="0.15">
      <c r="A756" t="s">
        <v>5309</v>
      </c>
      <c r="B756">
        <v>4</v>
      </c>
      <c r="C756">
        <v>6.3050638144863838E-4</v>
      </c>
      <c r="G756" t="s">
        <v>13919</v>
      </c>
      <c r="H756">
        <v>1</v>
      </c>
      <c r="I756">
        <v>9.5212675148430292E-4</v>
      </c>
      <c r="M756" t="s">
        <v>6174</v>
      </c>
      <c r="N756">
        <v>1</v>
      </c>
      <c r="O756">
        <v>1.1105522552595987E-3</v>
      </c>
      <c r="V756" t="s">
        <v>766</v>
      </c>
      <c r="W756">
        <v>4</v>
      </c>
      <c r="X756">
        <v>6.8405431603749047E-4</v>
      </c>
      <c r="AK756" t="s">
        <v>4220</v>
      </c>
      <c r="AL756">
        <v>3</v>
      </c>
      <c r="AM756">
        <v>6.9945132574757683E-4</v>
      </c>
      <c r="BC756" t="s">
        <v>504</v>
      </c>
      <c r="BD756">
        <v>1</v>
      </c>
      <c r="BE756">
        <v>1.3114907316795908E-3</v>
      </c>
      <c r="BU756" t="s">
        <v>5819</v>
      </c>
      <c r="BV756">
        <v>1</v>
      </c>
      <c r="BW756">
        <v>1.1741931046112444E-3</v>
      </c>
    </row>
    <row r="757" spans="1:75" x14ac:dyDescent="0.15">
      <c r="A757" t="s">
        <v>5379</v>
      </c>
      <c r="B757">
        <v>4</v>
      </c>
      <c r="C757">
        <v>6.3050638144863838E-4</v>
      </c>
      <c r="G757" t="s">
        <v>13920</v>
      </c>
      <c r="H757">
        <v>1</v>
      </c>
      <c r="I757">
        <v>9.5212675148430292E-4</v>
      </c>
      <c r="M757" t="s">
        <v>4798</v>
      </c>
      <c r="N757">
        <v>1</v>
      </c>
      <c r="O757">
        <v>1.0804236621191452E-3</v>
      </c>
      <c r="V757" t="s">
        <v>10588</v>
      </c>
      <c r="W757">
        <v>4</v>
      </c>
      <c r="X757">
        <v>6.8405431603749047E-4</v>
      </c>
      <c r="AK757" t="s">
        <v>4557</v>
      </c>
      <c r="AL757">
        <v>3</v>
      </c>
      <c r="AM757">
        <v>6.9945132574757683E-4</v>
      </c>
      <c r="BC757" t="s">
        <v>702</v>
      </c>
      <c r="BD757">
        <v>1</v>
      </c>
      <c r="BE757">
        <v>1.3114907316795908E-3</v>
      </c>
      <c r="BU757" t="s">
        <v>621</v>
      </c>
      <c r="BV757">
        <v>1</v>
      </c>
      <c r="BW757">
        <v>1.1741931046112444E-3</v>
      </c>
    </row>
    <row r="758" spans="1:75" x14ac:dyDescent="0.15">
      <c r="A758" t="s">
        <v>5517</v>
      </c>
      <c r="B758">
        <v>4</v>
      </c>
      <c r="C758">
        <v>6.3050638144863838E-4</v>
      </c>
      <c r="G758" t="s">
        <v>13921</v>
      </c>
      <c r="H758">
        <v>1</v>
      </c>
      <c r="I758">
        <v>9.5212675148430292E-4</v>
      </c>
      <c r="M758" t="s">
        <v>97</v>
      </c>
      <c r="N758">
        <v>1</v>
      </c>
      <c r="O758">
        <v>1.0804236621191452E-3</v>
      </c>
      <c r="V758" t="s">
        <v>933</v>
      </c>
      <c r="W758">
        <v>5</v>
      </c>
      <c r="X758">
        <v>6.6772170686926833E-4</v>
      </c>
      <c r="AK758" t="s">
        <v>10627</v>
      </c>
      <c r="AL758">
        <v>3</v>
      </c>
      <c r="AM758">
        <v>6.9945132574757683E-4</v>
      </c>
      <c r="BC758" t="s">
        <v>453</v>
      </c>
      <c r="BD758">
        <v>1</v>
      </c>
      <c r="BE758">
        <v>1.2883025404584986E-3</v>
      </c>
      <c r="BU758" t="s">
        <v>13781</v>
      </c>
      <c r="BV758">
        <v>1</v>
      </c>
      <c r="BW758">
        <v>1.1741931046112444E-3</v>
      </c>
    </row>
    <row r="759" spans="1:75" x14ac:dyDescent="0.15">
      <c r="A759" t="s">
        <v>5589</v>
      </c>
      <c r="B759">
        <v>4</v>
      </c>
      <c r="C759">
        <v>6.3050638144863838E-4</v>
      </c>
      <c r="G759" t="s">
        <v>13922</v>
      </c>
      <c r="H759">
        <v>1</v>
      </c>
      <c r="I759">
        <v>9.5212675148430292E-4</v>
      </c>
      <c r="M759" t="s">
        <v>560</v>
      </c>
      <c r="N759">
        <v>1</v>
      </c>
      <c r="O759">
        <v>1.0804236621191452E-3</v>
      </c>
      <c r="V759" t="s">
        <v>286</v>
      </c>
      <c r="W759">
        <v>5</v>
      </c>
      <c r="X759">
        <v>6.6772170686926833E-4</v>
      </c>
      <c r="AK759" t="s">
        <v>10060</v>
      </c>
      <c r="AL759">
        <v>3</v>
      </c>
      <c r="AM759">
        <v>6.9945132574757683E-4</v>
      </c>
      <c r="BC759" t="s">
        <v>347</v>
      </c>
      <c r="BD759">
        <v>1</v>
      </c>
      <c r="BE759">
        <v>1.2661013853104567E-3</v>
      </c>
      <c r="BU759" t="s">
        <v>9726</v>
      </c>
      <c r="BV759">
        <v>1</v>
      </c>
      <c r="BW759">
        <v>1.1741931046112444E-3</v>
      </c>
    </row>
    <row r="760" spans="1:75" x14ac:dyDescent="0.15">
      <c r="A760" t="s">
        <v>5747</v>
      </c>
      <c r="B760">
        <v>4</v>
      </c>
      <c r="C760">
        <v>6.3050638144863838E-4</v>
      </c>
      <c r="G760" t="s">
        <v>13923</v>
      </c>
      <c r="H760">
        <v>1</v>
      </c>
      <c r="I760">
        <v>9.5212675148430292E-4</v>
      </c>
      <c r="M760" t="s">
        <v>316</v>
      </c>
      <c r="N760">
        <v>1</v>
      </c>
      <c r="O760">
        <v>1.0804236621191452E-3</v>
      </c>
      <c r="V760" t="s">
        <v>4193</v>
      </c>
      <c r="W760">
        <v>5</v>
      </c>
      <c r="X760">
        <v>6.6772170686926833E-4</v>
      </c>
      <c r="AK760" t="s">
        <v>4699</v>
      </c>
      <c r="AL760">
        <v>3</v>
      </c>
      <c r="AM760">
        <v>6.9945132574757683E-4</v>
      </c>
      <c r="BC760" t="s">
        <v>364</v>
      </c>
      <c r="BD760">
        <v>1</v>
      </c>
      <c r="BE760">
        <v>1.2661013853104567E-3</v>
      </c>
      <c r="BU760" t="s">
        <v>7377</v>
      </c>
      <c r="BV760">
        <v>1</v>
      </c>
      <c r="BW760">
        <v>1.1741931046112444E-3</v>
      </c>
    </row>
    <row r="761" spans="1:75" x14ac:dyDescent="0.15">
      <c r="A761" t="s">
        <v>5939</v>
      </c>
      <c r="B761">
        <v>4</v>
      </c>
      <c r="C761">
        <v>6.3050638144863838E-4</v>
      </c>
      <c r="G761" t="s">
        <v>13924</v>
      </c>
      <c r="H761">
        <v>1</v>
      </c>
      <c r="I761">
        <v>9.5212675148430292E-4</v>
      </c>
      <c r="M761" t="s">
        <v>868</v>
      </c>
      <c r="N761">
        <v>1</v>
      </c>
      <c r="O761">
        <v>1.0804236621191452E-3</v>
      </c>
      <c r="V761" t="s">
        <v>814</v>
      </c>
      <c r="W761">
        <v>5</v>
      </c>
      <c r="X761">
        <v>6.6772170686926833E-4</v>
      </c>
      <c r="AK761" t="s">
        <v>552</v>
      </c>
      <c r="AL761">
        <v>3</v>
      </c>
      <c r="AM761">
        <v>6.9945132574757683E-4</v>
      </c>
      <c r="BC761" t="s">
        <v>517</v>
      </c>
      <c r="BD761">
        <v>1</v>
      </c>
      <c r="BE761">
        <v>1.2448066568178876E-3</v>
      </c>
      <c r="BU761" t="s">
        <v>5723</v>
      </c>
      <c r="BV761">
        <v>1</v>
      </c>
      <c r="BW761">
        <v>1.1741931046112444E-3</v>
      </c>
    </row>
    <row r="762" spans="1:75" x14ac:dyDescent="0.15">
      <c r="A762" t="s">
        <v>6340</v>
      </c>
      <c r="B762">
        <v>4</v>
      </c>
      <c r="C762">
        <v>6.3050638144863838E-4</v>
      </c>
      <c r="G762" t="s">
        <v>13925</v>
      </c>
      <c r="H762">
        <v>1</v>
      </c>
      <c r="I762">
        <v>9.5212675148430292E-4</v>
      </c>
      <c r="M762" t="s">
        <v>4193</v>
      </c>
      <c r="N762">
        <v>1</v>
      </c>
      <c r="O762">
        <v>1.0804236621191452E-3</v>
      </c>
      <c r="V762" t="s">
        <v>5248</v>
      </c>
      <c r="W762">
        <v>5</v>
      </c>
      <c r="X762">
        <v>6.6772170686926833E-4</v>
      </c>
      <c r="AK762" t="s">
        <v>5569</v>
      </c>
      <c r="AL762">
        <v>3</v>
      </c>
      <c r="AM762">
        <v>6.9945132574757683E-4</v>
      </c>
      <c r="BC762" t="s">
        <v>185</v>
      </c>
      <c r="BD762">
        <v>1</v>
      </c>
      <c r="BE762">
        <v>1.2448066568178876E-3</v>
      </c>
      <c r="BU762" t="s">
        <v>9754</v>
      </c>
      <c r="BV762">
        <v>1</v>
      </c>
      <c r="BW762">
        <v>1.1741931046112444E-3</v>
      </c>
    </row>
    <row r="763" spans="1:75" x14ac:dyDescent="0.15">
      <c r="A763" t="s">
        <v>4309</v>
      </c>
      <c r="B763">
        <v>3</v>
      </c>
      <c r="C763">
        <v>6.2826491903471976E-4</v>
      </c>
      <c r="G763" t="s">
        <v>13926</v>
      </c>
      <c r="H763">
        <v>1</v>
      </c>
      <c r="I763">
        <v>9.5212675148430292E-4</v>
      </c>
      <c r="M763" t="s">
        <v>668</v>
      </c>
      <c r="N763">
        <v>1</v>
      </c>
      <c r="O763">
        <v>1.0804236621191452E-3</v>
      </c>
      <c r="V763" t="s">
        <v>1044</v>
      </c>
      <c r="W763">
        <v>4</v>
      </c>
      <c r="X763">
        <v>6.5284155219516994E-4</v>
      </c>
      <c r="AK763" t="s">
        <v>6698</v>
      </c>
      <c r="AL763">
        <v>3</v>
      </c>
      <c r="AM763">
        <v>6.9945132574757683E-4</v>
      </c>
      <c r="BC763" t="s">
        <v>414</v>
      </c>
      <c r="BD763">
        <v>1</v>
      </c>
      <c r="BE763">
        <v>1.2243472342027173E-3</v>
      </c>
      <c r="BU763" t="s">
        <v>917</v>
      </c>
      <c r="BV763">
        <v>1</v>
      </c>
      <c r="BW763">
        <v>1.1741931046112444E-3</v>
      </c>
    </row>
    <row r="764" spans="1:75" x14ac:dyDescent="0.15">
      <c r="A764" t="s">
        <v>4425</v>
      </c>
      <c r="B764">
        <v>3</v>
      </c>
      <c r="C764">
        <v>6.2826491903471976E-4</v>
      </c>
      <c r="G764" t="s">
        <v>13928</v>
      </c>
      <c r="H764">
        <v>1</v>
      </c>
      <c r="I764">
        <v>9.5212675148430292E-4</v>
      </c>
      <c r="M764" t="s">
        <v>5248</v>
      </c>
      <c r="N764">
        <v>1</v>
      </c>
      <c r="O764">
        <v>1.0804236621191452E-3</v>
      </c>
      <c r="V764" t="s">
        <v>9465</v>
      </c>
      <c r="W764">
        <v>4</v>
      </c>
      <c r="X764">
        <v>6.5284155219516994E-4</v>
      </c>
      <c r="AK764" t="s">
        <v>4774</v>
      </c>
      <c r="AL764">
        <v>3</v>
      </c>
      <c r="AM764">
        <v>6.9945132574757683E-4</v>
      </c>
      <c r="BC764" t="s">
        <v>388</v>
      </c>
      <c r="BD764">
        <v>1</v>
      </c>
      <c r="BE764">
        <v>1.2046600521563703E-3</v>
      </c>
      <c r="BU764" t="s">
        <v>4481</v>
      </c>
      <c r="BV764">
        <v>1</v>
      </c>
      <c r="BW764">
        <v>1.1741931046112444E-3</v>
      </c>
    </row>
    <row r="765" spans="1:75" x14ac:dyDescent="0.15">
      <c r="A765" t="s">
        <v>4480</v>
      </c>
      <c r="B765">
        <v>3</v>
      </c>
      <c r="C765">
        <v>6.2826491903471976E-4</v>
      </c>
      <c r="G765" t="s">
        <v>13929</v>
      </c>
      <c r="H765">
        <v>1</v>
      </c>
      <c r="I765">
        <v>9.5212675148430292E-4</v>
      </c>
      <c r="M765" t="s">
        <v>4446</v>
      </c>
      <c r="N765">
        <v>1</v>
      </c>
      <c r="O765">
        <v>1.0804236621191452E-3</v>
      </c>
      <c r="V765" t="s">
        <v>1074</v>
      </c>
      <c r="W765">
        <v>4</v>
      </c>
      <c r="X765">
        <v>6.5284155219516994E-4</v>
      </c>
      <c r="AK765" t="s">
        <v>6701</v>
      </c>
      <c r="AL765">
        <v>3</v>
      </c>
      <c r="AM765">
        <v>6.9945132574757683E-4</v>
      </c>
      <c r="BC765" t="s">
        <v>592</v>
      </c>
      <c r="BD765">
        <v>1</v>
      </c>
      <c r="BE765">
        <v>1.1673835972882719E-3</v>
      </c>
      <c r="BU765" t="s">
        <v>10281</v>
      </c>
      <c r="BV765">
        <v>1</v>
      </c>
      <c r="BW765">
        <v>1.1741931046112444E-3</v>
      </c>
    </row>
    <row r="766" spans="1:75" x14ac:dyDescent="0.15">
      <c r="A766" t="s">
        <v>4554</v>
      </c>
      <c r="B766">
        <v>3</v>
      </c>
      <c r="C766">
        <v>6.2826491903471976E-4</v>
      </c>
      <c r="G766" t="s">
        <v>13930</v>
      </c>
      <c r="H766">
        <v>1</v>
      </c>
      <c r="I766">
        <v>9.5212675148430292E-4</v>
      </c>
      <c r="M766" t="s">
        <v>286</v>
      </c>
      <c r="N766">
        <v>1</v>
      </c>
      <c r="O766">
        <v>1.0804236621191452E-3</v>
      </c>
      <c r="V766" t="s">
        <v>6270</v>
      </c>
      <c r="W766">
        <v>4</v>
      </c>
      <c r="X766">
        <v>6.5284155219516994E-4</v>
      </c>
      <c r="AK766" t="s">
        <v>9756</v>
      </c>
      <c r="AL766">
        <v>3</v>
      </c>
      <c r="AM766">
        <v>6.9945132574757683E-4</v>
      </c>
      <c r="BC766" t="s">
        <v>202</v>
      </c>
      <c r="BD766">
        <v>1</v>
      </c>
      <c r="BE766">
        <v>9.9963001141061816E-4</v>
      </c>
      <c r="BU766" t="s">
        <v>7271</v>
      </c>
      <c r="BV766">
        <v>1</v>
      </c>
      <c r="BW766">
        <v>1.1741931046112444E-3</v>
      </c>
    </row>
    <row r="767" spans="1:75" x14ac:dyDescent="0.15">
      <c r="A767" t="s">
        <v>4573</v>
      </c>
      <c r="B767">
        <v>3</v>
      </c>
      <c r="C767">
        <v>6.2826491903471976E-4</v>
      </c>
      <c r="G767" t="s">
        <v>13931</v>
      </c>
      <c r="H767">
        <v>1</v>
      </c>
      <c r="I767">
        <v>9.5212675148430292E-4</v>
      </c>
      <c r="M767">
        <v>3</v>
      </c>
      <c r="N767">
        <v>1</v>
      </c>
      <c r="O767">
        <v>1.0804236621191452E-3</v>
      </c>
      <c r="V767" t="s">
        <v>537</v>
      </c>
      <c r="W767">
        <v>4</v>
      </c>
      <c r="X767">
        <v>6.5284155219516994E-4</v>
      </c>
      <c r="AK767" t="s">
        <v>9903</v>
      </c>
      <c r="AL767">
        <v>3</v>
      </c>
      <c r="AM767">
        <v>6.9945132574757683E-4</v>
      </c>
      <c r="BU767" t="s">
        <v>9921</v>
      </c>
      <c r="BV767">
        <v>1</v>
      </c>
      <c r="BW767">
        <v>1.1741931046112444E-3</v>
      </c>
    </row>
    <row r="768" spans="1:75" x14ac:dyDescent="0.15">
      <c r="A768" t="s">
        <v>4640</v>
      </c>
      <c r="B768">
        <v>3</v>
      </c>
      <c r="C768">
        <v>6.2826491903471976E-4</v>
      </c>
      <c r="G768" t="s">
        <v>13932</v>
      </c>
      <c r="H768">
        <v>1</v>
      </c>
      <c r="I768">
        <v>9.5212675148430292E-4</v>
      </c>
      <c r="M768" t="s">
        <v>855</v>
      </c>
      <c r="N768">
        <v>1</v>
      </c>
      <c r="O768">
        <v>1.0804236621191452E-3</v>
      </c>
      <c r="V768" t="s">
        <v>5133</v>
      </c>
      <c r="W768">
        <v>4</v>
      </c>
      <c r="X768">
        <v>6.5284155219516994E-4</v>
      </c>
      <c r="AK768" t="s">
        <v>1095</v>
      </c>
      <c r="AL768">
        <v>3</v>
      </c>
      <c r="AM768">
        <v>6.9945132574757683E-4</v>
      </c>
      <c r="BU768" t="s">
        <v>5462</v>
      </c>
      <c r="BV768">
        <v>1</v>
      </c>
      <c r="BW768">
        <v>1.1741931046112444E-3</v>
      </c>
    </row>
    <row r="769" spans="1:75" x14ac:dyDescent="0.15">
      <c r="A769" t="s">
        <v>4703</v>
      </c>
      <c r="B769">
        <v>3</v>
      </c>
      <c r="C769">
        <v>6.2826491903471976E-4</v>
      </c>
      <c r="G769" t="s">
        <v>13933</v>
      </c>
      <c r="H769">
        <v>1</v>
      </c>
      <c r="I769">
        <v>9.5212675148430292E-4</v>
      </c>
      <c r="M769" t="s">
        <v>549</v>
      </c>
      <c r="N769">
        <v>1</v>
      </c>
      <c r="O769">
        <v>1.0804236621191452E-3</v>
      </c>
      <c r="V769" t="s">
        <v>6434</v>
      </c>
      <c r="W769">
        <v>4</v>
      </c>
      <c r="X769">
        <v>6.5284155219516994E-4</v>
      </c>
      <c r="AK769" t="s">
        <v>804</v>
      </c>
      <c r="AL769">
        <v>4</v>
      </c>
      <c r="AM769">
        <v>6.9228914841237789E-4</v>
      </c>
      <c r="BU769" t="s">
        <v>9480</v>
      </c>
      <c r="BV769">
        <v>1</v>
      </c>
      <c r="BW769">
        <v>1.1741931046112444E-3</v>
      </c>
    </row>
    <row r="770" spans="1:75" x14ac:dyDescent="0.15">
      <c r="A770" t="s">
        <v>4832</v>
      </c>
      <c r="B770">
        <v>3</v>
      </c>
      <c r="C770">
        <v>6.2826491903471976E-4</v>
      </c>
      <c r="G770" t="s">
        <v>13935</v>
      </c>
      <c r="H770">
        <v>1</v>
      </c>
      <c r="I770">
        <v>9.5212675148430292E-4</v>
      </c>
      <c r="M770" t="s">
        <v>331</v>
      </c>
      <c r="N770">
        <v>1</v>
      </c>
      <c r="O770">
        <v>1.0804236621191452E-3</v>
      </c>
      <c r="V770" t="s">
        <v>6475</v>
      </c>
      <c r="W770">
        <v>4</v>
      </c>
      <c r="X770">
        <v>6.5284155219516994E-4</v>
      </c>
      <c r="AK770" t="s">
        <v>756</v>
      </c>
      <c r="AL770">
        <v>4</v>
      </c>
      <c r="AM770">
        <v>6.9228914841237789E-4</v>
      </c>
      <c r="BU770" t="s">
        <v>4906</v>
      </c>
      <c r="BV770">
        <v>1</v>
      </c>
      <c r="BW770">
        <v>1.1741931046112444E-3</v>
      </c>
    </row>
    <row r="771" spans="1:75" x14ac:dyDescent="0.15">
      <c r="A771" t="s">
        <v>4966</v>
      </c>
      <c r="B771">
        <v>3</v>
      </c>
      <c r="C771">
        <v>6.2826491903471976E-4</v>
      </c>
      <c r="G771" t="s">
        <v>13937</v>
      </c>
      <c r="H771">
        <v>1</v>
      </c>
      <c r="I771">
        <v>9.5212675148430292E-4</v>
      </c>
      <c r="M771" t="s">
        <v>5651</v>
      </c>
      <c r="N771">
        <v>1</v>
      </c>
      <c r="O771">
        <v>1.0804236621191452E-3</v>
      </c>
      <c r="V771" t="s">
        <v>5458</v>
      </c>
      <c r="W771">
        <v>4</v>
      </c>
      <c r="X771">
        <v>6.5284155219516994E-4</v>
      </c>
      <c r="AK771" t="s">
        <v>318</v>
      </c>
      <c r="AL771">
        <v>4</v>
      </c>
      <c r="AM771">
        <v>6.9228914841237789E-4</v>
      </c>
      <c r="BU771" t="s">
        <v>5498</v>
      </c>
      <c r="BV771">
        <v>1</v>
      </c>
      <c r="BW771">
        <v>1.1741931046112444E-3</v>
      </c>
    </row>
    <row r="772" spans="1:75" x14ac:dyDescent="0.15">
      <c r="A772" t="s">
        <v>4967</v>
      </c>
      <c r="B772">
        <v>3</v>
      </c>
      <c r="C772">
        <v>6.2826491903471976E-4</v>
      </c>
      <c r="G772" t="s">
        <v>13938</v>
      </c>
      <c r="H772">
        <v>1</v>
      </c>
      <c r="I772">
        <v>9.5212675148430292E-4</v>
      </c>
      <c r="M772" t="s">
        <v>5270</v>
      </c>
      <c r="N772">
        <v>1</v>
      </c>
      <c r="O772">
        <v>1.0527080431186131E-3</v>
      </c>
      <c r="V772" t="s">
        <v>1065</v>
      </c>
      <c r="W772">
        <v>4</v>
      </c>
      <c r="X772">
        <v>6.5284155219516994E-4</v>
      </c>
      <c r="AK772" t="s">
        <v>4212</v>
      </c>
      <c r="AL772">
        <v>4</v>
      </c>
      <c r="AM772">
        <v>6.7618624924399139E-4</v>
      </c>
      <c r="BU772" t="s">
        <v>6677</v>
      </c>
      <c r="BV772">
        <v>1</v>
      </c>
      <c r="BW772">
        <v>1.1741931046112444E-3</v>
      </c>
    </row>
    <row r="773" spans="1:75" x14ac:dyDescent="0.15">
      <c r="A773" t="s">
        <v>5008</v>
      </c>
      <c r="B773">
        <v>3</v>
      </c>
      <c r="C773">
        <v>6.2826491903471976E-4</v>
      </c>
      <c r="G773" t="s">
        <v>13939</v>
      </c>
      <c r="H773">
        <v>1</v>
      </c>
      <c r="I773">
        <v>9.5212675148430292E-4</v>
      </c>
      <c r="M773" t="s">
        <v>585</v>
      </c>
      <c r="N773">
        <v>1</v>
      </c>
      <c r="O773">
        <v>1.0527080431186131E-3</v>
      </c>
      <c r="V773">
        <v>11</v>
      </c>
      <c r="W773">
        <v>4</v>
      </c>
      <c r="X773">
        <v>6.5284155219516994E-4</v>
      </c>
      <c r="AK773" t="s">
        <v>6296</v>
      </c>
      <c r="AL773">
        <v>3</v>
      </c>
      <c r="AM773">
        <v>6.6753601063601988E-4</v>
      </c>
      <c r="BU773" t="s">
        <v>12862</v>
      </c>
      <c r="BV773">
        <v>1</v>
      </c>
      <c r="BW773">
        <v>1.1741931046112444E-3</v>
      </c>
    </row>
    <row r="774" spans="1:75" x14ac:dyDescent="0.15">
      <c r="A774" t="s">
        <v>5112</v>
      </c>
      <c r="B774">
        <v>3</v>
      </c>
      <c r="C774">
        <v>6.2826491903471976E-4</v>
      </c>
      <c r="G774" t="s">
        <v>13940</v>
      </c>
      <c r="H774">
        <v>1</v>
      </c>
      <c r="I774">
        <v>9.5212675148430292E-4</v>
      </c>
      <c r="M774" t="s">
        <v>832</v>
      </c>
      <c r="N774">
        <v>1</v>
      </c>
      <c r="O774">
        <v>1.0527080431186131E-3</v>
      </c>
      <c r="V774" t="s">
        <v>366</v>
      </c>
      <c r="W774">
        <v>4</v>
      </c>
      <c r="X774">
        <v>6.5284155219516994E-4</v>
      </c>
      <c r="AK774" t="s">
        <v>9637</v>
      </c>
      <c r="AL774">
        <v>3</v>
      </c>
      <c r="AM774">
        <v>6.6753601063601988E-4</v>
      </c>
      <c r="BU774" t="s">
        <v>9863</v>
      </c>
      <c r="BV774">
        <v>1</v>
      </c>
      <c r="BW774">
        <v>1.1741931046112444E-3</v>
      </c>
    </row>
    <row r="775" spans="1:75" x14ac:dyDescent="0.15">
      <c r="A775" t="s">
        <v>5127</v>
      </c>
      <c r="B775">
        <v>3</v>
      </c>
      <c r="C775">
        <v>6.2826491903471976E-4</v>
      </c>
      <c r="G775" t="s">
        <v>13941</v>
      </c>
      <c r="H775">
        <v>1</v>
      </c>
      <c r="I775">
        <v>9.5212675148430292E-4</v>
      </c>
      <c r="M775" t="s">
        <v>115</v>
      </c>
      <c r="N775">
        <v>1</v>
      </c>
      <c r="O775">
        <v>1.0527080431186131E-3</v>
      </c>
      <c r="V775" t="s">
        <v>670</v>
      </c>
      <c r="W775">
        <v>4</v>
      </c>
      <c r="X775">
        <v>6.5284155219516994E-4</v>
      </c>
      <c r="AK775" t="s">
        <v>516</v>
      </c>
      <c r="AL775">
        <v>3</v>
      </c>
      <c r="AM775">
        <v>6.6753601063601988E-4</v>
      </c>
      <c r="BU775" t="s">
        <v>6482</v>
      </c>
      <c r="BV775">
        <v>1</v>
      </c>
      <c r="BW775">
        <v>1.1741931046112444E-3</v>
      </c>
    </row>
    <row r="776" spans="1:75" x14ac:dyDescent="0.15">
      <c r="A776" t="s">
        <v>5193</v>
      </c>
      <c r="B776">
        <v>3</v>
      </c>
      <c r="C776">
        <v>6.2826491903471976E-4</v>
      </c>
      <c r="G776" t="s">
        <v>13942</v>
      </c>
      <c r="H776">
        <v>1</v>
      </c>
      <c r="I776">
        <v>9.5212675148430292E-4</v>
      </c>
      <c r="M776" t="s">
        <v>321</v>
      </c>
      <c r="N776">
        <v>1</v>
      </c>
      <c r="O776">
        <v>1.0527080431186131E-3</v>
      </c>
      <c r="V776" t="s">
        <v>4837</v>
      </c>
      <c r="W776">
        <v>4</v>
      </c>
      <c r="X776">
        <v>6.5284155219516994E-4</v>
      </c>
      <c r="AK776" t="s">
        <v>6651</v>
      </c>
      <c r="AL776">
        <v>3</v>
      </c>
      <c r="AM776">
        <v>6.6753601063601988E-4</v>
      </c>
      <c r="BU776" t="s">
        <v>5639</v>
      </c>
      <c r="BV776">
        <v>1</v>
      </c>
      <c r="BW776">
        <v>1.1741931046112444E-3</v>
      </c>
    </row>
    <row r="777" spans="1:75" x14ac:dyDescent="0.15">
      <c r="A777" t="s">
        <v>5318</v>
      </c>
      <c r="B777">
        <v>3</v>
      </c>
      <c r="C777">
        <v>6.2826491903471976E-4</v>
      </c>
      <c r="G777" t="s">
        <v>13943</v>
      </c>
      <c r="H777">
        <v>1</v>
      </c>
      <c r="I777">
        <v>9.5212675148430292E-4</v>
      </c>
      <c r="M777" t="s">
        <v>201</v>
      </c>
      <c r="N777">
        <v>1</v>
      </c>
      <c r="O777">
        <v>1.0527080431186131E-3</v>
      </c>
      <c r="V777" t="s">
        <v>6095</v>
      </c>
      <c r="W777">
        <v>5</v>
      </c>
      <c r="X777">
        <v>6.5059294425990895E-4</v>
      </c>
      <c r="AK777" t="s">
        <v>673</v>
      </c>
      <c r="AL777">
        <v>3</v>
      </c>
      <c r="AM777">
        <v>6.6753601063601988E-4</v>
      </c>
      <c r="BU777" t="s">
        <v>12878</v>
      </c>
      <c r="BV777">
        <v>1</v>
      </c>
      <c r="BW777">
        <v>1.1741931046112444E-3</v>
      </c>
    </row>
    <row r="778" spans="1:75" x14ac:dyDescent="0.15">
      <c r="A778" t="s">
        <v>5324</v>
      </c>
      <c r="B778">
        <v>3</v>
      </c>
      <c r="C778">
        <v>6.2826491903471976E-4</v>
      </c>
      <c r="G778" t="s">
        <v>13944</v>
      </c>
      <c r="H778">
        <v>1</v>
      </c>
      <c r="I778">
        <v>9.5212675148430292E-4</v>
      </c>
      <c r="M778" t="s">
        <v>4210</v>
      </c>
      <c r="N778">
        <v>1</v>
      </c>
      <c r="O778">
        <v>1.0527080431186131E-3</v>
      </c>
      <c r="V778" t="s">
        <v>4248</v>
      </c>
      <c r="W778">
        <v>5</v>
      </c>
      <c r="X778">
        <v>6.5059294425990895E-4</v>
      </c>
      <c r="AK778" t="s">
        <v>6270</v>
      </c>
      <c r="AL778">
        <v>3</v>
      </c>
      <c r="AM778">
        <v>6.6753601063601988E-4</v>
      </c>
      <c r="BU778" t="s">
        <v>4681</v>
      </c>
      <c r="BV778">
        <v>1</v>
      </c>
      <c r="BW778">
        <v>1.1741931046112444E-3</v>
      </c>
    </row>
    <row r="779" spans="1:75" x14ac:dyDescent="0.15">
      <c r="A779" t="s">
        <v>5326</v>
      </c>
      <c r="B779">
        <v>3</v>
      </c>
      <c r="C779">
        <v>6.2826491903471976E-4</v>
      </c>
      <c r="G779" t="s">
        <v>13945</v>
      </c>
      <c r="H779">
        <v>1</v>
      </c>
      <c r="I779">
        <v>9.5212675148430292E-4</v>
      </c>
      <c r="M779" t="s">
        <v>71</v>
      </c>
      <c r="N779">
        <v>1</v>
      </c>
      <c r="O779">
        <v>1.0527080431186131E-3</v>
      </c>
      <c r="V779" t="s">
        <v>176</v>
      </c>
      <c r="W779">
        <v>5</v>
      </c>
      <c r="X779">
        <v>6.5059294425990895E-4</v>
      </c>
      <c r="AK779" t="s">
        <v>5752</v>
      </c>
      <c r="AL779">
        <v>3</v>
      </c>
      <c r="AM779">
        <v>6.6753601063601988E-4</v>
      </c>
      <c r="BU779" t="s">
        <v>3909</v>
      </c>
      <c r="BV779">
        <v>1</v>
      </c>
      <c r="BW779">
        <v>1.1741931046112444E-3</v>
      </c>
    </row>
    <row r="780" spans="1:75" x14ac:dyDescent="0.15">
      <c r="A780" t="s">
        <v>5441</v>
      </c>
      <c r="B780">
        <v>3</v>
      </c>
      <c r="C780">
        <v>6.2826491903471976E-4</v>
      </c>
      <c r="G780" t="s">
        <v>13946</v>
      </c>
      <c r="H780">
        <v>1</v>
      </c>
      <c r="I780">
        <v>9.5212675148430292E-4</v>
      </c>
      <c r="M780" t="s">
        <v>4368</v>
      </c>
      <c r="N780">
        <v>1</v>
      </c>
      <c r="O780">
        <v>1.0527080431186131E-3</v>
      </c>
      <c r="V780" t="s">
        <v>5091</v>
      </c>
      <c r="W780">
        <v>5</v>
      </c>
      <c r="X780">
        <v>6.5059294425990895E-4</v>
      </c>
      <c r="AK780" t="s">
        <v>10130</v>
      </c>
      <c r="AL780">
        <v>3</v>
      </c>
      <c r="AM780">
        <v>6.6753601063601988E-4</v>
      </c>
      <c r="BU780" t="s">
        <v>4463</v>
      </c>
      <c r="BV780">
        <v>1</v>
      </c>
      <c r="BW780">
        <v>1.1741931046112444E-3</v>
      </c>
    </row>
    <row r="781" spans="1:75" x14ac:dyDescent="0.15">
      <c r="A781" t="s">
        <v>2883</v>
      </c>
      <c r="B781">
        <v>3</v>
      </c>
      <c r="C781">
        <v>6.2826491903471976E-4</v>
      </c>
      <c r="G781" t="s">
        <v>13949</v>
      </c>
      <c r="H781">
        <v>1</v>
      </c>
      <c r="I781">
        <v>9.5212675148430292E-4</v>
      </c>
      <c r="M781" t="s">
        <v>4248</v>
      </c>
      <c r="N781">
        <v>1</v>
      </c>
      <c r="O781">
        <v>1.0527080431186131E-3</v>
      </c>
      <c r="V781" t="s">
        <v>432</v>
      </c>
      <c r="W781">
        <v>5</v>
      </c>
      <c r="X781">
        <v>6.3473418711166977E-4</v>
      </c>
      <c r="AK781" t="s">
        <v>1002</v>
      </c>
      <c r="AL781">
        <v>3</v>
      </c>
      <c r="AM781">
        <v>6.6753601063601988E-4</v>
      </c>
      <c r="BU781" t="s">
        <v>540</v>
      </c>
      <c r="BV781">
        <v>1</v>
      </c>
      <c r="BW781">
        <v>1.1741931046112444E-3</v>
      </c>
    </row>
    <row r="782" spans="1:75" x14ac:dyDescent="0.15">
      <c r="A782" t="s">
        <v>5460</v>
      </c>
      <c r="B782">
        <v>3</v>
      </c>
      <c r="C782">
        <v>6.2826491903471976E-4</v>
      </c>
      <c r="G782" t="s">
        <v>13950</v>
      </c>
      <c r="H782">
        <v>1</v>
      </c>
      <c r="I782">
        <v>9.5212675148430292E-4</v>
      </c>
      <c r="M782">
        <v>2</v>
      </c>
      <c r="N782">
        <v>1</v>
      </c>
      <c r="O782">
        <v>1.0527080431186131E-3</v>
      </c>
      <c r="V782" t="s">
        <v>253</v>
      </c>
      <c r="W782">
        <v>5</v>
      </c>
      <c r="X782">
        <v>6.3473418711166977E-4</v>
      </c>
      <c r="AK782" t="s">
        <v>274</v>
      </c>
      <c r="AL782">
        <v>3</v>
      </c>
      <c r="AM782">
        <v>6.6753601063601988E-4</v>
      </c>
      <c r="BU782" t="s">
        <v>6740</v>
      </c>
      <c r="BV782">
        <v>1</v>
      </c>
      <c r="BW782">
        <v>1.1741931046112444E-3</v>
      </c>
    </row>
    <row r="783" spans="1:75" x14ac:dyDescent="0.15">
      <c r="A783" t="s">
        <v>5481</v>
      </c>
      <c r="B783">
        <v>3</v>
      </c>
      <c r="C783">
        <v>6.2826491903471976E-4</v>
      </c>
      <c r="G783" t="s">
        <v>13951</v>
      </c>
      <c r="H783">
        <v>1</v>
      </c>
      <c r="I783">
        <v>9.5212675148430292E-4</v>
      </c>
      <c r="M783" t="s">
        <v>7329</v>
      </c>
      <c r="N783">
        <v>1</v>
      </c>
      <c r="O783">
        <v>1.0527080431186131E-3</v>
      </c>
      <c r="V783" t="s">
        <v>9431</v>
      </c>
      <c r="W783">
        <v>3</v>
      </c>
      <c r="X783">
        <v>6.3068987871964222E-4</v>
      </c>
      <c r="AK783" t="s">
        <v>5389</v>
      </c>
      <c r="AL783">
        <v>3</v>
      </c>
      <c r="AM783">
        <v>6.6753601063601988E-4</v>
      </c>
      <c r="BU783" t="s">
        <v>12427</v>
      </c>
      <c r="BV783">
        <v>1</v>
      </c>
      <c r="BW783">
        <v>1.1741931046112444E-3</v>
      </c>
    </row>
    <row r="784" spans="1:75" x14ac:dyDescent="0.15">
      <c r="A784" t="s">
        <v>5690</v>
      </c>
      <c r="B784">
        <v>3</v>
      </c>
      <c r="C784">
        <v>6.2826491903471976E-4</v>
      </c>
      <c r="G784" t="s">
        <v>13952</v>
      </c>
      <c r="H784">
        <v>1</v>
      </c>
      <c r="I784">
        <v>9.5212675148430292E-4</v>
      </c>
      <c r="M784" t="s">
        <v>4552</v>
      </c>
      <c r="N784">
        <v>1</v>
      </c>
      <c r="O784">
        <v>1.0527080431186131E-3</v>
      </c>
      <c r="V784" t="s">
        <v>9455</v>
      </c>
      <c r="W784">
        <v>3</v>
      </c>
      <c r="X784">
        <v>6.3068987871964222E-4</v>
      </c>
      <c r="AK784" t="s">
        <v>4483</v>
      </c>
      <c r="AL784">
        <v>3</v>
      </c>
      <c r="AM784">
        <v>6.6753601063601988E-4</v>
      </c>
      <c r="BU784" t="s">
        <v>5264</v>
      </c>
      <c r="BV784">
        <v>1</v>
      </c>
      <c r="BW784">
        <v>1.1741931046112444E-3</v>
      </c>
    </row>
    <row r="785" spans="1:75" x14ac:dyDescent="0.15">
      <c r="A785" t="s">
        <v>5727</v>
      </c>
      <c r="B785">
        <v>3</v>
      </c>
      <c r="C785">
        <v>6.2826491903471976E-4</v>
      </c>
      <c r="G785" t="s">
        <v>13953</v>
      </c>
      <c r="H785">
        <v>1</v>
      </c>
      <c r="I785">
        <v>9.5212675148430292E-4</v>
      </c>
      <c r="M785" t="s">
        <v>166</v>
      </c>
      <c r="N785">
        <v>1</v>
      </c>
      <c r="O785">
        <v>1.0270473879407317E-3</v>
      </c>
      <c r="V785" t="s">
        <v>9464</v>
      </c>
      <c r="W785">
        <v>3</v>
      </c>
      <c r="X785">
        <v>6.3068987871964222E-4</v>
      </c>
      <c r="AK785" t="s">
        <v>5577</v>
      </c>
      <c r="AL785">
        <v>3</v>
      </c>
      <c r="AM785">
        <v>6.6753601063601988E-4</v>
      </c>
      <c r="BU785" t="s">
        <v>5634</v>
      </c>
      <c r="BV785">
        <v>1</v>
      </c>
      <c r="BW785">
        <v>1.1741931046112444E-3</v>
      </c>
    </row>
    <row r="786" spans="1:75" x14ac:dyDescent="0.15">
      <c r="A786" t="s">
        <v>6467</v>
      </c>
      <c r="B786">
        <v>3</v>
      </c>
      <c r="C786">
        <v>6.2826491903471976E-4</v>
      </c>
      <c r="G786" t="s">
        <v>13955</v>
      </c>
      <c r="H786">
        <v>1</v>
      </c>
      <c r="I786">
        <v>9.5212675148430292E-4</v>
      </c>
      <c r="M786" t="s">
        <v>562</v>
      </c>
      <c r="N786">
        <v>1</v>
      </c>
      <c r="O786">
        <v>1.0270473879407317E-3</v>
      </c>
      <c r="V786" t="s">
        <v>9499</v>
      </c>
      <c r="W786">
        <v>3</v>
      </c>
      <c r="X786">
        <v>6.3068987871964222E-4</v>
      </c>
      <c r="AK786" t="s">
        <v>5543</v>
      </c>
      <c r="AL786">
        <v>3</v>
      </c>
      <c r="AM786">
        <v>6.6753601063601988E-4</v>
      </c>
      <c r="BU786" t="s">
        <v>5203</v>
      </c>
      <c r="BV786">
        <v>1</v>
      </c>
      <c r="BW786">
        <v>1.1741931046112444E-3</v>
      </c>
    </row>
    <row r="787" spans="1:75" x14ac:dyDescent="0.15">
      <c r="A787" t="s">
        <v>6469</v>
      </c>
      <c r="B787">
        <v>3</v>
      </c>
      <c r="C787">
        <v>6.2826491903471976E-4</v>
      </c>
      <c r="G787" t="s">
        <v>13956</v>
      </c>
      <c r="H787">
        <v>1</v>
      </c>
      <c r="I787">
        <v>9.5212675148430292E-4</v>
      </c>
      <c r="M787" t="s">
        <v>542</v>
      </c>
      <c r="N787">
        <v>1</v>
      </c>
      <c r="O787">
        <v>1.0270473879407317E-3</v>
      </c>
      <c r="V787" t="s">
        <v>9526</v>
      </c>
      <c r="W787">
        <v>3</v>
      </c>
      <c r="X787">
        <v>6.3068987871964222E-4</v>
      </c>
      <c r="AK787" t="s">
        <v>6434</v>
      </c>
      <c r="AL787">
        <v>3</v>
      </c>
      <c r="AM787">
        <v>6.6753601063601988E-4</v>
      </c>
      <c r="BU787" t="s">
        <v>9576</v>
      </c>
      <c r="BV787">
        <v>1</v>
      </c>
      <c r="BW787">
        <v>1.1741931046112444E-3</v>
      </c>
    </row>
    <row r="788" spans="1:75" x14ac:dyDescent="0.15">
      <c r="A788" t="s">
        <v>857</v>
      </c>
      <c r="B788">
        <v>6</v>
      </c>
      <c r="C788">
        <v>6.2139888106076048E-4</v>
      </c>
      <c r="G788" t="s">
        <v>13957</v>
      </c>
      <c r="H788">
        <v>1</v>
      </c>
      <c r="I788">
        <v>9.5212675148430292E-4</v>
      </c>
      <c r="M788" t="s">
        <v>4810</v>
      </c>
      <c r="N788">
        <v>1</v>
      </c>
      <c r="O788">
        <v>1.0270473879407317E-3</v>
      </c>
      <c r="V788" t="s">
        <v>9541</v>
      </c>
      <c r="W788">
        <v>3</v>
      </c>
      <c r="X788">
        <v>6.3068987871964222E-4</v>
      </c>
      <c r="AK788" t="s">
        <v>9698</v>
      </c>
      <c r="AL788">
        <v>3</v>
      </c>
      <c r="AM788">
        <v>6.6753601063601988E-4</v>
      </c>
      <c r="BU788" t="s">
        <v>6774</v>
      </c>
      <c r="BV788">
        <v>1</v>
      </c>
      <c r="BW788">
        <v>1.1741931046112444E-3</v>
      </c>
    </row>
    <row r="789" spans="1:75" x14ac:dyDescent="0.15">
      <c r="A789" t="s">
        <v>131</v>
      </c>
      <c r="B789">
        <v>6</v>
      </c>
      <c r="C789">
        <v>6.2139888106076048E-4</v>
      </c>
      <c r="G789" t="s">
        <v>13959</v>
      </c>
      <c r="H789">
        <v>1</v>
      </c>
      <c r="I789">
        <v>9.5212675148430292E-4</v>
      </c>
      <c r="M789" t="s">
        <v>327</v>
      </c>
      <c r="N789">
        <v>1</v>
      </c>
      <c r="O789">
        <v>1.0270473879407317E-3</v>
      </c>
      <c r="V789" t="s">
        <v>9589</v>
      </c>
      <c r="W789">
        <v>3</v>
      </c>
      <c r="X789">
        <v>6.3068987871964222E-4</v>
      </c>
      <c r="AK789" t="s">
        <v>670</v>
      </c>
      <c r="AL789">
        <v>3</v>
      </c>
      <c r="AM789">
        <v>6.6753601063601988E-4</v>
      </c>
      <c r="BU789" t="s">
        <v>10554</v>
      </c>
      <c r="BV789">
        <v>1</v>
      </c>
      <c r="BW789">
        <v>1.1741931046112444E-3</v>
      </c>
    </row>
    <row r="790" spans="1:75" x14ac:dyDescent="0.15">
      <c r="A790" t="s">
        <v>628</v>
      </c>
      <c r="B790">
        <v>6</v>
      </c>
      <c r="C790">
        <v>6.2139888106076048E-4</v>
      </c>
      <c r="G790" t="s">
        <v>13960</v>
      </c>
      <c r="H790">
        <v>1</v>
      </c>
      <c r="I790">
        <v>9.5212675148430292E-4</v>
      </c>
      <c r="M790" t="s">
        <v>106</v>
      </c>
      <c r="N790">
        <v>1</v>
      </c>
      <c r="O790">
        <v>1.0270473879407317E-3</v>
      </c>
      <c r="V790" t="s">
        <v>9597</v>
      </c>
      <c r="W790">
        <v>3</v>
      </c>
      <c r="X790">
        <v>6.3068987871964222E-4</v>
      </c>
      <c r="AK790" t="s">
        <v>10067</v>
      </c>
      <c r="AL790">
        <v>3</v>
      </c>
      <c r="AM790">
        <v>6.6753601063601988E-4</v>
      </c>
      <c r="BU790" t="s">
        <v>5641</v>
      </c>
      <c r="BV790">
        <v>1</v>
      </c>
      <c r="BW790">
        <v>1.1741931046112444E-3</v>
      </c>
    </row>
    <row r="791" spans="1:75" x14ac:dyDescent="0.15">
      <c r="A791" t="s">
        <v>123</v>
      </c>
      <c r="B791">
        <v>5</v>
      </c>
      <c r="C791">
        <v>6.1695966616739136E-4</v>
      </c>
      <c r="G791" t="s">
        <v>13961</v>
      </c>
      <c r="H791">
        <v>1</v>
      </c>
      <c r="I791">
        <v>9.5212675148430292E-4</v>
      </c>
      <c r="M791" t="s">
        <v>432</v>
      </c>
      <c r="N791">
        <v>1</v>
      </c>
      <c r="O791">
        <v>1.0270473879407317E-3</v>
      </c>
      <c r="V791" t="s">
        <v>9599</v>
      </c>
      <c r="W791">
        <v>3</v>
      </c>
      <c r="X791">
        <v>6.3068987871964222E-4</v>
      </c>
      <c r="AK791" t="s">
        <v>536</v>
      </c>
      <c r="AL791">
        <v>4</v>
      </c>
      <c r="AM791">
        <v>6.6112299305597154E-4</v>
      </c>
      <c r="BU791" t="s">
        <v>9648</v>
      </c>
      <c r="BV791">
        <v>1</v>
      </c>
      <c r="BW791">
        <v>1.1741931046112444E-3</v>
      </c>
    </row>
    <row r="792" spans="1:75" x14ac:dyDescent="0.15">
      <c r="A792" t="s">
        <v>81</v>
      </c>
      <c r="B792">
        <v>5</v>
      </c>
      <c r="C792">
        <v>6.1695966616739136E-4</v>
      </c>
      <c r="G792" t="s">
        <v>13962</v>
      </c>
      <c r="H792">
        <v>1</v>
      </c>
      <c r="I792">
        <v>9.5212675148430292E-4</v>
      </c>
      <c r="M792" t="s">
        <v>144</v>
      </c>
      <c r="N792">
        <v>1</v>
      </c>
      <c r="O792">
        <v>1.0270473879407317E-3</v>
      </c>
      <c r="V792" t="s">
        <v>9607</v>
      </c>
      <c r="W792">
        <v>3</v>
      </c>
      <c r="X792">
        <v>6.3068987871964222E-4</v>
      </c>
      <c r="AK792" t="s">
        <v>12279</v>
      </c>
      <c r="AL792">
        <v>2</v>
      </c>
      <c r="AM792">
        <v>6.5412185622454094E-4</v>
      </c>
      <c r="BU792" t="s">
        <v>10216</v>
      </c>
      <c r="BV792">
        <v>1</v>
      </c>
      <c r="BW792">
        <v>1.1741931046112444E-3</v>
      </c>
    </row>
    <row r="793" spans="1:75" x14ac:dyDescent="0.15">
      <c r="A793" t="s">
        <v>4333</v>
      </c>
      <c r="B793">
        <v>5</v>
      </c>
      <c r="C793">
        <v>6.1695966616739136E-4</v>
      </c>
      <c r="G793" t="s">
        <v>13963</v>
      </c>
      <c r="H793">
        <v>1</v>
      </c>
      <c r="I793">
        <v>9.5212675148430292E-4</v>
      </c>
      <c r="M793" t="s">
        <v>253</v>
      </c>
      <c r="N793">
        <v>1</v>
      </c>
      <c r="O793">
        <v>1.0270473879407317E-3</v>
      </c>
      <c r="V793" t="s">
        <v>9628</v>
      </c>
      <c r="W793">
        <v>3</v>
      </c>
      <c r="X793">
        <v>6.3068987871964222E-4</v>
      </c>
      <c r="AK793" t="s">
        <v>12325</v>
      </c>
      <c r="AL793">
        <v>2</v>
      </c>
      <c r="AM793">
        <v>6.5412185622454094E-4</v>
      </c>
      <c r="BU793" t="s">
        <v>7311</v>
      </c>
      <c r="BV793">
        <v>1</v>
      </c>
      <c r="BW793">
        <v>1.1741931046112444E-3</v>
      </c>
    </row>
    <row r="794" spans="1:75" x14ac:dyDescent="0.15">
      <c r="A794" t="s">
        <v>584</v>
      </c>
      <c r="B794">
        <v>5</v>
      </c>
      <c r="C794">
        <v>6.1695966616739136E-4</v>
      </c>
      <c r="G794" t="s">
        <v>13964</v>
      </c>
      <c r="H794">
        <v>1</v>
      </c>
      <c r="I794">
        <v>9.5212675148430292E-4</v>
      </c>
      <c r="M794" t="s">
        <v>572</v>
      </c>
      <c r="N794">
        <v>1</v>
      </c>
      <c r="O794">
        <v>1.0270473879407317E-3</v>
      </c>
      <c r="V794" t="s">
        <v>9661</v>
      </c>
      <c r="W794">
        <v>3</v>
      </c>
      <c r="X794">
        <v>6.3068987871964222E-4</v>
      </c>
      <c r="AK794" t="s">
        <v>12351</v>
      </c>
      <c r="AL794">
        <v>2</v>
      </c>
      <c r="AM794">
        <v>6.5412185622454094E-4</v>
      </c>
      <c r="BU794" t="s">
        <v>6650</v>
      </c>
      <c r="BV794">
        <v>1</v>
      </c>
      <c r="BW794">
        <v>1.1741931046112444E-3</v>
      </c>
    </row>
    <row r="795" spans="1:75" x14ac:dyDescent="0.15">
      <c r="A795" t="s">
        <v>751</v>
      </c>
      <c r="B795">
        <v>5</v>
      </c>
      <c r="C795">
        <v>6.1695966616739136E-4</v>
      </c>
      <c r="G795" t="s">
        <v>13966</v>
      </c>
      <c r="H795">
        <v>1</v>
      </c>
      <c r="I795">
        <v>9.5212675148430292E-4</v>
      </c>
      <c r="M795" t="s">
        <v>603</v>
      </c>
      <c r="N795">
        <v>1</v>
      </c>
      <c r="O795">
        <v>1.0270473879407317E-3</v>
      </c>
      <c r="V795" t="s">
        <v>9722</v>
      </c>
      <c r="W795">
        <v>3</v>
      </c>
      <c r="X795">
        <v>6.3068987871964222E-4</v>
      </c>
      <c r="AK795" t="s">
        <v>12352</v>
      </c>
      <c r="AL795">
        <v>2</v>
      </c>
      <c r="AM795">
        <v>6.5412185622454094E-4</v>
      </c>
      <c r="BU795" t="s">
        <v>6512</v>
      </c>
      <c r="BV795">
        <v>1</v>
      </c>
      <c r="BW795">
        <v>1.1741931046112444E-3</v>
      </c>
    </row>
    <row r="796" spans="1:75" x14ac:dyDescent="0.15">
      <c r="A796" t="s">
        <v>775</v>
      </c>
      <c r="B796">
        <v>5</v>
      </c>
      <c r="C796">
        <v>6.1695966616739136E-4</v>
      </c>
      <c r="G796" t="s">
        <v>13967</v>
      </c>
      <c r="H796">
        <v>1</v>
      </c>
      <c r="I796">
        <v>9.5212675148430292E-4</v>
      </c>
      <c r="M796" t="s">
        <v>181</v>
      </c>
      <c r="N796">
        <v>1</v>
      </c>
      <c r="O796">
        <v>1.0270473879407317E-3</v>
      </c>
      <c r="V796" t="s">
        <v>7322</v>
      </c>
      <c r="W796">
        <v>3</v>
      </c>
      <c r="X796">
        <v>6.3068987871964222E-4</v>
      </c>
      <c r="AK796" t="s">
        <v>12359</v>
      </c>
      <c r="AL796">
        <v>2</v>
      </c>
      <c r="AM796">
        <v>6.5412185622454094E-4</v>
      </c>
      <c r="BU796" t="s">
        <v>864</v>
      </c>
      <c r="BV796">
        <v>1</v>
      </c>
      <c r="BW796">
        <v>1.1741931046112444E-3</v>
      </c>
    </row>
    <row r="797" spans="1:75" x14ac:dyDescent="0.15">
      <c r="A797" t="s">
        <v>598</v>
      </c>
      <c r="B797">
        <v>5</v>
      </c>
      <c r="C797">
        <v>6.1695966616739136E-4</v>
      </c>
      <c r="G797" t="s">
        <v>13968</v>
      </c>
      <c r="H797">
        <v>1</v>
      </c>
      <c r="I797">
        <v>9.5212675148430292E-4</v>
      </c>
      <c r="M797" t="s">
        <v>804</v>
      </c>
      <c r="N797">
        <v>1</v>
      </c>
      <c r="O797">
        <v>1.0270473879407317E-3</v>
      </c>
      <c r="V797" t="s">
        <v>9819</v>
      </c>
      <c r="W797">
        <v>3</v>
      </c>
      <c r="X797">
        <v>6.3068987871964222E-4</v>
      </c>
      <c r="AK797" t="s">
        <v>12378</v>
      </c>
      <c r="AL797">
        <v>2</v>
      </c>
      <c r="AM797">
        <v>6.5412185622454094E-4</v>
      </c>
      <c r="BU797" t="s">
        <v>9553</v>
      </c>
      <c r="BV797">
        <v>1</v>
      </c>
      <c r="BW797">
        <v>1.1741931046112444E-3</v>
      </c>
    </row>
    <row r="798" spans="1:75" x14ac:dyDescent="0.15">
      <c r="A798" t="s">
        <v>161</v>
      </c>
      <c r="B798">
        <v>5</v>
      </c>
      <c r="C798">
        <v>6.1695966616739136E-4</v>
      </c>
      <c r="G798" t="s">
        <v>13969</v>
      </c>
      <c r="H798">
        <v>1</v>
      </c>
      <c r="I798">
        <v>9.5212675148430292E-4</v>
      </c>
      <c r="M798" t="s">
        <v>631</v>
      </c>
      <c r="N798">
        <v>1</v>
      </c>
      <c r="O798">
        <v>1.0031578895034214E-3</v>
      </c>
      <c r="V798" t="s">
        <v>9881</v>
      </c>
      <c r="W798">
        <v>3</v>
      </c>
      <c r="X798">
        <v>6.3068987871964222E-4</v>
      </c>
      <c r="AK798" t="s">
        <v>12384</v>
      </c>
      <c r="AL798">
        <v>2</v>
      </c>
      <c r="AM798">
        <v>6.5412185622454094E-4</v>
      </c>
      <c r="BU798" t="s">
        <v>6340</v>
      </c>
      <c r="BV798">
        <v>1</v>
      </c>
      <c r="BW798">
        <v>1.1741931046112444E-3</v>
      </c>
    </row>
    <row r="799" spans="1:75" x14ac:dyDescent="0.15">
      <c r="A799" t="s">
        <v>5209</v>
      </c>
      <c r="B799">
        <v>5</v>
      </c>
      <c r="C799">
        <v>6.1695966616739136E-4</v>
      </c>
      <c r="G799" t="s">
        <v>13970</v>
      </c>
      <c r="H799">
        <v>1</v>
      </c>
      <c r="I799">
        <v>9.5212675148430292E-4</v>
      </c>
      <c r="M799" t="s">
        <v>5555</v>
      </c>
      <c r="N799">
        <v>1</v>
      </c>
      <c r="O799">
        <v>1.0031578895034214E-3</v>
      </c>
      <c r="V799" t="s">
        <v>6623</v>
      </c>
      <c r="W799">
        <v>3</v>
      </c>
      <c r="X799">
        <v>6.3068987871964222E-4</v>
      </c>
      <c r="AK799" t="s">
        <v>12387</v>
      </c>
      <c r="AL799">
        <v>2</v>
      </c>
      <c r="AM799">
        <v>6.5412185622454094E-4</v>
      </c>
      <c r="BU799" t="s">
        <v>10607</v>
      </c>
      <c r="BV799">
        <v>1</v>
      </c>
      <c r="BW799">
        <v>1.1741931046112444E-3</v>
      </c>
    </row>
    <row r="800" spans="1:75" x14ac:dyDescent="0.15">
      <c r="A800" t="s">
        <v>6150</v>
      </c>
      <c r="B800">
        <v>5</v>
      </c>
      <c r="C800">
        <v>6.1695966616739136E-4</v>
      </c>
      <c r="G800" t="s">
        <v>13971</v>
      </c>
      <c r="H800">
        <v>1</v>
      </c>
      <c r="I800">
        <v>9.5212675148430292E-4</v>
      </c>
      <c r="M800" t="s">
        <v>675</v>
      </c>
      <c r="N800">
        <v>1</v>
      </c>
      <c r="O800">
        <v>1.0031578895034214E-3</v>
      </c>
      <c r="V800" t="s">
        <v>9893</v>
      </c>
      <c r="W800">
        <v>3</v>
      </c>
      <c r="X800">
        <v>6.3068987871964222E-4</v>
      </c>
      <c r="AK800" t="s">
        <v>12396</v>
      </c>
      <c r="AL800">
        <v>2</v>
      </c>
      <c r="AM800">
        <v>6.5412185622454094E-4</v>
      </c>
      <c r="BU800" t="s">
        <v>5450</v>
      </c>
      <c r="BV800">
        <v>1</v>
      </c>
      <c r="BW800">
        <v>1.1741931046112444E-3</v>
      </c>
    </row>
    <row r="801" spans="1:75" x14ac:dyDescent="0.15">
      <c r="A801" t="s">
        <v>4623</v>
      </c>
      <c r="B801">
        <v>5</v>
      </c>
      <c r="C801">
        <v>5.9915466340177868E-4</v>
      </c>
      <c r="G801" t="s">
        <v>13973</v>
      </c>
      <c r="H801">
        <v>1</v>
      </c>
      <c r="I801">
        <v>9.5212675148430292E-4</v>
      </c>
      <c r="M801" t="s">
        <v>4212</v>
      </c>
      <c r="N801">
        <v>1</v>
      </c>
      <c r="O801">
        <v>1.0031578895034214E-3</v>
      </c>
      <c r="V801" t="s">
        <v>6325</v>
      </c>
      <c r="W801">
        <v>3</v>
      </c>
      <c r="X801">
        <v>6.3068987871964222E-4</v>
      </c>
      <c r="AK801" t="s">
        <v>12399</v>
      </c>
      <c r="AL801">
        <v>2</v>
      </c>
      <c r="AM801">
        <v>6.5412185622454094E-4</v>
      </c>
      <c r="BU801" t="s">
        <v>692</v>
      </c>
      <c r="BV801">
        <v>1</v>
      </c>
      <c r="BW801">
        <v>1.1741931046112444E-3</v>
      </c>
    </row>
    <row r="802" spans="1:75" x14ac:dyDescent="0.15">
      <c r="A802" t="s">
        <v>484</v>
      </c>
      <c r="B802">
        <v>5</v>
      </c>
      <c r="C802">
        <v>5.9915466340177868E-4</v>
      </c>
      <c r="G802" t="s">
        <v>13974</v>
      </c>
      <c r="H802">
        <v>1</v>
      </c>
      <c r="I802">
        <v>9.5212675148430292E-4</v>
      </c>
      <c r="M802" t="s">
        <v>68</v>
      </c>
      <c r="N802">
        <v>1</v>
      </c>
      <c r="O802">
        <v>1.0031578895034214E-3</v>
      </c>
      <c r="V802" t="s">
        <v>9937</v>
      </c>
      <c r="W802">
        <v>3</v>
      </c>
      <c r="X802">
        <v>6.3068987871964222E-4</v>
      </c>
      <c r="AK802" t="s">
        <v>12409</v>
      </c>
      <c r="AL802">
        <v>2</v>
      </c>
      <c r="AM802">
        <v>6.5412185622454094E-4</v>
      </c>
      <c r="BU802" t="s">
        <v>5852</v>
      </c>
      <c r="BV802">
        <v>1</v>
      </c>
      <c r="BW802">
        <v>1.1741931046112444E-3</v>
      </c>
    </row>
    <row r="803" spans="1:75" x14ac:dyDescent="0.15">
      <c r="A803" t="s">
        <v>6273</v>
      </c>
      <c r="B803">
        <v>4</v>
      </c>
      <c r="C803">
        <v>5.9715782156607381E-4</v>
      </c>
      <c r="G803" t="s">
        <v>13975</v>
      </c>
      <c r="H803">
        <v>1</v>
      </c>
      <c r="I803">
        <v>9.5212675148430292E-4</v>
      </c>
      <c r="M803" t="s">
        <v>740</v>
      </c>
      <c r="N803">
        <v>1</v>
      </c>
      <c r="O803">
        <v>1.0031578895034214E-3</v>
      </c>
      <c r="V803" t="s">
        <v>6173</v>
      </c>
      <c r="W803">
        <v>3</v>
      </c>
      <c r="X803">
        <v>6.3068987871964222E-4</v>
      </c>
      <c r="AK803" t="s">
        <v>12414</v>
      </c>
      <c r="AL803">
        <v>2</v>
      </c>
      <c r="AM803">
        <v>6.5412185622454094E-4</v>
      </c>
      <c r="BU803" t="s">
        <v>4275</v>
      </c>
      <c r="BV803">
        <v>1</v>
      </c>
      <c r="BW803">
        <v>1.1741931046112444E-3</v>
      </c>
    </row>
    <row r="804" spans="1:75" x14ac:dyDescent="0.15">
      <c r="A804" t="s">
        <v>5922</v>
      </c>
      <c r="B804">
        <v>4</v>
      </c>
      <c r="C804">
        <v>5.9715782156607381E-4</v>
      </c>
      <c r="G804" t="s">
        <v>13976</v>
      </c>
      <c r="H804">
        <v>1</v>
      </c>
      <c r="I804">
        <v>9.5212675148430292E-4</v>
      </c>
      <c r="M804" t="s">
        <v>686</v>
      </c>
      <c r="N804">
        <v>1</v>
      </c>
      <c r="O804">
        <v>1.0031578895034214E-3</v>
      </c>
      <c r="V804" t="s">
        <v>5877</v>
      </c>
      <c r="W804">
        <v>3</v>
      </c>
      <c r="X804">
        <v>6.3068987871964222E-4</v>
      </c>
      <c r="AK804" t="s">
        <v>12416</v>
      </c>
      <c r="AL804">
        <v>2</v>
      </c>
      <c r="AM804">
        <v>6.5412185622454094E-4</v>
      </c>
      <c r="BU804" t="s">
        <v>10103</v>
      </c>
      <c r="BV804">
        <v>1</v>
      </c>
      <c r="BW804">
        <v>1.1741931046112444E-3</v>
      </c>
    </row>
    <row r="805" spans="1:75" x14ac:dyDescent="0.15">
      <c r="A805" t="s">
        <v>4874</v>
      </c>
      <c r="B805">
        <v>4</v>
      </c>
      <c r="C805">
        <v>5.9715782156607381E-4</v>
      </c>
      <c r="G805" t="s">
        <v>13977</v>
      </c>
      <c r="H805">
        <v>1</v>
      </c>
      <c r="I805">
        <v>9.5212675148430292E-4</v>
      </c>
      <c r="M805" t="s">
        <v>205</v>
      </c>
      <c r="N805">
        <v>1</v>
      </c>
      <c r="O805">
        <v>9.8081075614553674E-4</v>
      </c>
      <c r="V805" t="s">
        <v>10100</v>
      </c>
      <c r="W805">
        <v>3</v>
      </c>
      <c r="X805">
        <v>6.3068987871964222E-4</v>
      </c>
      <c r="AK805" t="s">
        <v>12424</v>
      </c>
      <c r="AL805">
        <v>2</v>
      </c>
      <c r="AM805">
        <v>6.5412185622454094E-4</v>
      </c>
      <c r="BU805" t="s">
        <v>4182</v>
      </c>
      <c r="BV805">
        <v>1</v>
      </c>
      <c r="BW805">
        <v>1.1741931046112444E-3</v>
      </c>
    </row>
    <row r="806" spans="1:75" x14ac:dyDescent="0.15">
      <c r="A806" t="s">
        <v>4202</v>
      </c>
      <c r="B806">
        <v>4</v>
      </c>
      <c r="C806">
        <v>5.9715782156607381E-4</v>
      </c>
      <c r="G806" t="s">
        <v>13978</v>
      </c>
      <c r="H806">
        <v>1</v>
      </c>
      <c r="I806">
        <v>9.5212675148430292E-4</v>
      </c>
      <c r="M806" t="s">
        <v>701</v>
      </c>
      <c r="N806">
        <v>1</v>
      </c>
      <c r="O806">
        <v>9.8081075614553674E-4</v>
      </c>
      <c r="V806" t="s">
        <v>10123</v>
      </c>
      <c r="W806">
        <v>3</v>
      </c>
      <c r="X806">
        <v>6.3068987871964222E-4</v>
      </c>
      <c r="AK806" t="s">
        <v>12445</v>
      </c>
      <c r="AL806">
        <v>2</v>
      </c>
      <c r="AM806">
        <v>6.5412185622454094E-4</v>
      </c>
      <c r="BU806" t="s">
        <v>5093</v>
      </c>
      <c r="BV806">
        <v>1</v>
      </c>
      <c r="BW806">
        <v>1.1741931046112444E-3</v>
      </c>
    </row>
    <row r="807" spans="1:75" x14ac:dyDescent="0.15">
      <c r="A807" t="s">
        <v>4225</v>
      </c>
      <c r="B807">
        <v>4</v>
      </c>
      <c r="C807">
        <v>5.9715782156607381E-4</v>
      </c>
      <c r="G807" t="s">
        <v>13979</v>
      </c>
      <c r="H807">
        <v>1</v>
      </c>
      <c r="I807">
        <v>9.5212675148430292E-4</v>
      </c>
      <c r="M807" t="s">
        <v>623</v>
      </c>
      <c r="N807">
        <v>1</v>
      </c>
      <c r="O807">
        <v>9.8081075614553674E-4</v>
      </c>
      <c r="V807" t="s">
        <v>10127</v>
      </c>
      <c r="W807">
        <v>3</v>
      </c>
      <c r="X807">
        <v>6.3068987871964222E-4</v>
      </c>
      <c r="AK807" t="s">
        <v>12456</v>
      </c>
      <c r="AL807">
        <v>2</v>
      </c>
      <c r="AM807">
        <v>6.5412185622454094E-4</v>
      </c>
      <c r="BU807" t="s">
        <v>12511</v>
      </c>
      <c r="BV807">
        <v>1</v>
      </c>
      <c r="BW807">
        <v>1.1741931046112444E-3</v>
      </c>
    </row>
    <row r="808" spans="1:75" x14ac:dyDescent="0.15">
      <c r="A808" t="s">
        <v>2132</v>
      </c>
      <c r="B808">
        <v>4</v>
      </c>
      <c r="C808">
        <v>5.9715782156607381E-4</v>
      </c>
      <c r="G808" t="s">
        <v>13980</v>
      </c>
      <c r="H808">
        <v>1</v>
      </c>
      <c r="I808">
        <v>9.5212675148430292E-4</v>
      </c>
      <c r="M808" t="s">
        <v>587</v>
      </c>
      <c r="N808">
        <v>1</v>
      </c>
      <c r="O808">
        <v>9.8081075614553674E-4</v>
      </c>
      <c r="V808" t="s">
        <v>10237</v>
      </c>
      <c r="W808">
        <v>3</v>
      </c>
      <c r="X808">
        <v>6.3068987871964222E-4</v>
      </c>
      <c r="AK808" t="s">
        <v>12468</v>
      </c>
      <c r="AL808">
        <v>2</v>
      </c>
      <c r="AM808">
        <v>6.5412185622454094E-4</v>
      </c>
      <c r="BU808" t="s">
        <v>5164</v>
      </c>
      <c r="BV808">
        <v>1</v>
      </c>
      <c r="BW808">
        <v>1.1741931046112444E-3</v>
      </c>
    </row>
    <row r="809" spans="1:75" x14ac:dyDescent="0.15">
      <c r="A809" t="s">
        <v>648</v>
      </c>
      <c r="B809">
        <v>4</v>
      </c>
      <c r="C809">
        <v>5.9715782156607381E-4</v>
      </c>
      <c r="G809" t="s">
        <v>13983</v>
      </c>
      <c r="H809">
        <v>1</v>
      </c>
      <c r="I809">
        <v>9.5212675148430292E-4</v>
      </c>
      <c r="M809" t="s">
        <v>798</v>
      </c>
      <c r="N809">
        <v>1</v>
      </c>
      <c r="O809">
        <v>9.8081075614553674E-4</v>
      </c>
      <c r="V809" t="s">
        <v>10295</v>
      </c>
      <c r="W809">
        <v>3</v>
      </c>
      <c r="X809">
        <v>6.3068987871964222E-4</v>
      </c>
      <c r="AK809" t="s">
        <v>12478</v>
      </c>
      <c r="AL809">
        <v>2</v>
      </c>
      <c r="AM809">
        <v>6.5412185622454094E-4</v>
      </c>
      <c r="BU809" t="s">
        <v>6090</v>
      </c>
      <c r="BV809">
        <v>1</v>
      </c>
      <c r="BW809">
        <v>1.1741931046112444E-3</v>
      </c>
    </row>
    <row r="810" spans="1:75" x14ac:dyDescent="0.15">
      <c r="A810" t="s">
        <v>4676</v>
      </c>
      <c r="B810">
        <v>4</v>
      </c>
      <c r="C810">
        <v>5.9715782156607381E-4</v>
      </c>
      <c r="G810" t="s">
        <v>13984</v>
      </c>
      <c r="H810">
        <v>1</v>
      </c>
      <c r="I810">
        <v>9.5212675148430292E-4</v>
      </c>
      <c r="M810" t="s">
        <v>869</v>
      </c>
      <c r="N810">
        <v>1</v>
      </c>
      <c r="O810">
        <v>9.8081075614553674E-4</v>
      </c>
      <c r="V810" t="s">
        <v>10503</v>
      </c>
      <c r="W810">
        <v>3</v>
      </c>
      <c r="X810">
        <v>6.3068987871964222E-4</v>
      </c>
      <c r="AK810" t="s">
        <v>12480</v>
      </c>
      <c r="AL810">
        <v>2</v>
      </c>
      <c r="AM810">
        <v>6.5412185622454094E-4</v>
      </c>
      <c r="BU810" t="s">
        <v>4299</v>
      </c>
      <c r="BV810">
        <v>1</v>
      </c>
      <c r="BW810">
        <v>1.1741931046112444E-3</v>
      </c>
    </row>
    <row r="811" spans="1:75" x14ac:dyDescent="0.15">
      <c r="A811" t="s">
        <v>4708</v>
      </c>
      <c r="B811">
        <v>4</v>
      </c>
      <c r="C811">
        <v>5.9715782156607381E-4</v>
      </c>
      <c r="G811" t="s">
        <v>13985</v>
      </c>
      <c r="H811">
        <v>1</v>
      </c>
      <c r="I811">
        <v>9.5212675148430292E-4</v>
      </c>
      <c r="M811" t="s">
        <v>576</v>
      </c>
      <c r="N811">
        <v>1</v>
      </c>
      <c r="O811">
        <v>9.8081075614553674E-4</v>
      </c>
      <c r="V811" t="s">
        <v>7374</v>
      </c>
      <c r="W811">
        <v>3</v>
      </c>
      <c r="X811">
        <v>6.3068987871964222E-4</v>
      </c>
      <c r="AK811" t="s">
        <v>12482</v>
      </c>
      <c r="AL811">
        <v>2</v>
      </c>
      <c r="AM811">
        <v>6.5412185622454094E-4</v>
      </c>
      <c r="BU811" t="s">
        <v>7279</v>
      </c>
      <c r="BV811">
        <v>1</v>
      </c>
      <c r="BW811">
        <v>1.1741931046112444E-3</v>
      </c>
    </row>
    <row r="812" spans="1:75" x14ac:dyDescent="0.15">
      <c r="A812" t="s">
        <v>4712</v>
      </c>
      <c r="B812">
        <v>4</v>
      </c>
      <c r="C812">
        <v>5.9715782156607381E-4</v>
      </c>
      <c r="G812" t="s">
        <v>13987</v>
      </c>
      <c r="H812">
        <v>1</v>
      </c>
      <c r="I812">
        <v>9.5212675148430292E-4</v>
      </c>
      <c r="M812" t="s">
        <v>819</v>
      </c>
      <c r="N812">
        <v>1</v>
      </c>
      <c r="O812">
        <v>9.8081075614553674E-4</v>
      </c>
      <c r="V812" t="s">
        <v>5633</v>
      </c>
      <c r="W812">
        <v>4</v>
      </c>
      <c r="X812">
        <v>6.26451536389091E-4</v>
      </c>
      <c r="AK812" t="s">
        <v>12507</v>
      </c>
      <c r="AL812">
        <v>2</v>
      </c>
      <c r="AM812">
        <v>6.5412185622454094E-4</v>
      </c>
      <c r="BU812" t="s">
        <v>5119</v>
      </c>
      <c r="BV812">
        <v>1</v>
      </c>
      <c r="BW812">
        <v>1.1741931046112444E-3</v>
      </c>
    </row>
    <row r="813" spans="1:75" x14ac:dyDescent="0.15">
      <c r="A813" t="s">
        <v>4774</v>
      </c>
      <c r="B813">
        <v>4</v>
      </c>
      <c r="C813">
        <v>5.9715782156607381E-4</v>
      </c>
      <c r="G813" t="s">
        <v>13989</v>
      </c>
      <c r="H813">
        <v>1</v>
      </c>
      <c r="I813">
        <v>9.5212675148430292E-4</v>
      </c>
      <c r="M813" t="s">
        <v>690</v>
      </c>
      <c r="N813">
        <v>1</v>
      </c>
      <c r="O813">
        <v>9.8081075614553674E-4</v>
      </c>
      <c r="V813" t="s">
        <v>418</v>
      </c>
      <c r="W813">
        <v>4</v>
      </c>
      <c r="X813">
        <v>6.26451536389091E-4</v>
      </c>
      <c r="AK813" t="s">
        <v>12517</v>
      </c>
      <c r="AL813">
        <v>2</v>
      </c>
      <c r="AM813">
        <v>6.5412185622454094E-4</v>
      </c>
      <c r="BU813" t="s">
        <v>4362</v>
      </c>
      <c r="BV813">
        <v>1</v>
      </c>
      <c r="BW813">
        <v>1.1741931046112444E-3</v>
      </c>
    </row>
    <row r="814" spans="1:75" x14ac:dyDescent="0.15">
      <c r="A814" t="s">
        <v>4780</v>
      </c>
      <c r="B814">
        <v>4</v>
      </c>
      <c r="C814">
        <v>5.9715782156607381E-4</v>
      </c>
      <c r="G814" t="s">
        <v>13990</v>
      </c>
      <c r="H814">
        <v>1</v>
      </c>
      <c r="I814">
        <v>9.5212675148430292E-4</v>
      </c>
      <c r="M814" t="s">
        <v>799</v>
      </c>
      <c r="N814">
        <v>1</v>
      </c>
      <c r="O814">
        <v>9.5981885108444443E-4</v>
      </c>
      <c r="V814" t="s">
        <v>241</v>
      </c>
      <c r="W814">
        <v>4</v>
      </c>
      <c r="X814">
        <v>6.26451536389091E-4</v>
      </c>
      <c r="AK814" t="s">
        <v>12519</v>
      </c>
      <c r="AL814">
        <v>2</v>
      </c>
      <c r="AM814">
        <v>6.5412185622454094E-4</v>
      </c>
      <c r="BU814" t="s">
        <v>9995</v>
      </c>
      <c r="BV814">
        <v>1</v>
      </c>
      <c r="BW814">
        <v>1.1741931046112444E-3</v>
      </c>
    </row>
    <row r="815" spans="1:75" x14ac:dyDescent="0.15">
      <c r="A815" t="s">
        <v>4827</v>
      </c>
      <c r="B815">
        <v>4</v>
      </c>
      <c r="C815">
        <v>5.9715782156607381E-4</v>
      </c>
      <c r="G815" t="s">
        <v>13991</v>
      </c>
      <c r="H815">
        <v>1</v>
      </c>
      <c r="I815">
        <v>9.5212675148430292E-4</v>
      </c>
      <c r="M815" t="s">
        <v>489</v>
      </c>
      <c r="N815">
        <v>1</v>
      </c>
      <c r="O815">
        <v>9.5981885108444443E-4</v>
      </c>
      <c r="V815" t="s">
        <v>5962</v>
      </c>
      <c r="W815">
        <v>4</v>
      </c>
      <c r="X815">
        <v>6.26451536389091E-4</v>
      </c>
      <c r="AK815" t="s">
        <v>12520</v>
      </c>
      <c r="AL815">
        <v>2</v>
      </c>
      <c r="AM815">
        <v>6.5412185622454094E-4</v>
      </c>
      <c r="BU815" t="s">
        <v>5914</v>
      </c>
      <c r="BV815">
        <v>1</v>
      </c>
      <c r="BW815">
        <v>1.1741931046112444E-3</v>
      </c>
    </row>
    <row r="816" spans="1:75" x14ac:dyDescent="0.15">
      <c r="A816" t="s">
        <v>4895</v>
      </c>
      <c r="B816">
        <v>4</v>
      </c>
      <c r="C816">
        <v>5.9715782156607381E-4</v>
      </c>
      <c r="G816" t="s">
        <v>13992</v>
      </c>
      <c r="H816">
        <v>1</v>
      </c>
      <c r="I816">
        <v>9.5212675148430292E-4</v>
      </c>
      <c r="M816" t="s">
        <v>793</v>
      </c>
      <c r="N816">
        <v>1</v>
      </c>
      <c r="O816">
        <v>9.5981885108444443E-4</v>
      </c>
      <c r="V816" t="s">
        <v>619</v>
      </c>
      <c r="W816">
        <v>4</v>
      </c>
      <c r="X816">
        <v>6.26451536389091E-4</v>
      </c>
      <c r="AK816" t="s">
        <v>12528</v>
      </c>
      <c r="AL816">
        <v>2</v>
      </c>
      <c r="AM816">
        <v>6.5412185622454094E-4</v>
      </c>
      <c r="BU816" t="s">
        <v>6051</v>
      </c>
      <c r="BV816">
        <v>1</v>
      </c>
      <c r="BW816">
        <v>1.1741931046112444E-3</v>
      </c>
    </row>
    <row r="817" spans="1:75" x14ac:dyDescent="0.15">
      <c r="A817" t="s">
        <v>5096</v>
      </c>
      <c r="B817">
        <v>4</v>
      </c>
      <c r="C817">
        <v>5.9715782156607381E-4</v>
      </c>
      <c r="G817" t="s">
        <v>13993</v>
      </c>
      <c r="H817">
        <v>1</v>
      </c>
      <c r="I817">
        <v>9.5212675148430292E-4</v>
      </c>
      <c r="M817" t="s">
        <v>4794</v>
      </c>
      <c r="N817">
        <v>1</v>
      </c>
      <c r="O817">
        <v>9.5981885108444443E-4</v>
      </c>
      <c r="V817" t="s">
        <v>5306</v>
      </c>
      <c r="W817">
        <v>4</v>
      </c>
      <c r="X817">
        <v>6.26451536389091E-4</v>
      </c>
      <c r="AK817" t="s">
        <v>12532</v>
      </c>
      <c r="AL817">
        <v>2</v>
      </c>
      <c r="AM817">
        <v>6.5412185622454094E-4</v>
      </c>
      <c r="BU817" t="s">
        <v>306</v>
      </c>
      <c r="BV817">
        <v>1</v>
      </c>
      <c r="BW817">
        <v>1.1741931046112444E-3</v>
      </c>
    </row>
    <row r="818" spans="1:75" x14ac:dyDescent="0.15">
      <c r="A818" t="s">
        <v>5163</v>
      </c>
      <c r="B818">
        <v>4</v>
      </c>
      <c r="C818">
        <v>5.9715782156607381E-4</v>
      </c>
      <c r="G818" t="s">
        <v>13994</v>
      </c>
      <c r="H818">
        <v>1</v>
      </c>
      <c r="I818">
        <v>9.5212675148430292E-4</v>
      </c>
      <c r="M818" t="s">
        <v>83</v>
      </c>
      <c r="N818">
        <v>1</v>
      </c>
      <c r="O818">
        <v>9.5981885108444443E-4</v>
      </c>
      <c r="V818" t="s">
        <v>6288</v>
      </c>
      <c r="W818">
        <v>4</v>
      </c>
      <c r="X818">
        <v>6.26451536389091E-4</v>
      </c>
      <c r="AK818" t="s">
        <v>12534</v>
      </c>
      <c r="AL818">
        <v>2</v>
      </c>
      <c r="AM818">
        <v>6.5412185622454094E-4</v>
      </c>
      <c r="BU818" t="s">
        <v>1</v>
      </c>
      <c r="BV818">
        <v>2</v>
      </c>
      <c r="BW818">
        <v>1.1253277191939778E-3</v>
      </c>
    </row>
    <row r="819" spans="1:75" x14ac:dyDescent="0.15">
      <c r="A819" t="s">
        <v>5247</v>
      </c>
      <c r="B819">
        <v>4</v>
      </c>
      <c r="C819">
        <v>5.9715782156607381E-4</v>
      </c>
      <c r="G819" t="s">
        <v>13995</v>
      </c>
      <c r="H819">
        <v>1</v>
      </c>
      <c r="I819">
        <v>9.5212675148430292E-4</v>
      </c>
      <c r="M819" t="s">
        <v>264</v>
      </c>
      <c r="N819">
        <v>1</v>
      </c>
      <c r="O819">
        <v>9.5981885108444443E-4</v>
      </c>
      <c r="V819" t="s">
        <v>6155</v>
      </c>
      <c r="W819">
        <v>4</v>
      </c>
      <c r="X819">
        <v>6.26451536389091E-4</v>
      </c>
      <c r="AK819" t="s">
        <v>12556</v>
      </c>
      <c r="AL819">
        <v>2</v>
      </c>
      <c r="AM819">
        <v>6.5412185622454094E-4</v>
      </c>
      <c r="BU819" t="s">
        <v>5626</v>
      </c>
      <c r="BV819">
        <v>1</v>
      </c>
      <c r="BW819">
        <v>1.112088024924573E-3</v>
      </c>
    </row>
    <row r="820" spans="1:75" x14ac:dyDescent="0.15">
      <c r="A820" t="s">
        <v>1077</v>
      </c>
      <c r="B820">
        <v>4</v>
      </c>
      <c r="C820">
        <v>5.9715782156607381E-4</v>
      </c>
      <c r="G820" t="s">
        <v>13998</v>
      </c>
      <c r="H820">
        <v>1</v>
      </c>
      <c r="I820">
        <v>9.5212675148430292E-4</v>
      </c>
      <c r="M820" t="s">
        <v>4523</v>
      </c>
      <c r="N820">
        <v>1</v>
      </c>
      <c r="O820">
        <v>9.5981885108444443E-4</v>
      </c>
      <c r="V820" t="s">
        <v>4709</v>
      </c>
      <c r="W820">
        <v>4</v>
      </c>
      <c r="X820">
        <v>6.26451536389091E-4</v>
      </c>
      <c r="AK820" t="s">
        <v>12583</v>
      </c>
      <c r="AL820">
        <v>2</v>
      </c>
      <c r="AM820">
        <v>6.5412185622454094E-4</v>
      </c>
      <c r="BU820">
        <v>4</v>
      </c>
      <c r="BV820">
        <v>1</v>
      </c>
      <c r="BW820">
        <v>1.112088024924573E-3</v>
      </c>
    </row>
    <row r="821" spans="1:75" x14ac:dyDescent="0.15">
      <c r="A821" t="s">
        <v>5479</v>
      </c>
      <c r="B821">
        <v>4</v>
      </c>
      <c r="C821">
        <v>5.9715782156607381E-4</v>
      </c>
      <c r="G821" t="s">
        <v>13999</v>
      </c>
      <c r="H821">
        <v>1</v>
      </c>
      <c r="I821">
        <v>9.5212675148430292E-4</v>
      </c>
      <c r="M821" t="s">
        <v>173</v>
      </c>
      <c r="N821">
        <v>1</v>
      </c>
      <c r="O821">
        <v>9.5981885108444443E-4</v>
      </c>
      <c r="V821" t="s">
        <v>878</v>
      </c>
      <c r="W821">
        <v>4</v>
      </c>
      <c r="X821">
        <v>6.26451536389091E-4</v>
      </c>
      <c r="AK821" t="s">
        <v>12594</v>
      </c>
      <c r="AL821">
        <v>2</v>
      </c>
      <c r="AM821">
        <v>6.5412185622454094E-4</v>
      </c>
      <c r="BU821" t="s">
        <v>5160</v>
      </c>
      <c r="BV821">
        <v>1</v>
      </c>
      <c r="BW821">
        <v>1.112088024924573E-3</v>
      </c>
    </row>
    <row r="822" spans="1:75" x14ac:dyDescent="0.15">
      <c r="A822" t="s">
        <v>5650</v>
      </c>
      <c r="B822">
        <v>4</v>
      </c>
      <c r="C822">
        <v>5.9715782156607381E-4</v>
      </c>
      <c r="G822" t="s">
        <v>14001</v>
      </c>
      <c r="H822">
        <v>1</v>
      </c>
      <c r="I822">
        <v>9.5212675148430292E-4</v>
      </c>
      <c r="M822" t="s">
        <v>335</v>
      </c>
      <c r="N822">
        <v>1</v>
      </c>
      <c r="O822">
        <v>9.400271565415258E-4</v>
      </c>
      <c r="V822" t="s">
        <v>9820</v>
      </c>
      <c r="W822">
        <v>4</v>
      </c>
      <c r="X822">
        <v>6.26451536389091E-4</v>
      </c>
      <c r="AK822" t="s">
        <v>12598</v>
      </c>
      <c r="AL822">
        <v>2</v>
      </c>
      <c r="AM822">
        <v>6.5412185622454094E-4</v>
      </c>
      <c r="BU822" t="s">
        <v>4135</v>
      </c>
      <c r="BV822">
        <v>1</v>
      </c>
      <c r="BW822">
        <v>1.112088024924573E-3</v>
      </c>
    </row>
    <row r="823" spans="1:75" x14ac:dyDescent="0.15">
      <c r="A823" t="s">
        <v>5799</v>
      </c>
      <c r="B823">
        <v>4</v>
      </c>
      <c r="C823">
        <v>5.9715782156607381E-4</v>
      </c>
      <c r="G823" t="s">
        <v>14002</v>
      </c>
      <c r="H823">
        <v>1</v>
      </c>
      <c r="I823">
        <v>9.5212675148430292E-4</v>
      </c>
      <c r="M823" t="s">
        <v>4197</v>
      </c>
      <c r="N823">
        <v>1</v>
      </c>
      <c r="O823">
        <v>9.400271565415258E-4</v>
      </c>
      <c r="V823" t="s">
        <v>822</v>
      </c>
      <c r="W823">
        <v>4</v>
      </c>
      <c r="X823">
        <v>6.26451536389091E-4</v>
      </c>
      <c r="AK823" t="s">
        <v>12602</v>
      </c>
      <c r="AL823">
        <v>2</v>
      </c>
      <c r="AM823">
        <v>6.5412185622454094E-4</v>
      </c>
      <c r="BU823" t="s">
        <v>4670</v>
      </c>
      <c r="BV823">
        <v>1</v>
      </c>
      <c r="BW823">
        <v>1.112088024924573E-3</v>
      </c>
    </row>
    <row r="824" spans="1:75" x14ac:dyDescent="0.15">
      <c r="A824" t="s">
        <v>5955</v>
      </c>
      <c r="B824">
        <v>4</v>
      </c>
      <c r="C824">
        <v>5.9715782156607381E-4</v>
      </c>
      <c r="G824" t="s">
        <v>14003</v>
      </c>
      <c r="H824">
        <v>1</v>
      </c>
      <c r="I824">
        <v>9.5212675148430292E-4</v>
      </c>
      <c r="M824" t="s">
        <v>446</v>
      </c>
      <c r="N824">
        <v>1</v>
      </c>
      <c r="O824">
        <v>9.400271565415258E-4</v>
      </c>
      <c r="V824" t="s">
        <v>5030</v>
      </c>
      <c r="W824">
        <v>4</v>
      </c>
      <c r="X824">
        <v>6.26451536389091E-4</v>
      </c>
      <c r="AK824" t="s">
        <v>12603</v>
      </c>
      <c r="AL824">
        <v>2</v>
      </c>
      <c r="AM824">
        <v>6.5412185622454094E-4</v>
      </c>
      <c r="BU824" t="s">
        <v>5678</v>
      </c>
      <c r="BV824">
        <v>1</v>
      </c>
      <c r="BW824">
        <v>1.112088024924573E-3</v>
      </c>
    </row>
    <row r="825" spans="1:75" x14ac:dyDescent="0.15">
      <c r="A825" t="s">
        <v>1015</v>
      </c>
      <c r="B825">
        <v>4</v>
      </c>
      <c r="C825">
        <v>5.9715782156607381E-4</v>
      </c>
      <c r="G825" t="s">
        <v>14004</v>
      </c>
      <c r="H825">
        <v>1</v>
      </c>
      <c r="I825">
        <v>9.5212675148430292E-4</v>
      </c>
      <c r="M825" t="s">
        <v>400</v>
      </c>
      <c r="N825">
        <v>1</v>
      </c>
      <c r="O825">
        <v>9.400271565415258E-4</v>
      </c>
      <c r="V825" t="s">
        <v>9885</v>
      </c>
      <c r="W825">
        <v>4</v>
      </c>
      <c r="X825">
        <v>6.26451536389091E-4</v>
      </c>
      <c r="AK825" t="s">
        <v>12610</v>
      </c>
      <c r="AL825">
        <v>2</v>
      </c>
      <c r="AM825">
        <v>6.5412185622454094E-4</v>
      </c>
      <c r="BU825" t="s">
        <v>5121</v>
      </c>
      <c r="BV825">
        <v>1</v>
      </c>
      <c r="BW825">
        <v>1.112088024924573E-3</v>
      </c>
    </row>
    <row r="826" spans="1:75" x14ac:dyDescent="0.15">
      <c r="A826" t="s">
        <v>211</v>
      </c>
      <c r="B826">
        <v>6</v>
      </c>
      <c r="C826">
        <v>5.849664664526285E-4</v>
      </c>
      <c r="G826" t="s">
        <v>4363</v>
      </c>
      <c r="H826">
        <v>2</v>
      </c>
      <c r="I826">
        <v>9.4172136637739952E-4</v>
      </c>
      <c r="M826" t="s">
        <v>815</v>
      </c>
      <c r="N826">
        <v>1</v>
      </c>
      <c r="O826">
        <v>9.2130581953658267E-4</v>
      </c>
      <c r="V826" t="s">
        <v>4279</v>
      </c>
      <c r="W826">
        <v>4</v>
      </c>
      <c r="X826">
        <v>6.26451536389091E-4</v>
      </c>
      <c r="AK826" t="s">
        <v>12630</v>
      </c>
      <c r="AL826">
        <v>2</v>
      </c>
      <c r="AM826">
        <v>6.5412185622454094E-4</v>
      </c>
      <c r="BU826" t="s">
        <v>5622</v>
      </c>
      <c r="BV826">
        <v>1</v>
      </c>
      <c r="BW826">
        <v>1.112088024924573E-3</v>
      </c>
    </row>
    <row r="827" spans="1:75" x14ac:dyDescent="0.15">
      <c r="A827" t="s">
        <v>549</v>
      </c>
      <c r="B827">
        <v>5</v>
      </c>
      <c r="C827">
        <v>5.8289996940035318E-4</v>
      </c>
      <c r="G827" t="s">
        <v>4278</v>
      </c>
      <c r="H827">
        <v>2</v>
      </c>
      <c r="I827">
        <v>9.4172136637739952E-4</v>
      </c>
      <c r="M827" t="s">
        <v>519</v>
      </c>
      <c r="N827">
        <v>1</v>
      </c>
      <c r="O827">
        <v>9.2130581953658267E-4</v>
      </c>
      <c r="V827" t="s">
        <v>4467</v>
      </c>
      <c r="W827">
        <v>4</v>
      </c>
      <c r="X827">
        <v>6.26451536389091E-4</v>
      </c>
      <c r="AK827" t="s">
        <v>12656</v>
      </c>
      <c r="AL827">
        <v>2</v>
      </c>
      <c r="AM827">
        <v>6.5412185622454094E-4</v>
      </c>
      <c r="BU827" t="s">
        <v>6180</v>
      </c>
      <c r="BV827">
        <v>1</v>
      </c>
      <c r="BW827">
        <v>1.112088024924573E-3</v>
      </c>
    </row>
    <row r="828" spans="1:75" x14ac:dyDescent="0.15">
      <c r="A828" t="s">
        <v>807</v>
      </c>
      <c r="B828">
        <v>5</v>
      </c>
      <c r="C828">
        <v>5.8289996940035318E-4</v>
      </c>
      <c r="G828" t="s">
        <v>4215</v>
      </c>
      <c r="H828">
        <v>2</v>
      </c>
      <c r="I828">
        <v>9.4172136637739952E-4</v>
      </c>
      <c r="M828" t="s">
        <v>156</v>
      </c>
      <c r="N828">
        <v>1</v>
      </c>
      <c r="O828">
        <v>9.035449835298132E-4</v>
      </c>
      <c r="V828" t="s">
        <v>4665</v>
      </c>
      <c r="W828">
        <v>4</v>
      </c>
      <c r="X828">
        <v>6.26451536389091E-4</v>
      </c>
      <c r="AK828" t="s">
        <v>12713</v>
      </c>
      <c r="AL828">
        <v>2</v>
      </c>
      <c r="AM828">
        <v>6.5412185622454094E-4</v>
      </c>
      <c r="BU828" t="s">
        <v>440</v>
      </c>
      <c r="BV828">
        <v>1</v>
      </c>
      <c r="BW828">
        <v>1.112088024924573E-3</v>
      </c>
    </row>
    <row r="829" spans="1:75" x14ac:dyDescent="0.15">
      <c r="A829" t="s">
        <v>170</v>
      </c>
      <c r="B829">
        <v>5</v>
      </c>
      <c r="C829">
        <v>5.8289996940035318E-4</v>
      </c>
      <c r="G829" t="s">
        <v>152</v>
      </c>
      <c r="H829">
        <v>2</v>
      </c>
      <c r="I829">
        <v>9.2230284630267579E-4</v>
      </c>
      <c r="M829" t="s">
        <v>211</v>
      </c>
      <c r="N829">
        <v>1</v>
      </c>
      <c r="O829">
        <v>9.035449835298132E-4</v>
      </c>
      <c r="V829" t="s">
        <v>546</v>
      </c>
      <c r="W829">
        <v>4</v>
      </c>
      <c r="X829">
        <v>6.26451536389091E-4</v>
      </c>
      <c r="AK829" t="s">
        <v>12717</v>
      </c>
      <c r="AL829">
        <v>2</v>
      </c>
      <c r="AM829">
        <v>6.5412185622454094E-4</v>
      </c>
      <c r="BU829" t="s">
        <v>6821</v>
      </c>
      <c r="BV829">
        <v>1</v>
      </c>
      <c r="BW829">
        <v>1.112088024924573E-3</v>
      </c>
    </row>
    <row r="830" spans="1:75" x14ac:dyDescent="0.15">
      <c r="A830" t="s">
        <v>5027</v>
      </c>
      <c r="B830">
        <v>5</v>
      </c>
      <c r="C830">
        <v>5.8289996940035318E-4</v>
      </c>
      <c r="G830" t="s">
        <v>420</v>
      </c>
      <c r="H830">
        <v>2</v>
      </c>
      <c r="I830">
        <v>9.2230284630267579E-4</v>
      </c>
      <c r="M830" t="s">
        <v>833</v>
      </c>
      <c r="N830">
        <v>1</v>
      </c>
      <c r="O830">
        <v>9.035449835298132E-4</v>
      </c>
      <c r="V830" t="s">
        <v>214</v>
      </c>
      <c r="W830">
        <v>5</v>
      </c>
      <c r="X830">
        <v>6.0615909774198811E-4</v>
      </c>
      <c r="AK830">
        <v>12</v>
      </c>
      <c r="AL830">
        <v>2</v>
      </c>
      <c r="AM830">
        <v>6.5412185622454094E-4</v>
      </c>
      <c r="BU830" t="s">
        <v>5353</v>
      </c>
      <c r="BV830">
        <v>1</v>
      </c>
      <c r="BW830">
        <v>1.112088024924573E-3</v>
      </c>
    </row>
    <row r="831" spans="1:75" x14ac:dyDescent="0.15">
      <c r="A831" t="s">
        <v>490</v>
      </c>
      <c r="B831">
        <v>6</v>
      </c>
      <c r="C831">
        <v>5.7402901138008632E-4</v>
      </c>
      <c r="G831" t="s">
        <v>871</v>
      </c>
      <c r="H831">
        <v>2</v>
      </c>
      <c r="I831">
        <v>8.8650854847429944E-4</v>
      </c>
      <c r="M831" t="s">
        <v>349</v>
      </c>
      <c r="N831">
        <v>1</v>
      </c>
      <c r="O831">
        <v>9.035449835298132E-4</v>
      </c>
      <c r="V831" t="s">
        <v>819</v>
      </c>
      <c r="W831">
        <v>5</v>
      </c>
      <c r="X831">
        <v>6.0615909774198811E-4</v>
      </c>
      <c r="AK831" t="s">
        <v>12720</v>
      </c>
      <c r="AL831">
        <v>2</v>
      </c>
      <c r="AM831">
        <v>6.5412185622454094E-4</v>
      </c>
      <c r="BU831" t="s">
        <v>4250</v>
      </c>
      <c r="BV831">
        <v>1</v>
      </c>
      <c r="BW831">
        <v>1.112088024924573E-3</v>
      </c>
    </row>
    <row r="832" spans="1:75" x14ac:dyDescent="0.15">
      <c r="A832" t="s">
        <v>4186</v>
      </c>
      <c r="B832">
        <v>4</v>
      </c>
      <c r="C832">
        <v>5.6991006415244331E-4</v>
      </c>
      <c r="G832" t="s">
        <v>382</v>
      </c>
      <c r="H832">
        <v>2</v>
      </c>
      <c r="I832">
        <v>8.6993298734998076E-4</v>
      </c>
      <c r="M832" t="s">
        <v>871</v>
      </c>
      <c r="N832">
        <v>1</v>
      </c>
      <c r="O832">
        <v>9.035449835298132E-4</v>
      </c>
      <c r="V832" t="s">
        <v>674</v>
      </c>
      <c r="W832">
        <v>4</v>
      </c>
      <c r="X832">
        <v>6.0359146489334572E-4</v>
      </c>
      <c r="AK832" t="s">
        <v>12728</v>
      </c>
      <c r="AL832">
        <v>2</v>
      </c>
      <c r="AM832">
        <v>6.5412185622454094E-4</v>
      </c>
      <c r="BU832" t="s">
        <v>4848</v>
      </c>
      <c r="BV832">
        <v>1</v>
      </c>
      <c r="BW832">
        <v>1.112088024924573E-3</v>
      </c>
    </row>
    <row r="833" spans="1:75" x14ac:dyDescent="0.15">
      <c r="A833" t="s">
        <v>4263</v>
      </c>
      <c r="B833">
        <v>4</v>
      </c>
      <c r="C833">
        <v>5.6991006415244331E-4</v>
      </c>
      <c r="G833" t="s">
        <v>685</v>
      </c>
      <c r="H833">
        <v>2</v>
      </c>
      <c r="I833">
        <v>8.6993298734998076E-4</v>
      </c>
      <c r="M833" t="s">
        <v>303</v>
      </c>
      <c r="N833">
        <v>1</v>
      </c>
      <c r="O833">
        <v>9.035449835298132E-4</v>
      </c>
      <c r="V833" t="s">
        <v>236</v>
      </c>
      <c r="W833">
        <v>4</v>
      </c>
      <c r="X833">
        <v>6.0359146489334572E-4</v>
      </c>
      <c r="AK833" t="s">
        <v>12767</v>
      </c>
      <c r="AL833">
        <v>2</v>
      </c>
      <c r="AM833">
        <v>6.5412185622454094E-4</v>
      </c>
      <c r="BU833" t="s">
        <v>5554</v>
      </c>
      <c r="BV833">
        <v>1</v>
      </c>
      <c r="BW833">
        <v>1.112088024924573E-3</v>
      </c>
    </row>
    <row r="834" spans="1:75" x14ac:dyDescent="0.15">
      <c r="A834" t="s">
        <v>4340</v>
      </c>
      <c r="B834">
        <v>4</v>
      </c>
      <c r="C834">
        <v>5.6991006415244331E-4</v>
      </c>
      <c r="G834" t="s">
        <v>4572</v>
      </c>
      <c r="H834">
        <v>1</v>
      </c>
      <c r="I834">
        <v>8.3438474697267639E-4</v>
      </c>
      <c r="M834" t="s">
        <v>122</v>
      </c>
      <c r="N834">
        <v>1</v>
      </c>
      <c r="O834">
        <v>9.035449835298132E-4</v>
      </c>
      <c r="V834" t="s">
        <v>559</v>
      </c>
      <c r="W834">
        <v>4</v>
      </c>
      <c r="X834">
        <v>6.0359146489334572E-4</v>
      </c>
      <c r="AK834" t="s">
        <v>12882</v>
      </c>
      <c r="AL834">
        <v>2</v>
      </c>
      <c r="AM834">
        <v>6.5412185622454094E-4</v>
      </c>
      <c r="BU834" t="s">
        <v>4145</v>
      </c>
      <c r="BV834">
        <v>1</v>
      </c>
      <c r="BW834">
        <v>1.112088024924573E-3</v>
      </c>
    </row>
    <row r="835" spans="1:75" x14ac:dyDescent="0.15">
      <c r="A835" t="s">
        <v>4679</v>
      </c>
      <c r="B835">
        <v>4</v>
      </c>
      <c r="C835">
        <v>5.6991006415244331E-4</v>
      </c>
      <c r="G835" t="s">
        <v>10323</v>
      </c>
      <c r="H835">
        <v>1</v>
      </c>
      <c r="I835">
        <v>8.3438474697267639E-4</v>
      </c>
      <c r="M835" t="s">
        <v>490</v>
      </c>
      <c r="N835">
        <v>1</v>
      </c>
      <c r="O835">
        <v>8.8665088236311227E-4</v>
      </c>
      <c r="V835" t="s">
        <v>254</v>
      </c>
      <c r="W835">
        <v>4</v>
      </c>
      <c r="X835">
        <v>6.0359146489334572E-4</v>
      </c>
      <c r="AK835" t="s">
        <v>12905</v>
      </c>
      <c r="AL835">
        <v>2</v>
      </c>
      <c r="AM835">
        <v>6.5412185622454094E-4</v>
      </c>
      <c r="BU835" t="s">
        <v>187</v>
      </c>
      <c r="BV835">
        <v>1</v>
      </c>
      <c r="BW835">
        <v>1.112088024924573E-3</v>
      </c>
    </row>
    <row r="836" spans="1:75" x14ac:dyDescent="0.15">
      <c r="A836" t="s">
        <v>317</v>
      </c>
      <c r="B836">
        <v>4</v>
      </c>
      <c r="C836">
        <v>5.6991006415244331E-4</v>
      </c>
      <c r="G836" t="s">
        <v>6041</v>
      </c>
      <c r="H836">
        <v>1</v>
      </c>
      <c r="I836">
        <v>8.3438474697267639E-4</v>
      </c>
      <c r="M836" t="s">
        <v>685</v>
      </c>
      <c r="N836">
        <v>1</v>
      </c>
      <c r="O836">
        <v>8.8665088236311227E-4</v>
      </c>
      <c r="V836" t="s">
        <v>5916</v>
      </c>
      <c r="W836">
        <v>4</v>
      </c>
      <c r="X836">
        <v>6.0359146489334572E-4</v>
      </c>
      <c r="AK836" t="s">
        <v>2209</v>
      </c>
      <c r="AL836">
        <v>2</v>
      </c>
      <c r="AM836">
        <v>6.5412185622454094E-4</v>
      </c>
      <c r="BU836" t="s">
        <v>4472</v>
      </c>
      <c r="BV836">
        <v>1</v>
      </c>
      <c r="BW836">
        <v>1.112088024924573E-3</v>
      </c>
    </row>
    <row r="837" spans="1:75" x14ac:dyDescent="0.15">
      <c r="A837" t="s">
        <v>749</v>
      </c>
      <c r="B837">
        <v>4</v>
      </c>
      <c r="C837">
        <v>5.6991006415244331E-4</v>
      </c>
      <c r="G837" t="s">
        <v>6050</v>
      </c>
      <c r="H837">
        <v>1</v>
      </c>
      <c r="I837">
        <v>8.3438474697267639E-4</v>
      </c>
      <c r="M837" t="s">
        <v>323</v>
      </c>
      <c r="N837">
        <v>1</v>
      </c>
      <c r="O837">
        <v>8.8665088236311227E-4</v>
      </c>
      <c r="V837" t="s">
        <v>5317</v>
      </c>
      <c r="W837">
        <v>4</v>
      </c>
      <c r="X837">
        <v>6.0359146489334572E-4</v>
      </c>
      <c r="AK837" t="s">
        <v>12916</v>
      </c>
      <c r="AL837">
        <v>2</v>
      </c>
      <c r="AM837">
        <v>6.5412185622454094E-4</v>
      </c>
      <c r="BU837" t="s">
        <v>4971</v>
      </c>
      <c r="BV837">
        <v>1</v>
      </c>
      <c r="BW837">
        <v>1.112088024924573E-3</v>
      </c>
    </row>
    <row r="838" spans="1:75" x14ac:dyDescent="0.15">
      <c r="A838" t="s">
        <v>4822</v>
      </c>
      <c r="B838">
        <v>4</v>
      </c>
      <c r="C838">
        <v>5.6991006415244331E-4</v>
      </c>
      <c r="G838" t="s">
        <v>9471</v>
      </c>
      <c r="H838">
        <v>1</v>
      </c>
      <c r="I838">
        <v>8.3438474697267639E-4</v>
      </c>
      <c r="M838" t="s">
        <v>381</v>
      </c>
      <c r="N838">
        <v>1</v>
      </c>
      <c r="O838">
        <v>8.7054284370837115E-4</v>
      </c>
      <c r="V838" t="s">
        <v>1005</v>
      </c>
      <c r="W838">
        <v>4</v>
      </c>
      <c r="X838">
        <v>6.0359146489334572E-4</v>
      </c>
      <c r="AK838" t="s">
        <v>12948</v>
      </c>
      <c r="AL838">
        <v>2</v>
      </c>
      <c r="AM838">
        <v>6.5412185622454094E-4</v>
      </c>
      <c r="BU838" t="s">
        <v>4610</v>
      </c>
      <c r="BV838">
        <v>1</v>
      </c>
      <c r="BW838">
        <v>1.112088024924573E-3</v>
      </c>
    </row>
    <row r="839" spans="1:75" x14ac:dyDescent="0.15">
      <c r="A839" t="s">
        <v>4872</v>
      </c>
      <c r="B839">
        <v>4</v>
      </c>
      <c r="C839">
        <v>5.6991006415244331E-4</v>
      </c>
      <c r="G839" t="s">
        <v>13785</v>
      </c>
      <c r="H839">
        <v>1</v>
      </c>
      <c r="I839">
        <v>8.3438474697267639E-4</v>
      </c>
      <c r="M839" t="s">
        <v>99</v>
      </c>
      <c r="N839">
        <v>1</v>
      </c>
      <c r="O839">
        <v>8.551509591616834E-4</v>
      </c>
      <c r="V839" t="s">
        <v>5448</v>
      </c>
      <c r="W839">
        <v>4</v>
      </c>
      <c r="X839">
        <v>6.0359146489334572E-4</v>
      </c>
      <c r="AK839" t="s">
        <v>12963</v>
      </c>
      <c r="AL839">
        <v>2</v>
      </c>
      <c r="AM839">
        <v>6.5412185622454094E-4</v>
      </c>
      <c r="BU839" t="s">
        <v>6535</v>
      </c>
      <c r="BV839">
        <v>1</v>
      </c>
      <c r="BW839">
        <v>1.112088024924573E-3</v>
      </c>
    </row>
    <row r="840" spans="1:75" x14ac:dyDescent="0.15">
      <c r="A840" t="s">
        <v>5218</v>
      </c>
      <c r="B840">
        <v>4</v>
      </c>
      <c r="C840">
        <v>5.6991006415244331E-4</v>
      </c>
      <c r="G840" t="s">
        <v>12946</v>
      </c>
      <c r="H840">
        <v>1</v>
      </c>
      <c r="I840">
        <v>8.3438474697267639E-4</v>
      </c>
      <c r="M840" t="s">
        <v>98</v>
      </c>
      <c r="N840">
        <v>1</v>
      </c>
      <c r="O840">
        <v>8.551509591616834E-4</v>
      </c>
      <c r="V840" t="s">
        <v>6310</v>
      </c>
      <c r="W840">
        <v>4</v>
      </c>
      <c r="X840">
        <v>6.0359146489334572E-4</v>
      </c>
      <c r="AK840" t="s">
        <v>12983</v>
      </c>
      <c r="AL840">
        <v>2</v>
      </c>
      <c r="AM840">
        <v>6.5412185622454094E-4</v>
      </c>
      <c r="BU840" t="s">
        <v>6057</v>
      </c>
      <c r="BV840">
        <v>1</v>
      </c>
      <c r="BW840">
        <v>1.112088024924573E-3</v>
      </c>
    </row>
    <row r="841" spans="1:75" x14ac:dyDescent="0.15">
      <c r="A841" t="s">
        <v>5291</v>
      </c>
      <c r="B841">
        <v>4</v>
      </c>
      <c r="C841">
        <v>5.6991006415244331E-4</v>
      </c>
      <c r="G841" t="s">
        <v>9643</v>
      </c>
      <c r="H841">
        <v>1</v>
      </c>
      <c r="I841">
        <v>8.3438474697267639E-4</v>
      </c>
      <c r="M841" t="s">
        <v>453</v>
      </c>
      <c r="N841">
        <v>1</v>
      </c>
      <c r="O841">
        <v>8.551509591616834E-4</v>
      </c>
      <c r="V841" t="s">
        <v>564</v>
      </c>
      <c r="W841">
        <v>4</v>
      </c>
      <c r="X841">
        <v>6.0359146489334572E-4</v>
      </c>
      <c r="AK841" t="s">
        <v>12986</v>
      </c>
      <c r="AL841">
        <v>2</v>
      </c>
      <c r="AM841">
        <v>6.5412185622454094E-4</v>
      </c>
      <c r="BU841" t="s">
        <v>5372</v>
      </c>
      <c r="BV841">
        <v>1</v>
      </c>
      <c r="BW841">
        <v>1.112088024924573E-3</v>
      </c>
    </row>
    <row r="842" spans="1:75" x14ac:dyDescent="0.15">
      <c r="A842" t="s">
        <v>5591</v>
      </c>
      <c r="B842">
        <v>4</v>
      </c>
      <c r="C842">
        <v>5.6991006415244331E-4</v>
      </c>
      <c r="G842" t="s">
        <v>13024</v>
      </c>
      <c r="H842">
        <v>1</v>
      </c>
      <c r="I842">
        <v>8.3438474697267639E-4</v>
      </c>
      <c r="M842" t="s">
        <v>26</v>
      </c>
      <c r="N842">
        <v>1</v>
      </c>
      <c r="O842">
        <v>8.551509591616834E-4</v>
      </c>
      <c r="V842" t="s">
        <v>4341</v>
      </c>
      <c r="W842">
        <v>4</v>
      </c>
      <c r="X842">
        <v>6.0359146489334572E-4</v>
      </c>
      <c r="AK842" t="s">
        <v>820</v>
      </c>
      <c r="AL842">
        <v>4</v>
      </c>
      <c r="AM842">
        <v>6.4697323886845032E-4</v>
      </c>
      <c r="BU842" t="s">
        <v>5695</v>
      </c>
      <c r="BV842">
        <v>1</v>
      </c>
      <c r="BW842">
        <v>1.112088024924573E-3</v>
      </c>
    </row>
    <row r="843" spans="1:75" x14ac:dyDescent="0.15">
      <c r="A843" t="s">
        <v>883</v>
      </c>
      <c r="B843">
        <v>4</v>
      </c>
      <c r="C843">
        <v>5.6991006415244331E-4</v>
      </c>
      <c r="G843" t="s">
        <v>10784</v>
      </c>
      <c r="H843">
        <v>1</v>
      </c>
      <c r="I843">
        <v>8.3438474697267639E-4</v>
      </c>
      <c r="M843" t="s">
        <v>347</v>
      </c>
      <c r="N843">
        <v>1</v>
      </c>
      <c r="O843">
        <v>8.4041425056791748E-4</v>
      </c>
      <c r="V843" t="s">
        <v>6602</v>
      </c>
      <c r="W843">
        <v>4</v>
      </c>
      <c r="X843">
        <v>6.0359146489334572E-4</v>
      </c>
      <c r="AK843" t="s">
        <v>4456</v>
      </c>
      <c r="AL843">
        <v>3</v>
      </c>
      <c r="AM843">
        <v>6.405519961954915E-4</v>
      </c>
      <c r="BU843" t="s">
        <v>5737</v>
      </c>
      <c r="BV843">
        <v>1</v>
      </c>
      <c r="BW843">
        <v>1.112088024924573E-3</v>
      </c>
    </row>
    <row r="844" spans="1:75" x14ac:dyDescent="0.15">
      <c r="A844" t="s">
        <v>4732</v>
      </c>
      <c r="B844">
        <v>5</v>
      </c>
      <c r="C844">
        <v>5.6794710041594516E-4</v>
      </c>
      <c r="G844" t="s">
        <v>9688</v>
      </c>
      <c r="H844">
        <v>1</v>
      </c>
      <c r="I844">
        <v>8.3438474697267639E-4</v>
      </c>
      <c r="M844" t="s">
        <v>442</v>
      </c>
      <c r="N844">
        <v>1</v>
      </c>
      <c r="O844">
        <v>8.2627921091408965E-4</v>
      </c>
      <c r="V844" t="s">
        <v>4921</v>
      </c>
      <c r="W844">
        <v>4</v>
      </c>
      <c r="X844">
        <v>6.0359146489334572E-4</v>
      </c>
      <c r="AK844" t="s">
        <v>5892</v>
      </c>
      <c r="AL844">
        <v>3</v>
      </c>
      <c r="AM844">
        <v>6.405519961954915E-4</v>
      </c>
      <c r="BU844" t="s">
        <v>4217</v>
      </c>
      <c r="BV844">
        <v>1</v>
      </c>
      <c r="BW844">
        <v>1.112088024924573E-3</v>
      </c>
    </row>
    <row r="845" spans="1:75" x14ac:dyDescent="0.15">
      <c r="A845" t="s">
        <v>1060</v>
      </c>
      <c r="B845">
        <v>5</v>
      </c>
      <c r="C845">
        <v>5.6794710041594516E-4</v>
      </c>
      <c r="G845" t="s">
        <v>12339</v>
      </c>
      <c r="H845">
        <v>1</v>
      </c>
      <c r="I845">
        <v>8.3438474697267639E-4</v>
      </c>
      <c r="M845" t="s">
        <v>116</v>
      </c>
      <c r="N845">
        <v>1</v>
      </c>
      <c r="O845">
        <v>8.2627921091408965E-4</v>
      </c>
      <c r="V845" t="s">
        <v>4892</v>
      </c>
      <c r="W845">
        <v>4</v>
      </c>
      <c r="X845">
        <v>6.0359146489334572E-4</v>
      </c>
      <c r="AK845" t="s">
        <v>878</v>
      </c>
      <c r="AL845">
        <v>3</v>
      </c>
      <c r="AM845">
        <v>6.405519961954915E-4</v>
      </c>
      <c r="BU845" t="s">
        <v>7263</v>
      </c>
      <c r="BV845">
        <v>1</v>
      </c>
      <c r="BW845">
        <v>1.112088024924573E-3</v>
      </c>
    </row>
    <row r="846" spans="1:75" x14ac:dyDescent="0.15">
      <c r="A846" t="s">
        <v>639</v>
      </c>
      <c r="B846">
        <v>5</v>
      </c>
      <c r="C846">
        <v>5.6794710041594516E-4</v>
      </c>
      <c r="G846" t="s">
        <v>13790</v>
      </c>
      <c r="H846">
        <v>1</v>
      </c>
      <c r="I846">
        <v>8.3438474697267639E-4</v>
      </c>
      <c r="M846" t="s">
        <v>113</v>
      </c>
      <c r="N846">
        <v>1</v>
      </c>
      <c r="O846">
        <v>8.2627921091408965E-4</v>
      </c>
      <c r="V846" t="s">
        <v>5333</v>
      </c>
      <c r="W846">
        <v>4</v>
      </c>
      <c r="X846">
        <v>6.0359146489334572E-4</v>
      </c>
      <c r="AK846" t="s">
        <v>4711</v>
      </c>
      <c r="AL846">
        <v>3</v>
      </c>
      <c r="AM846">
        <v>6.405519961954915E-4</v>
      </c>
      <c r="BU846" t="s">
        <v>10228</v>
      </c>
      <c r="BV846">
        <v>1</v>
      </c>
      <c r="BW846">
        <v>1.112088024924573E-3</v>
      </c>
    </row>
    <row r="847" spans="1:75" x14ac:dyDescent="0.15">
      <c r="A847" t="s">
        <v>5270</v>
      </c>
      <c r="B847">
        <v>5</v>
      </c>
      <c r="C847">
        <v>5.6794710041594516E-4</v>
      </c>
      <c r="G847" t="s">
        <v>13791</v>
      </c>
      <c r="H847">
        <v>1</v>
      </c>
      <c r="I847">
        <v>8.3438474697267639E-4</v>
      </c>
      <c r="M847" t="s">
        <v>521</v>
      </c>
      <c r="N847">
        <v>1</v>
      </c>
      <c r="O847">
        <v>7.748872423828314E-4</v>
      </c>
      <c r="V847" t="s">
        <v>820</v>
      </c>
      <c r="W847">
        <v>5</v>
      </c>
      <c r="X847">
        <v>5.9318571408771147E-4</v>
      </c>
      <c r="AK847" t="s">
        <v>5680</v>
      </c>
      <c r="AL847">
        <v>3</v>
      </c>
      <c r="AM847">
        <v>6.405519961954915E-4</v>
      </c>
      <c r="BU847" t="s">
        <v>851</v>
      </c>
      <c r="BV847">
        <v>1</v>
      </c>
      <c r="BW847">
        <v>1.112088024924573E-3</v>
      </c>
    </row>
    <row r="848" spans="1:75" x14ac:dyDescent="0.15">
      <c r="A848" t="s">
        <v>706</v>
      </c>
      <c r="B848">
        <v>5</v>
      </c>
      <c r="C848">
        <v>5.6794710041594516E-4</v>
      </c>
      <c r="G848" t="s">
        <v>7360</v>
      </c>
      <c r="H848">
        <v>1</v>
      </c>
      <c r="I848">
        <v>8.3438474697267639E-4</v>
      </c>
      <c r="M848" t="s">
        <v>169</v>
      </c>
      <c r="N848">
        <v>1</v>
      </c>
      <c r="O848">
        <v>7.4080134459430917E-4</v>
      </c>
      <c r="V848" t="s">
        <v>31</v>
      </c>
      <c r="W848">
        <v>5</v>
      </c>
      <c r="X848">
        <v>5.9318571408771147E-4</v>
      </c>
      <c r="AK848" t="s">
        <v>389</v>
      </c>
      <c r="AL848">
        <v>3</v>
      </c>
      <c r="AM848">
        <v>6.405519961954915E-4</v>
      </c>
      <c r="BU848" t="s">
        <v>6739</v>
      </c>
      <c r="BV848">
        <v>1</v>
      </c>
      <c r="BW848">
        <v>1.112088024924573E-3</v>
      </c>
    </row>
    <row r="849" spans="1:75" x14ac:dyDescent="0.15">
      <c r="A849" t="s">
        <v>4231</v>
      </c>
      <c r="B849">
        <v>3</v>
      </c>
      <c r="C849">
        <v>5.5057235256059925E-4</v>
      </c>
      <c r="G849" t="s">
        <v>9881</v>
      </c>
      <c r="H849">
        <v>1</v>
      </c>
      <c r="I849">
        <v>8.3438474697267639E-4</v>
      </c>
      <c r="V849" t="s">
        <v>5005</v>
      </c>
      <c r="W849">
        <v>4</v>
      </c>
      <c r="X849">
        <v>5.8342745279723891E-4</v>
      </c>
      <c r="AK849" t="s">
        <v>4467</v>
      </c>
      <c r="AL849">
        <v>3</v>
      </c>
      <c r="AM849">
        <v>6.405519961954915E-4</v>
      </c>
      <c r="BU849" t="s">
        <v>13902</v>
      </c>
      <c r="BV849">
        <v>1</v>
      </c>
      <c r="BW849">
        <v>1.112088024924573E-3</v>
      </c>
    </row>
    <row r="850" spans="1:75" x14ac:dyDescent="0.15">
      <c r="A850" t="s">
        <v>4304</v>
      </c>
      <c r="B850">
        <v>3</v>
      </c>
      <c r="C850">
        <v>5.5057235256059925E-4</v>
      </c>
      <c r="G850" t="s">
        <v>13795</v>
      </c>
      <c r="H850">
        <v>1</v>
      </c>
      <c r="I850">
        <v>8.3438474697267639E-4</v>
      </c>
      <c r="V850" t="s">
        <v>5906</v>
      </c>
      <c r="W850">
        <v>4</v>
      </c>
      <c r="X850">
        <v>5.8342745279723891E-4</v>
      </c>
      <c r="AK850" t="s">
        <v>4880</v>
      </c>
      <c r="AL850">
        <v>3</v>
      </c>
      <c r="AM850">
        <v>6.405519961954915E-4</v>
      </c>
      <c r="BU850" t="s">
        <v>6027</v>
      </c>
      <c r="BV850">
        <v>1</v>
      </c>
      <c r="BW850">
        <v>1.112088024924573E-3</v>
      </c>
    </row>
    <row r="851" spans="1:75" x14ac:dyDescent="0.15">
      <c r="A851" t="s">
        <v>4313</v>
      </c>
      <c r="B851">
        <v>3</v>
      </c>
      <c r="C851">
        <v>5.5057235256059925E-4</v>
      </c>
      <c r="G851" t="s">
        <v>10900</v>
      </c>
      <c r="H851">
        <v>1</v>
      </c>
      <c r="I851">
        <v>8.3438474697267639E-4</v>
      </c>
      <c r="V851" t="s">
        <v>371</v>
      </c>
      <c r="W851">
        <v>4</v>
      </c>
      <c r="X851">
        <v>5.8342745279723891E-4</v>
      </c>
      <c r="AK851" t="s">
        <v>4461</v>
      </c>
      <c r="AL851">
        <v>3</v>
      </c>
      <c r="AM851">
        <v>6.405519961954915E-4</v>
      </c>
      <c r="BU851" t="s">
        <v>5693</v>
      </c>
      <c r="BV851">
        <v>1</v>
      </c>
      <c r="BW851">
        <v>1.112088024924573E-3</v>
      </c>
    </row>
    <row r="852" spans="1:75" x14ac:dyDescent="0.15">
      <c r="A852" t="s">
        <v>4322</v>
      </c>
      <c r="B852">
        <v>3</v>
      </c>
      <c r="C852">
        <v>5.5057235256059925E-4</v>
      </c>
      <c r="G852" t="s">
        <v>12867</v>
      </c>
      <c r="H852">
        <v>1</v>
      </c>
      <c r="I852">
        <v>8.3438474697267639E-4</v>
      </c>
      <c r="V852" t="s">
        <v>1091</v>
      </c>
      <c r="W852">
        <v>4</v>
      </c>
      <c r="X852">
        <v>5.8342745279723891E-4</v>
      </c>
      <c r="AK852" t="s">
        <v>4412</v>
      </c>
      <c r="AL852">
        <v>3</v>
      </c>
      <c r="AM852">
        <v>6.405519961954915E-4</v>
      </c>
      <c r="BU852" t="s">
        <v>6230</v>
      </c>
      <c r="BV852">
        <v>1</v>
      </c>
      <c r="BW852">
        <v>1.112088024924573E-3</v>
      </c>
    </row>
    <row r="853" spans="1:75" x14ac:dyDescent="0.15">
      <c r="A853" t="s">
        <v>4476</v>
      </c>
      <c r="B853">
        <v>3</v>
      </c>
      <c r="C853">
        <v>5.5057235256059925E-4</v>
      </c>
      <c r="G853" t="s">
        <v>13796</v>
      </c>
      <c r="H853">
        <v>1</v>
      </c>
      <c r="I853">
        <v>8.3438474697267639E-4</v>
      </c>
      <c r="V853">
        <v>30</v>
      </c>
      <c r="W853">
        <v>4</v>
      </c>
      <c r="X853">
        <v>5.8342745279723891E-4</v>
      </c>
      <c r="AK853" t="s">
        <v>6594</v>
      </c>
      <c r="AL853">
        <v>3</v>
      </c>
      <c r="AM853">
        <v>6.405519961954915E-4</v>
      </c>
      <c r="BU853" t="s">
        <v>1067</v>
      </c>
      <c r="BV853">
        <v>1</v>
      </c>
      <c r="BW853">
        <v>1.112088024924573E-3</v>
      </c>
    </row>
    <row r="854" spans="1:75" x14ac:dyDescent="0.15">
      <c r="A854" t="s">
        <v>4522</v>
      </c>
      <c r="B854">
        <v>3</v>
      </c>
      <c r="C854">
        <v>5.5057235256059925E-4</v>
      </c>
      <c r="G854" t="s">
        <v>4987</v>
      </c>
      <c r="H854">
        <v>1</v>
      </c>
      <c r="I854">
        <v>8.3438474697267639E-4</v>
      </c>
      <c r="V854">
        <v>5</v>
      </c>
      <c r="W854">
        <v>4</v>
      </c>
      <c r="X854">
        <v>5.8342745279723891E-4</v>
      </c>
      <c r="AK854" t="s">
        <v>779</v>
      </c>
      <c r="AL854">
        <v>3</v>
      </c>
      <c r="AM854">
        <v>6.405519961954915E-4</v>
      </c>
      <c r="BU854" t="s">
        <v>394</v>
      </c>
      <c r="BV854">
        <v>1</v>
      </c>
      <c r="BW854">
        <v>1.112088024924573E-3</v>
      </c>
    </row>
    <row r="855" spans="1:75" x14ac:dyDescent="0.15">
      <c r="A855" t="s">
        <v>4720</v>
      </c>
      <c r="B855">
        <v>3</v>
      </c>
      <c r="C855">
        <v>5.5057235256059925E-4</v>
      </c>
      <c r="G855" t="s">
        <v>10451</v>
      </c>
      <c r="H855">
        <v>1</v>
      </c>
      <c r="I855">
        <v>8.3438474697267639E-4</v>
      </c>
      <c r="V855" t="s">
        <v>5024</v>
      </c>
      <c r="W855">
        <v>4</v>
      </c>
      <c r="X855">
        <v>5.8342745279723891E-4</v>
      </c>
      <c r="AK855" t="s">
        <v>10851</v>
      </c>
      <c r="AL855">
        <v>3</v>
      </c>
      <c r="AM855">
        <v>6.405519961954915E-4</v>
      </c>
      <c r="BU855" t="s">
        <v>664</v>
      </c>
      <c r="BV855">
        <v>1</v>
      </c>
      <c r="BW855">
        <v>1.112088024924573E-3</v>
      </c>
    </row>
    <row r="856" spans="1:75" x14ac:dyDescent="0.15">
      <c r="A856" t="s">
        <v>4721</v>
      </c>
      <c r="B856">
        <v>3</v>
      </c>
      <c r="C856">
        <v>5.5057235256059925E-4</v>
      </c>
      <c r="G856" t="s">
        <v>9518</v>
      </c>
      <c r="H856">
        <v>1</v>
      </c>
      <c r="I856">
        <v>8.3438474697267639E-4</v>
      </c>
      <c r="V856" t="s">
        <v>4489</v>
      </c>
      <c r="W856">
        <v>4</v>
      </c>
      <c r="X856">
        <v>5.8342745279723891E-4</v>
      </c>
      <c r="AK856" t="s">
        <v>619</v>
      </c>
      <c r="AL856">
        <v>3</v>
      </c>
      <c r="AM856">
        <v>6.405519961954915E-4</v>
      </c>
      <c r="BU856" t="s">
        <v>9736</v>
      </c>
      <c r="BV856">
        <v>1</v>
      </c>
      <c r="BW856">
        <v>1.112088024924573E-3</v>
      </c>
    </row>
    <row r="857" spans="1:75" x14ac:dyDescent="0.15">
      <c r="A857" t="s">
        <v>4779</v>
      </c>
      <c r="B857">
        <v>3</v>
      </c>
      <c r="C857">
        <v>5.5057235256059925E-4</v>
      </c>
      <c r="G857" t="s">
        <v>13799</v>
      </c>
      <c r="H857">
        <v>1</v>
      </c>
      <c r="I857">
        <v>8.3438474697267639E-4</v>
      </c>
      <c r="V857" t="s">
        <v>602</v>
      </c>
      <c r="W857">
        <v>4</v>
      </c>
      <c r="X857">
        <v>5.8342745279723891E-4</v>
      </c>
      <c r="AK857" t="s">
        <v>4279</v>
      </c>
      <c r="AL857">
        <v>3</v>
      </c>
      <c r="AM857">
        <v>6.405519961954915E-4</v>
      </c>
      <c r="BU857" t="s">
        <v>5123</v>
      </c>
      <c r="BV857">
        <v>1</v>
      </c>
      <c r="BW857">
        <v>1.112088024924573E-3</v>
      </c>
    </row>
    <row r="858" spans="1:75" x14ac:dyDescent="0.15">
      <c r="A858" t="s">
        <v>4818</v>
      </c>
      <c r="B858">
        <v>3</v>
      </c>
      <c r="C858">
        <v>5.5057235256059925E-4</v>
      </c>
      <c r="G858" t="s">
        <v>12358</v>
      </c>
      <c r="H858">
        <v>1</v>
      </c>
      <c r="I858">
        <v>8.3438474697267639E-4</v>
      </c>
      <c r="V858" t="s">
        <v>4559</v>
      </c>
      <c r="W858">
        <v>4</v>
      </c>
      <c r="X858">
        <v>5.8342745279723891E-4</v>
      </c>
      <c r="AK858" t="s">
        <v>9820</v>
      </c>
      <c r="AL858">
        <v>3</v>
      </c>
      <c r="AM858">
        <v>6.405519961954915E-4</v>
      </c>
      <c r="BU858" t="s">
        <v>6847</v>
      </c>
      <c r="BV858">
        <v>1</v>
      </c>
      <c r="BW858">
        <v>1.112088024924573E-3</v>
      </c>
    </row>
    <row r="859" spans="1:75" x14ac:dyDescent="0.15">
      <c r="A859" t="s">
        <v>5037</v>
      </c>
      <c r="B859">
        <v>3</v>
      </c>
      <c r="C859">
        <v>5.5057235256059925E-4</v>
      </c>
      <c r="G859" t="s">
        <v>13027</v>
      </c>
      <c r="H859">
        <v>1</v>
      </c>
      <c r="I859">
        <v>8.3438474697267639E-4</v>
      </c>
      <c r="V859" t="s">
        <v>9440</v>
      </c>
      <c r="W859">
        <v>3</v>
      </c>
      <c r="X859">
        <v>5.7862930417119398E-4</v>
      </c>
      <c r="AK859" t="s">
        <v>6278</v>
      </c>
      <c r="AL859">
        <v>3</v>
      </c>
      <c r="AM859">
        <v>6.405519961954915E-4</v>
      </c>
      <c r="BU859" t="s">
        <v>6137</v>
      </c>
      <c r="BV859">
        <v>1</v>
      </c>
      <c r="BW859">
        <v>1.112088024924573E-3</v>
      </c>
    </row>
    <row r="860" spans="1:75" x14ac:dyDescent="0.15">
      <c r="A860" t="s">
        <v>5058</v>
      </c>
      <c r="B860">
        <v>3</v>
      </c>
      <c r="C860">
        <v>5.5057235256059925E-4</v>
      </c>
      <c r="G860" t="s">
        <v>12278</v>
      </c>
      <c r="H860">
        <v>1</v>
      </c>
      <c r="I860">
        <v>8.3438474697267639E-4</v>
      </c>
      <c r="V860" t="s">
        <v>4646</v>
      </c>
      <c r="W860">
        <v>3</v>
      </c>
      <c r="X860">
        <v>5.7862930417119398E-4</v>
      </c>
      <c r="AK860" t="s">
        <v>1006</v>
      </c>
      <c r="AL860">
        <v>3</v>
      </c>
      <c r="AM860">
        <v>6.405519961954915E-4</v>
      </c>
      <c r="BU860" t="s">
        <v>12433</v>
      </c>
      <c r="BV860">
        <v>1</v>
      </c>
      <c r="BW860">
        <v>1.112088024924573E-3</v>
      </c>
    </row>
    <row r="861" spans="1:75" x14ac:dyDescent="0.15">
      <c r="A861" t="s">
        <v>5070</v>
      </c>
      <c r="B861">
        <v>3</v>
      </c>
      <c r="C861">
        <v>5.5057235256059925E-4</v>
      </c>
      <c r="G861" t="s">
        <v>13324</v>
      </c>
      <c r="H861">
        <v>1</v>
      </c>
      <c r="I861">
        <v>8.3438474697267639E-4</v>
      </c>
      <c r="V861" t="s">
        <v>5167</v>
      </c>
      <c r="W861">
        <v>3</v>
      </c>
      <c r="X861">
        <v>5.7862930417119398E-4</v>
      </c>
      <c r="AK861" t="s">
        <v>348</v>
      </c>
      <c r="AL861">
        <v>3</v>
      </c>
      <c r="AM861">
        <v>6.405519961954915E-4</v>
      </c>
      <c r="BU861" t="s">
        <v>10054</v>
      </c>
      <c r="BV861">
        <v>1</v>
      </c>
      <c r="BW861">
        <v>1.112088024924573E-3</v>
      </c>
    </row>
    <row r="862" spans="1:75" x14ac:dyDescent="0.15">
      <c r="A862" t="s">
        <v>5137</v>
      </c>
      <c r="B862">
        <v>3</v>
      </c>
      <c r="C862">
        <v>5.5057235256059925E-4</v>
      </c>
      <c r="G862" t="s">
        <v>12666</v>
      </c>
      <c r="H862">
        <v>1</v>
      </c>
      <c r="I862">
        <v>8.3438474697267639E-4</v>
      </c>
      <c r="V862" t="s">
        <v>6610</v>
      </c>
      <c r="W862">
        <v>3</v>
      </c>
      <c r="X862">
        <v>5.7862930417119398E-4</v>
      </c>
      <c r="AK862" t="s">
        <v>6290</v>
      </c>
      <c r="AL862">
        <v>3</v>
      </c>
      <c r="AM862">
        <v>6.405519961954915E-4</v>
      </c>
      <c r="BU862" t="s">
        <v>5799</v>
      </c>
      <c r="BV862">
        <v>1</v>
      </c>
      <c r="BW862">
        <v>1.112088024924573E-3</v>
      </c>
    </row>
    <row r="863" spans="1:75" x14ac:dyDescent="0.15">
      <c r="A863" t="s">
        <v>5176</v>
      </c>
      <c r="B863">
        <v>3</v>
      </c>
      <c r="C863">
        <v>5.5057235256059925E-4</v>
      </c>
      <c r="G863" t="s">
        <v>10843</v>
      </c>
      <c r="H863">
        <v>1</v>
      </c>
      <c r="I863">
        <v>8.3438474697267639E-4</v>
      </c>
      <c r="V863" t="s">
        <v>7327</v>
      </c>
      <c r="W863">
        <v>3</v>
      </c>
      <c r="X863">
        <v>5.7862930417119398E-4</v>
      </c>
      <c r="AK863" t="s">
        <v>4776</v>
      </c>
      <c r="AL863">
        <v>3</v>
      </c>
      <c r="AM863">
        <v>6.405519961954915E-4</v>
      </c>
      <c r="BU863" t="s">
        <v>5247</v>
      </c>
      <c r="BV863">
        <v>1</v>
      </c>
      <c r="BW863">
        <v>1.112088024924573E-3</v>
      </c>
    </row>
    <row r="864" spans="1:75" x14ac:dyDescent="0.15">
      <c r="A864" t="s">
        <v>5283</v>
      </c>
      <c r="B864">
        <v>3</v>
      </c>
      <c r="C864">
        <v>5.5057235256059925E-4</v>
      </c>
      <c r="G864" t="s">
        <v>12390</v>
      </c>
      <c r="H864">
        <v>1</v>
      </c>
      <c r="I864">
        <v>8.3438474697267639E-4</v>
      </c>
      <c r="V864" t="s">
        <v>1699</v>
      </c>
      <c r="W864">
        <v>3</v>
      </c>
      <c r="X864">
        <v>5.7862930417119398E-4</v>
      </c>
      <c r="AK864" t="s">
        <v>5525</v>
      </c>
      <c r="AL864">
        <v>3</v>
      </c>
      <c r="AM864">
        <v>6.405519961954915E-4</v>
      </c>
      <c r="BU864" t="s">
        <v>5615</v>
      </c>
      <c r="BV864">
        <v>1</v>
      </c>
      <c r="BW864">
        <v>1.112088024924573E-3</v>
      </c>
    </row>
    <row r="865" spans="1:75" x14ac:dyDescent="0.15">
      <c r="A865" t="s">
        <v>5320</v>
      </c>
      <c r="B865">
        <v>3</v>
      </c>
      <c r="C865">
        <v>5.5057235256059925E-4</v>
      </c>
      <c r="G865" t="s">
        <v>10068</v>
      </c>
      <c r="H865">
        <v>1</v>
      </c>
      <c r="I865">
        <v>8.3438474697267639E-4</v>
      </c>
      <c r="V865" t="s">
        <v>9531</v>
      </c>
      <c r="W865">
        <v>3</v>
      </c>
      <c r="X865">
        <v>5.7862930417119398E-4</v>
      </c>
      <c r="AK865" t="s">
        <v>891</v>
      </c>
      <c r="AL865">
        <v>3</v>
      </c>
      <c r="AM865">
        <v>6.405519961954915E-4</v>
      </c>
      <c r="BU865" t="s">
        <v>5981</v>
      </c>
      <c r="BV865">
        <v>1</v>
      </c>
      <c r="BW865">
        <v>1.112088024924573E-3</v>
      </c>
    </row>
    <row r="866" spans="1:75" x14ac:dyDescent="0.15">
      <c r="A866" t="s">
        <v>5321</v>
      </c>
      <c r="B866">
        <v>3</v>
      </c>
      <c r="C866">
        <v>5.5057235256059925E-4</v>
      </c>
      <c r="G866" t="s">
        <v>12272</v>
      </c>
      <c r="H866">
        <v>1</v>
      </c>
      <c r="I866">
        <v>8.3438474697267639E-4</v>
      </c>
      <c r="V866" t="s">
        <v>9540</v>
      </c>
      <c r="W866">
        <v>3</v>
      </c>
      <c r="X866">
        <v>5.7862930417119398E-4</v>
      </c>
      <c r="AK866" t="s">
        <v>5772</v>
      </c>
      <c r="AL866">
        <v>3</v>
      </c>
      <c r="AM866">
        <v>6.405519961954915E-4</v>
      </c>
      <c r="BU866" t="s">
        <v>6491</v>
      </c>
      <c r="BV866">
        <v>1</v>
      </c>
      <c r="BW866">
        <v>1.112088024924573E-3</v>
      </c>
    </row>
    <row r="867" spans="1:75" x14ac:dyDescent="0.15">
      <c r="A867" t="s">
        <v>5359</v>
      </c>
      <c r="B867">
        <v>3</v>
      </c>
      <c r="C867">
        <v>5.5057235256059925E-4</v>
      </c>
      <c r="G867" t="s">
        <v>5434</v>
      </c>
      <c r="H867">
        <v>1</v>
      </c>
      <c r="I867">
        <v>8.3438474697267639E-4</v>
      </c>
      <c r="V867" t="s">
        <v>7361</v>
      </c>
      <c r="W867">
        <v>3</v>
      </c>
      <c r="X867">
        <v>5.7862930417119398E-4</v>
      </c>
      <c r="AK867" t="s">
        <v>4619</v>
      </c>
      <c r="AL867">
        <v>3</v>
      </c>
      <c r="AM867">
        <v>6.405519961954915E-4</v>
      </c>
      <c r="BU867">
        <v>20</v>
      </c>
      <c r="BV867">
        <v>1</v>
      </c>
      <c r="BW867">
        <v>1.112088024924573E-3</v>
      </c>
    </row>
    <row r="868" spans="1:75" x14ac:dyDescent="0.15">
      <c r="A868" t="s">
        <v>5363</v>
      </c>
      <c r="B868">
        <v>3</v>
      </c>
      <c r="C868">
        <v>5.5057235256059925E-4</v>
      </c>
      <c r="G868" t="s">
        <v>12733</v>
      </c>
      <c r="H868">
        <v>1</v>
      </c>
      <c r="I868">
        <v>8.3438474697267639E-4</v>
      </c>
      <c r="V868" t="s">
        <v>6680</v>
      </c>
      <c r="W868">
        <v>3</v>
      </c>
      <c r="X868">
        <v>5.7862930417119398E-4</v>
      </c>
      <c r="AK868" t="s">
        <v>4852</v>
      </c>
      <c r="AL868">
        <v>3</v>
      </c>
      <c r="AM868">
        <v>6.405519961954915E-4</v>
      </c>
      <c r="BU868" t="s">
        <v>1104</v>
      </c>
      <c r="BV868">
        <v>1</v>
      </c>
      <c r="BW868">
        <v>1.112088024924573E-3</v>
      </c>
    </row>
    <row r="869" spans="1:75" x14ac:dyDescent="0.15">
      <c r="A869" t="s">
        <v>5377</v>
      </c>
      <c r="B869">
        <v>3</v>
      </c>
      <c r="C869">
        <v>5.5057235256059925E-4</v>
      </c>
      <c r="G869" t="s">
        <v>12408</v>
      </c>
      <c r="H869">
        <v>1</v>
      </c>
      <c r="I869">
        <v>8.3438474697267639E-4</v>
      </c>
      <c r="V869" t="s">
        <v>5702</v>
      </c>
      <c r="W869">
        <v>3</v>
      </c>
      <c r="X869">
        <v>5.7862930417119398E-4</v>
      </c>
      <c r="AK869" t="s">
        <v>457</v>
      </c>
      <c r="AL869">
        <v>3</v>
      </c>
      <c r="AM869">
        <v>6.405519961954915E-4</v>
      </c>
      <c r="BU869" t="s">
        <v>5754</v>
      </c>
      <c r="BV869">
        <v>1</v>
      </c>
      <c r="BW869">
        <v>1.112088024924573E-3</v>
      </c>
    </row>
    <row r="870" spans="1:75" x14ac:dyDescent="0.15">
      <c r="A870" t="s">
        <v>5438</v>
      </c>
      <c r="B870">
        <v>3</v>
      </c>
      <c r="C870">
        <v>5.5057235256059925E-4</v>
      </c>
      <c r="G870" t="s">
        <v>13817</v>
      </c>
      <c r="H870">
        <v>1</v>
      </c>
      <c r="I870">
        <v>8.3438474697267639E-4</v>
      </c>
      <c r="V870" t="s">
        <v>5560</v>
      </c>
      <c r="W870">
        <v>3</v>
      </c>
      <c r="X870">
        <v>5.7862930417119398E-4</v>
      </c>
      <c r="AK870" t="s">
        <v>4736</v>
      </c>
      <c r="AL870">
        <v>3</v>
      </c>
      <c r="AM870">
        <v>6.405519961954915E-4</v>
      </c>
      <c r="BU870" t="s">
        <v>10671</v>
      </c>
      <c r="BV870">
        <v>1</v>
      </c>
      <c r="BW870">
        <v>1.112088024924573E-3</v>
      </c>
    </row>
    <row r="871" spans="1:75" x14ac:dyDescent="0.15">
      <c r="A871" t="s">
        <v>5507</v>
      </c>
      <c r="B871">
        <v>3</v>
      </c>
      <c r="C871">
        <v>5.5057235256059925E-4</v>
      </c>
      <c r="G871" t="s">
        <v>12552</v>
      </c>
      <c r="H871">
        <v>1</v>
      </c>
      <c r="I871">
        <v>8.3438474697267639E-4</v>
      </c>
      <c r="V871" t="s">
        <v>9634</v>
      </c>
      <c r="W871">
        <v>3</v>
      </c>
      <c r="X871">
        <v>5.7862930417119398E-4</v>
      </c>
      <c r="AK871" t="s">
        <v>4857</v>
      </c>
      <c r="AL871">
        <v>3</v>
      </c>
      <c r="AM871">
        <v>6.405519961954915E-4</v>
      </c>
      <c r="BU871" t="s">
        <v>486</v>
      </c>
      <c r="BV871">
        <v>1</v>
      </c>
      <c r="BW871">
        <v>1.112088024924573E-3</v>
      </c>
    </row>
    <row r="872" spans="1:75" x14ac:dyDescent="0.15">
      <c r="A872" t="s">
        <v>5592</v>
      </c>
      <c r="B872">
        <v>3</v>
      </c>
      <c r="C872">
        <v>5.5057235256059925E-4</v>
      </c>
      <c r="G872" t="s">
        <v>10654</v>
      </c>
      <c r="H872">
        <v>1</v>
      </c>
      <c r="I872">
        <v>8.3438474697267639E-4</v>
      </c>
      <c r="V872" t="s">
        <v>9680</v>
      </c>
      <c r="W872">
        <v>3</v>
      </c>
      <c r="X872">
        <v>5.7862930417119398E-4</v>
      </c>
      <c r="AK872" t="s">
        <v>713</v>
      </c>
      <c r="AL872">
        <v>3</v>
      </c>
      <c r="AM872">
        <v>6.405519961954915E-4</v>
      </c>
      <c r="BU872" t="s">
        <v>459</v>
      </c>
      <c r="BV872">
        <v>1</v>
      </c>
      <c r="BW872">
        <v>1.112088024924573E-3</v>
      </c>
    </row>
    <row r="873" spans="1:75" x14ac:dyDescent="0.15">
      <c r="A873" t="s">
        <v>5724</v>
      </c>
      <c r="B873">
        <v>3</v>
      </c>
      <c r="C873">
        <v>5.5057235256059925E-4</v>
      </c>
      <c r="G873" t="s">
        <v>12547</v>
      </c>
      <c r="H873">
        <v>1</v>
      </c>
      <c r="I873">
        <v>8.3438474697267639E-4</v>
      </c>
      <c r="V873" t="s">
        <v>5253</v>
      </c>
      <c r="W873">
        <v>3</v>
      </c>
      <c r="X873">
        <v>5.7862930417119398E-4</v>
      </c>
      <c r="AK873" t="s">
        <v>4229</v>
      </c>
      <c r="AL873">
        <v>3</v>
      </c>
      <c r="AM873">
        <v>6.405519961954915E-4</v>
      </c>
      <c r="BU873" t="s">
        <v>5018</v>
      </c>
      <c r="BV873">
        <v>1</v>
      </c>
      <c r="BW873">
        <v>1.112088024924573E-3</v>
      </c>
    </row>
    <row r="874" spans="1:75" x14ac:dyDescent="0.15">
      <c r="A874" t="s">
        <v>5762</v>
      </c>
      <c r="B874">
        <v>3</v>
      </c>
      <c r="C874">
        <v>5.5057235256059925E-4</v>
      </c>
      <c r="G874" t="s">
        <v>10242</v>
      </c>
      <c r="H874">
        <v>1</v>
      </c>
      <c r="I874">
        <v>8.3438474697267639E-4</v>
      </c>
      <c r="V874" t="s">
        <v>5430</v>
      </c>
      <c r="W874">
        <v>3</v>
      </c>
      <c r="X874">
        <v>5.7862930417119398E-4</v>
      </c>
      <c r="AK874" t="s">
        <v>4560</v>
      </c>
      <c r="AL874">
        <v>3</v>
      </c>
      <c r="AM874">
        <v>6.405519961954915E-4</v>
      </c>
      <c r="BU874" t="s">
        <v>6045</v>
      </c>
      <c r="BV874">
        <v>1</v>
      </c>
      <c r="BW874">
        <v>1.112088024924573E-3</v>
      </c>
    </row>
    <row r="875" spans="1:75" x14ac:dyDescent="0.15">
      <c r="A875" t="s">
        <v>5776</v>
      </c>
      <c r="B875">
        <v>3</v>
      </c>
      <c r="C875">
        <v>5.5057235256059925E-4</v>
      </c>
      <c r="G875" t="s">
        <v>13283</v>
      </c>
      <c r="H875">
        <v>1</v>
      </c>
      <c r="I875">
        <v>8.3438474697267639E-4</v>
      </c>
      <c r="V875" t="s">
        <v>9760</v>
      </c>
      <c r="W875">
        <v>3</v>
      </c>
      <c r="X875">
        <v>5.7862930417119398E-4</v>
      </c>
      <c r="AK875" t="s">
        <v>687</v>
      </c>
      <c r="AL875">
        <v>3</v>
      </c>
      <c r="AM875">
        <v>6.405519961954915E-4</v>
      </c>
      <c r="BU875" t="s">
        <v>5165</v>
      </c>
      <c r="BV875">
        <v>1</v>
      </c>
      <c r="BW875">
        <v>1.112088024924573E-3</v>
      </c>
    </row>
    <row r="876" spans="1:75" x14ac:dyDescent="0.15">
      <c r="A876" t="s">
        <v>5813</v>
      </c>
      <c r="B876">
        <v>3</v>
      </c>
      <c r="C876">
        <v>5.5057235256059925E-4</v>
      </c>
      <c r="G876" t="s">
        <v>12287</v>
      </c>
      <c r="H876">
        <v>1</v>
      </c>
      <c r="I876">
        <v>8.3438474697267639E-4</v>
      </c>
      <c r="V876" t="s">
        <v>7316</v>
      </c>
      <c r="W876">
        <v>3</v>
      </c>
      <c r="X876">
        <v>5.7862930417119398E-4</v>
      </c>
      <c r="AK876" t="s">
        <v>850</v>
      </c>
      <c r="AL876">
        <v>3</v>
      </c>
      <c r="AM876">
        <v>6.405519961954915E-4</v>
      </c>
      <c r="BU876" t="s">
        <v>6359</v>
      </c>
      <c r="BV876">
        <v>1</v>
      </c>
      <c r="BW876">
        <v>1.112088024924573E-3</v>
      </c>
    </row>
    <row r="877" spans="1:75" x14ac:dyDescent="0.15">
      <c r="A877" t="s">
        <v>5825</v>
      </c>
      <c r="B877">
        <v>3</v>
      </c>
      <c r="C877">
        <v>5.5057235256059925E-4</v>
      </c>
      <c r="G877" t="s">
        <v>10211</v>
      </c>
      <c r="H877">
        <v>1</v>
      </c>
      <c r="I877">
        <v>8.3438474697267639E-4</v>
      </c>
      <c r="V877" t="s">
        <v>444</v>
      </c>
      <c r="W877">
        <v>3</v>
      </c>
      <c r="X877">
        <v>5.7862930417119398E-4</v>
      </c>
      <c r="AK877" t="s">
        <v>573</v>
      </c>
      <c r="AL877">
        <v>4</v>
      </c>
      <c r="AM877">
        <v>6.3363249576191532E-4</v>
      </c>
      <c r="BU877" t="s">
        <v>452</v>
      </c>
      <c r="BV877">
        <v>1</v>
      </c>
      <c r="BW877">
        <v>1.112088024924573E-3</v>
      </c>
    </row>
    <row r="878" spans="1:75" x14ac:dyDescent="0.15">
      <c r="A878" t="s">
        <v>6023</v>
      </c>
      <c r="B878">
        <v>3</v>
      </c>
      <c r="C878">
        <v>5.5057235256059925E-4</v>
      </c>
      <c r="G878" t="s">
        <v>10480</v>
      </c>
      <c r="H878">
        <v>1</v>
      </c>
      <c r="I878">
        <v>8.3438474697267639E-4</v>
      </c>
      <c r="V878" t="s">
        <v>9804</v>
      </c>
      <c r="W878">
        <v>3</v>
      </c>
      <c r="X878">
        <v>5.7862930417119398E-4</v>
      </c>
      <c r="AK878" t="s">
        <v>4289</v>
      </c>
      <c r="AL878">
        <v>3</v>
      </c>
      <c r="AM878">
        <v>6.171773796781869E-4</v>
      </c>
      <c r="BU878" t="s">
        <v>6551</v>
      </c>
      <c r="BV878">
        <v>1</v>
      </c>
      <c r="BW878">
        <v>1.112088024924573E-3</v>
      </c>
    </row>
    <row r="879" spans="1:75" x14ac:dyDescent="0.15">
      <c r="A879" t="s">
        <v>6072</v>
      </c>
      <c r="B879">
        <v>3</v>
      </c>
      <c r="C879">
        <v>5.5057235256059925E-4</v>
      </c>
      <c r="G879" t="s">
        <v>6870</v>
      </c>
      <c r="H879">
        <v>1</v>
      </c>
      <c r="I879">
        <v>8.3438474697267639E-4</v>
      </c>
      <c r="V879" t="s">
        <v>5685</v>
      </c>
      <c r="W879">
        <v>3</v>
      </c>
      <c r="X879">
        <v>5.7862930417119398E-4</v>
      </c>
      <c r="AK879" t="s">
        <v>6628</v>
      </c>
      <c r="AL879">
        <v>3</v>
      </c>
      <c r="AM879">
        <v>6.171773796781869E-4</v>
      </c>
      <c r="BU879" t="s">
        <v>6734</v>
      </c>
      <c r="BV879">
        <v>1</v>
      </c>
      <c r="BW879">
        <v>1.112088024924573E-3</v>
      </c>
    </row>
    <row r="880" spans="1:75" x14ac:dyDescent="0.15">
      <c r="A880" t="s">
        <v>6080</v>
      </c>
      <c r="B880">
        <v>3</v>
      </c>
      <c r="C880">
        <v>5.5057235256059925E-4</v>
      </c>
      <c r="G880" t="s">
        <v>7320</v>
      </c>
      <c r="H880">
        <v>1</v>
      </c>
      <c r="I880">
        <v>8.3438474697267639E-4</v>
      </c>
      <c r="V880" t="s">
        <v>9858</v>
      </c>
      <c r="W880">
        <v>3</v>
      </c>
      <c r="X880">
        <v>5.7862930417119398E-4</v>
      </c>
      <c r="AK880" t="s">
        <v>5473</v>
      </c>
      <c r="AL880">
        <v>3</v>
      </c>
      <c r="AM880">
        <v>6.171773796781869E-4</v>
      </c>
      <c r="BU880" t="s">
        <v>4699</v>
      </c>
      <c r="BV880">
        <v>1</v>
      </c>
      <c r="BW880">
        <v>1.112088024924573E-3</v>
      </c>
    </row>
    <row r="881" spans="1:75" x14ac:dyDescent="0.15">
      <c r="A881" t="s">
        <v>6111</v>
      </c>
      <c r="B881">
        <v>3</v>
      </c>
      <c r="C881">
        <v>5.5057235256059925E-4</v>
      </c>
      <c r="G881" t="s">
        <v>10831</v>
      </c>
      <c r="H881">
        <v>1</v>
      </c>
      <c r="I881">
        <v>8.3438474697267639E-4</v>
      </c>
      <c r="V881" t="s">
        <v>5089</v>
      </c>
      <c r="W881">
        <v>3</v>
      </c>
      <c r="X881">
        <v>5.7862930417119398E-4</v>
      </c>
      <c r="AK881" t="s">
        <v>5109</v>
      </c>
      <c r="AL881">
        <v>3</v>
      </c>
      <c r="AM881">
        <v>6.171773796781869E-4</v>
      </c>
      <c r="BU881" t="s">
        <v>4716</v>
      </c>
      <c r="BV881">
        <v>1</v>
      </c>
      <c r="BW881">
        <v>1.112088024924573E-3</v>
      </c>
    </row>
    <row r="882" spans="1:75" x14ac:dyDescent="0.15">
      <c r="A882" t="s">
        <v>6133</v>
      </c>
      <c r="B882">
        <v>3</v>
      </c>
      <c r="C882">
        <v>5.5057235256059925E-4</v>
      </c>
      <c r="G882" t="s">
        <v>13830</v>
      </c>
      <c r="H882">
        <v>1</v>
      </c>
      <c r="I882">
        <v>8.3438474697267639E-4</v>
      </c>
      <c r="V882" t="s">
        <v>5628</v>
      </c>
      <c r="W882">
        <v>3</v>
      </c>
      <c r="X882">
        <v>5.7862930417119398E-4</v>
      </c>
      <c r="AK882" t="s">
        <v>5777</v>
      </c>
      <c r="AL882">
        <v>3</v>
      </c>
      <c r="AM882">
        <v>6.171773796781869E-4</v>
      </c>
      <c r="BU882" t="s">
        <v>4423</v>
      </c>
      <c r="BV882">
        <v>1</v>
      </c>
      <c r="BW882">
        <v>1.112088024924573E-3</v>
      </c>
    </row>
    <row r="883" spans="1:75" x14ac:dyDescent="0.15">
      <c r="A883" t="s">
        <v>6162</v>
      </c>
      <c r="B883">
        <v>3</v>
      </c>
      <c r="C883">
        <v>5.5057235256059925E-4</v>
      </c>
      <c r="G883" t="s">
        <v>6636</v>
      </c>
      <c r="H883">
        <v>1</v>
      </c>
      <c r="I883">
        <v>8.3438474697267639E-4</v>
      </c>
      <c r="V883" t="s">
        <v>6727</v>
      </c>
      <c r="W883">
        <v>3</v>
      </c>
      <c r="X883">
        <v>5.7862930417119398E-4</v>
      </c>
      <c r="AK883" t="s">
        <v>806</v>
      </c>
      <c r="AL883">
        <v>3</v>
      </c>
      <c r="AM883">
        <v>6.171773796781869E-4</v>
      </c>
      <c r="BU883" t="s">
        <v>5052</v>
      </c>
      <c r="BV883">
        <v>1</v>
      </c>
      <c r="BW883">
        <v>1.112088024924573E-3</v>
      </c>
    </row>
    <row r="884" spans="1:75" x14ac:dyDescent="0.15">
      <c r="A884" t="s">
        <v>6417</v>
      </c>
      <c r="B884">
        <v>3</v>
      </c>
      <c r="C884">
        <v>5.5057235256059925E-4</v>
      </c>
      <c r="G884" t="s">
        <v>12367</v>
      </c>
      <c r="H884">
        <v>1</v>
      </c>
      <c r="I884">
        <v>8.3438474697267639E-4</v>
      </c>
      <c r="V884" t="s">
        <v>9906</v>
      </c>
      <c r="W884">
        <v>3</v>
      </c>
      <c r="X884">
        <v>5.7862930417119398E-4</v>
      </c>
      <c r="AK884" t="s">
        <v>1004</v>
      </c>
      <c r="AL884">
        <v>3</v>
      </c>
      <c r="AM884">
        <v>6.171773796781869E-4</v>
      </c>
      <c r="BU884" t="s">
        <v>1081</v>
      </c>
      <c r="BV884">
        <v>1</v>
      </c>
      <c r="BW884">
        <v>1.112088024924573E-3</v>
      </c>
    </row>
    <row r="885" spans="1:75" x14ac:dyDescent="0.15">
      <c r="A885" t="s">
        <v>6779</v>
      </c>
      <c r="B885">
        <v>3</v>
      </c>
      <c r="C885">
        <v>5.5057235256059925E-4</v>
      </c>
      <c r="G885" t="s">
        <v>9882</v>
      </c>
      <c r="H885">
        <v>1</v>
      </c>
      <c r="I885">
        <v>8.3438474697267639E-4</v>
      </c>
      <c r="V885" t="s">
        <v>9936</v>
      </c>
      <c r="W885">
        <v>3</v>
      </c>
      <c r="X885">
        <v>5.7862930417119398E-4</v>
      </c>
      <c r="AK885" t="s">
        <v>5356</v>
      </c>
      <c r="AL885">
        <v>3</v>
      </c>
      <c r="AM885">
        <v>6.171773796781869E-4</v>
      </c>
      <c r="BU885" t="s">
        <v>4936</v>
      </c>
      <c r="BV885">
        <v>1</v>
      </c>
      <c r="BW885">
        <v>1.112088024924573E-3</v>
      </c>
    </row>
    <row r="886" spans="1:75" x14ac:dyDescent="0.15">
      <c r="A886" t="s">
        <v>4179</v>
      </c>
      <c r="B886">
        <v>4</v>
      </c>
      <c r="C886">
        <v>5.4687241351507982E-4</v>
      </c>
      <c r="G886" t="s">
        <v>5860</v>
      </c>
      <c r="H886">
        <v>1</v>
      </c>
      <c r="I886">
        <v>8.3438474697267639E-4</v>
      </c>
      <c r="V886" t="s">
        <v>5371</v>
      </c>
      <c r="W886">
        <v>3</v>
      </c>
      <c r="X886">
        <v>5.7862930417119398E-4</v>
      </c>
      <c r="AK886" t="s">
        <v>5333</v>
      </c>
      <c r="AL886">
        <v>3</v>
      </c>
      <c r="AM886">
        <v>6.171773796781869E-4</v>
      </c>
      <c r="BU886" t="s">
        <v>4352</v>
      </c>
      <c r="BV886">
        <v>1</v>
      </c>
      <c r="BW886">
        <v>1.112088024924573E-3</v>
      </c>
    </row>
    <row r="887" spans="1:75" x14ac:dyDescent="0.15">
      <c r="A887" t="s">
        <v>4255</v>
      </c>
      <c r="B887">
        <v>4</v>
      </c>
      <c r="C887">
        <v>5.4687241351507982E-4</v>
      </c>
      <c r="G887" t="s">
        <v>10935</v>
      </c>
      <c r="H887">
        <v>1</v>
      </c>
      <c r="I887">
        <v>8.3438474697267639E-4</v>
      </c>
      <c r="V887" t="s">
        <v>5791</v>
      </c>
      <c r="W887">
        <v>3</v>
      </c>
      <c r="X887">
        <v>5.7862930417119398E-4</v>
      </c>
      <c r="AK887" t="s">
        <v>492</v>
      </c>
      <c r="AL887">
        <v>3</v>
      </c>
      <c r="AM887">
        <v>6.171773796781869E-4</v>
      </c>
      <c r="BU887" t="s">
        <v>4439</v>
      </c>
      <c r="BV887">
        <v>1</v>
      </c>
      <c r="BW887">
        <v>1.112088024924573E-3</v>
      </c>
    </row>
    <row r="888" spans="1:75" x14ac:dyDescent="0.15">
      <c r="A888" t="s">
        <v>437</v>
      </c>
      <c r="B888">
        <v>4</v>
      </c>
      <c r="C888">
        <v>5.4687241351507982E-4</v>
      </c>
      <c r="G888" t="s">
        <v>12770</v>
      </c>
      <c r="H888">
        <v>1</v>
      </c>
      <c r="I888">
        <v>8.3438474697267639E-4</v>
      </c>
      <c r="V888" t="s">
        <v>10063</v>
      </c>
      <c r="W888">
        <v>3</v>
      </c>
      <c r="X888">
        <v>5.7862930417119398E-4</v>
      </c>
      <c r="AK888" t="s">
        <v>930</v>
      </c>
      <c r="AL888">
        <v>3</v>
      </c>
      <c r="AM888">
        <v>6.171773796781869E-4</v>
      </c>
      <c r="BU888" t="s">
        <v>10755</v>
      </c>
      <c r="BV888">
        <v>1</v>
      </c>
      <c r="BW888">
        <v>1.112088024924573E-3</v>
      </c>
    </row>
    <row r="889" spans="1:75" x14ac:dyDescent="0.15">
      <c r="A889" t="s">
        <v>4317</v>
      </c>
      <c r="B889">
        <v>4</v>
      </c>
      <c r="C889">
        <v>5.4687241351507982E-4</v>
      </c>
      <c r="G889" t="s">
        <v>13844</v>
      </c>
      <c r="H889">
        <v>1</v>
      </c>
      <c r="I889">
        <v>8.3438474697267639E-4</v>
      </c>
      <c r="V889" t="s">
        <v>4242</v>
      </c>
      <c r="W889">
        <v>3</v>
      </c>
      <c r="X889">
        <v>5.7862930417119398E-4</v>
      </c>
      <c r="AK889" t="s">
        <v>4327</v>
      </c>
      <c r="AL889">
        <v>3</v>
      </c>
      <c r="AM889">
        <v>6.171773796781869E-4</v>
      </c>
      <c r="BU889" t="s">
        <v>6334</v>
      </c>
      <c r="BV889">
        <v>1</v>
      </c>
      <c r="BW889">
        <v>1.112088024924573E-3</v>
      </c>
    </row>
    <row r="890" spans="1:75" x14ac:dyDescent="0.15">
      <c r="A890" t="s">
        <v>4412</v>
      </c>
      <c r="B890">
        <v>4</v>
      </c>
      <c r="C890">
        <v>5.4687241351507982E-4</v>
      </c>
      <c r="G890" t="s">
        <v>10836</v>
      </c>
      <c r="H890">
        <v>1</v>
      </c>
      <c r="I890">
        <v>8.3438474697267639E-4</v>
      </c>
      <c r="V890" t="s">
        <v>10081</v>
      </c>
      <c r="W890">
        <v>3</v>
      </c>
      <c r="X890">
        <v>5.7862930417119398E-4</v>
      </c>
      <c r="AK890" t="s">
        <v>248</v>
      </c>
      <c r="AL890">
        <v>3</v>
      </c>
      <c r="AM890">
        <v>6.171773796781869E-4</v>
      </c>
      <c r="BU890" t="s">
        <v>6256</v>
      </c>
      <c r="BV890">
        <v>1</v>
      </c>
      <c r="BW890">
        <v>1.112088024924573E-3</v>
      </c>
    </row>
    <row r="891" spans="1:75" x14ac:dyDescent="0.15">
      <c r="A891" t="s">
        <v>3642</v>
      </c>
      <c r="B891">
        <v>4</v>
      </c>
      <c r="C891">
        <v>5.4687241351507982E-4</v>
      </c>
      <c r="G891" t="s">
        <v>9967</v>
      </c>
      <c r="H891">
        <v>1</v>
      </c>
      <c r="I891">
        <v>8.3438474697267639E-4</v>
      </c>
      <c r="V891" t="s">
        <v>10308</v>
      </c>
      <c r="W891">
        <v>3</v>
      </c>
      <c r="X891">
        <v>5.7862930417119398E-4</v>
      </c>
      <c r="AK891" t="s">
        <v>5497</v>
      </c>
      <c r="AL891">
        <v>3</v>
      </c>
      <c r="AM891">
        <v>6.171773796781869E-4</v>
      </c>
      <c r="BU891" t="s">
        <v>4895</v>
      </c>
      <c r="BV891">
        <v>1</v>
      </c>
      <c r="BW891">
        <v>1.112088024924573E-3</v>
      </c>
    </row>
    <row r="892" spans="1:75" x14ac:dyDescent="0.15">
      <c r="A892" t="s">
        <v>4619</v>
      </c>
      <c r="B892">
        <v>4</v>
      </c>
      <c r="C892">
        <v>5.4687241351507982E-4</v>
      </c>
      <c r="G892" t="s">
        <v>6363</v>
      </c>
      <c r="H892">
        <v>1</v>
      </c>
      <c r="I892">
        <v>8.3438474697267639E-4</v>
      </c>
      <c r="V892" t="s">
        <v>10330</v>
      </c>
      <c r="W892">
        <v>3</v>
      </c>
      <c r="X892">
        <v>5.7862930417119398E-4</v>
      </c>
      <c r="AK892" t="s">
        <v>5050</v>
      </c>
      <c r="AL892">
        <v>3</v>
      </c>
      <c r="AM892">
        <v>6.171773796781869E-4</v>
      </c>
      <c r="BU892" t="s">
        <v>5163</v>
      </c>
      <c r="BV892">
        <v>1</v>
      </c>
      <c r="BW892">
        <v>1.112088024924573E-3</v>
      </c>
    </row>
    <row r="893" spans="1:75" x14ac:dyDescent="0.15">
      <c r="A893" t="s">
        <v>4677</v>
      </c>
      <c r="B893">
        <v>4</v>
      </c>
      <c r="C893">
        <v>5.4687241351507982E-4</v>
      </c>
      <c r="G893" t="s">
        <v>12415</v>
      </c>
      <c r="H893">
        <v>1</v>
      </c>
      <c r="I893">
        <v>8.3438474697267639E-4</v>
      </c>
      <c r="V893" t="s">
        <v>10353</v>
      </c>
      <c r="W893">
        <v>3</v>
      </c>
      <c r="X893">
        <v>5.7862930417119398E-4</v>
      </c>
      <c r="AK893" t="s">
        <v>398</v>
      </c>
      <c r="AL893">
        <v>3</v>
      </c>
      <c r="AM893">
        <v>6.171773796781869E-4</v>
      </c>
      <c r="BU893" t="s">
        <v>4505</v>
      </c>
      <c r="BV893">
        <v>1</v>
      </c>
      <c r="BW893">
        <v>1.112088024924573E-3</v>
      </c>
    </row>
    <row r="894" spans="1:75" x14ac:dyDescent="0.15">
      <c r="A894" t="s">
        <v>4949</v>
      </c>
      <c r="B894">
        <v>4</v>
      </c>
      <c r="C894">
        <v>5.4687241351507982E-4</v>
      </c>
      <c r="G894" t="s">
        <v>9452</v>
      </c>
      <c r="H894">
        <v>1</v>
      </c>
      <c r="I894">
        <v>8.3438474697267639E-4</v>
      </c>
      <c r="V894" t="s">
        <v>10446</v>
      </c>
      <c r="W894">
        <v>3</v>
      </c>
      <c r="X894">
        <v>5.7862930417119398E-4</v>
      </c>
      <c r="AK894" t="s">
        <v>4528</v>
      </c>
      <c r="AL894">
        <v>3</v>
      </c>
      <c r="AM894">
        <v>5.9655950670764468E-4</v>
      </c>
      <c r="BU894" t="s">
        <v>6410</v>
      </c>
      <c r="BV894">
        <v>1</v>
      </c>
      <c r="BW894">
        <v>1.112088024924573E-3</v>
      </c>
    </row>
    <row r="895" spans="1:75" x14ac:dyDescent="0.15">
      <c r="A895" t="s">
        <v>5030</v>
      </c>
      <c r="B895">
        <v>4</v>
      </c>
      <c r="C895">
        <v>5.4687241351507982E-4</v>
      </c>
      <c r="G895" t="s">
        <v>4663</v>
      </c>
      <c r="H895">
        <v>1</v>
      </c>
      <c r="I895">
        <v>8.3438474697267639E-4</v>
      </c>
      <c r="V895">
        <v>7</v>
      </c>
      <c r="W895">
        <v>3</v>
      </c>
      <c r="X895">
        <v>5.7862930417119398E-4</v>
      </c>
      <c r="AK895" t="s">
        <v>624</v>
      </c>
      <c r="AL895">
        <v>3</v>
      </c>
      <c r="AM895">
        <v>5.9655950670764468E-4</v>
      </c>
      <c r="BU895" t="s">
        <v>4956</v>
      </c>
      <c r="BV895">
        <v>1</v>
      </c>
      <c r="BW895">
        <v>1.112088024924573E-3</v>
      </c>
    </row>
    <row r="896" spans="1:75" x14ac:dyDescent="0.15">
      <c r="A896" t="s">
        <v>457</v>
      </c>
      <c r="B896">
        <v>4</v>
      </c>
      <c r="C896">
        <v>5.4687241351507982E-4</v>
      </c>
      <c r="G896" t="s">
        <v>12626</v>
      </c>
      <c r="H896">
        <v>1</v>
      </c>
      <c r="I896">
        <v>8.3438474697267639E-4</v>
      </c>
      <c r="V896" t="s">
        <v>132</v>
      </c>
      <c r="W896">
        <v>5</v>
      </c>
      <c r="X896">
        <v>5.6938395181289339E-4</v>
      </c>
      <c r="AK896" t="s">
        <v>4735</v>
      </c>
      <c r="AL896">
        <v>3</v>
      </c>
      <c r="AM896">
        <v>5.9655950670764468E-4</v>
      </c>
      <c r="BU896" t="s">
        <v>4780</v>
      </c>
      <c r="BV896">
        <v>1</v>
      </c>
      <c r="BW896">
        <v>1.112088024924573E-3</v>
      </c>
    </row>
    <row r="897" spans="1:75" x14ac:dyDescent="0.15">
      <c r="A897" t="s">
        <v>822</v>
      </c>
      <c r="B897">
        <v>4</v>
      </c>
      <c r="C897">
        <v>5.4687241351507982E-4</v>
      </c>
      <c r="G897" t="s">
        <v>13869</v>
      </c>
      <c r="H897">
        <v>1</v>
      </c>
      <c r="I897">
        <v>8.3438474697267639E-4</v>
      </c>
      <c r="V897" t="s">
        <v>249</v>
      </c>
      <c r="W897">
        <v>5</v>
      </c>
      <c r="X897">
        <v>5.6938395181289339E-4</v>
      </c>
      <c r="AK897" t="s">
        <v>5893</v>
      </c>
      <c r="AL897">
        <v>3</v>
      </c>
      <c r="AM897">
        <v>5.9655950670764468E-4</v>
      </c>
      <c r="BU897" t="s">
        <v>5650</v>
      </c>
      <c r="BV897">
        <v>1</v>
      </c>
      <c r="BW897">
        <v>1.112088024924573E-3</v>
      </c>
    </row>
    <row r="898" spans="1:75" x14ac:dyDescent="0.15">
      <c r="A898" t="s">
        <v>704</v>
      </c>
      <c r="B898">
        <v>4</v>
      </c>
      <c r="C898">
        <v>5.4687241351507982E-4</v>
      </c>
      <c r="G898" t="s">
        <v>12568</v>
      </c>
      <c r="H898">
        <v>1</v>
      </c>
      <c r="I898">
        <v>8.3438474697267639E-4</v>
      </c>
      <c r="V898" t="s">
        <v>243</v>
      </c>
      <c r="W898">
        <v>4</v>
      </c>
      <c r="X898">
        <v>5.6539012933773522E-4</v>
      </c>
      <c r="AK898" t="s">
        <v>4671</v>
      </c>
      <c r="AL898">
        <v>3</v>
      </c>
      <c r="AM898">
        <v>5.9655950670764468E-4</v>
      </c>
      <c r="BU898" t="s">
        <v>898</v>
      </c>
      <c r="BV898">
        <v>1</v>
      </c>
      <c r="BW898">
        <v>1.112088024924573E-3</v>
      </c>
    </row>
    <row r="899" spans="1:75" x14ac:dyDescent="0.15">
      <c r="A899" t="s">
        <v>5624</v>
      </c>
      <c r="B899">
        <v>4</v>
      </c>
      <c r="C899">
        <v>5.4687241351507982E-4</v>
      </c>
      <c r="G899" t="s">
        <v>12869</v>
      </c>
      <c r="H899">
        <v>1</v>
      </c>
      <c r="I899">
        <v>8.3438474697267639E-4</v>
      </c>
      <c r="V899" t="s">
        <v>193</v>
      </c>
      <c r="W899">
        <v>4</v>
      </c>
      <c r="X899">
        <v>5.6539012933773522E-4</v>
      </c>
      <c r="AK899" t="s">
        <v>7352</v>
      </c>
      <c r="AL899">
        <v>3</v>
      </c>
      <c r="AM899">
        <v>5.9655950670764468E-4</v>
      </c>
      <c r="BU899" t="s">
        <v>861</v>
      </c>
      <c r="BV899">
        <v>1</v>
      </c>
      <c r="BW899">
        <v>1.112088024924573E-3</v>
      </c>
    </row>
    <row r="900" spans="1:75" x14ac:dyDescent="0.15">
      <c r="A900" t="s">
        <v>5726</v>
      </c>
      <c r="B900">
        <v>4</v>
      </c>
      <c r="C900">
        <v>5.4687241351507982E-4</v>
      </c>
      <c r="G900" t="s">
        <v>10775</v>
      </c>
      <c r="H900">
        <v>1</v>
      </c>
      <c r="I900">
        <v>8.3438474697267639E-4</v>
      </c>
      <c r="V900" t="s">
        <v>574</v>
      </c>
      <c r="W900">
        <v>4</v>
      </c>
      <c r="X900">
        <v>5.6539012933773522E-4</v>
      </c>
      <c r="AK900" t="s">
        <v>910</v>
      </c>
      <c r="AL900">
        <v>3</v>
      </c>
      <c r="AM900">
        <v>5.9655950670764468E-4</v>
      </c>
      <c r="BU900" t="s">
        <v>4608</v>
      </c>
      <c r="BV900">
        <v>1</v>
      </c>
      <c r="BW900">
        <v>1.112088024924573E-3</v>
      </c>
    </row>
    <row r="901" spans="1:75" x14ac:dyDescent="0.15">
      <c r="A901" t="s">
        <v>762</v>
      </c>
      <c r="B901">
        <v>4</v>
      </c>
      <c r="C901">
        <v>5.4687241351507982E-4</v>
      </c>
      <c r="G901" t="s">
        <v>13871</v>
      </c>
      <c r="H901">
        <v>1</v>
      </c>
      <c r="I901">
        <v>8.3438474697267639E-4</v>
      </c>
      <c r="V901" t="s">
        <v>905</v>
      </c>
      <c r="W901">
        <v>4</v>
      </c>
      <c r="X901">
        <v>5.6539012933773522E-4</v>
      </c>
      <c r="AK901" t="s">
        <v>4763</v>
      </c>
      <c r="AL901">
        <v>3</v>
      </c>
      <c r="AM901">
        <v>5.9655950670764468E-4</v>
      </c>
      <c r="BU901" t="s">
        <v>9762</v>
      </c>
      <c r="BV901">
        <v>1</v>
      </c>
      <c r="BW901">
        <v>1.112088024924573E-3</v>
      </c>
    </row>
    <row r="902" spans="1:75" x14ac:dyDescent="0.15">
      <c r="A902" t="s">
        <v>5296</v>
      </c>
      <c r="B902">
        <v>5</v>
      </c>
      <c r="C902">
        <v>5.4121426954714766E-4</v>
      </c>
      <c r="G902" t="s">
        <v>12727</v>
      </c>
      <c r="H902">
        <v>1</v>
      </c>
      <c r="I902">
        <v>8.3438474697267639E-4</v>
      </c>
      <c r="V902" t="s">
        <v>1037</v>
      </c>
      <c r="W902">
        <v>4</v>
      </c>
      <c r="X902">
        <v>5.6539012933773522E-4</v>
      </c>
      <c r="AK902" t="s">
        <v>1091</v>
      </c>
      <c r="AL902">
        <v>3</v>
      </c>
      <c r="AM902">
        <v>5.9655950670764468E-4</v>
      </c>
      <c r="BU902" t="s">
        <v>5593</v>
      </c>
      <c r="BV902">
        <v>1</v>
      </c>
      <c r="BW902">
        <v>1.112088024924573E-3</v>
      </c>
    </row>
    <row r="903" spans="1:75" x14ac:dyDescent="0.15">
      <c r="A903" t="s">
        <v>209</v>
      </c>
      <c r="B903">
        <v>5</v>
      </c>
      <c r="C903">
        <v>5.4121426954714766E-4</v>
      </c>
      <c r="G903" t="s">
        <v>13875</v>
      </c>
      <c r="H903">
        <v>1</v>
      </c>
      <c r="I903">
        <v>8.3438474697267639E-4</v>
      </c>
      <c r="V903" t="s">
        <v>297</v>
      </c>
      <c r="W903">
        <v>4</v>
      </c>
      <c r="X903">
        <v>5.490733855235988E-4</v>
      </c>
      <c r="AK903" t="s">
        <v>217</v>
      </c>
      <c r="AL903">
        <v>3</v>
      </c>
      <c r="AM903">
        <v>5.7811619086136875E-4</v>
      </c>
      <c r="BU903" t="s">
        <v>5966</v>
      </c>
      <c r="BV903">
        <v>1</v>
      </c>
      <c r="BW903">
        <v>1.112088024924573E-3</v>
      </c>
    </row>
    <row r="904" spans="1:75" x14ac:dyDescent="0.15">
      <c r="A904" t="s">
        <v>488</v>
      </c>
      <c r="B904">
        <v>5</v>
      </c>
      <c r="C904">
        <v>5.2915775523039606E-4</v>
      </c>
      <c r="G904" t="s">
        <v>12923</v>
      </c>
      <c r="H904">
        <v>1</v>
      </c>
      <c r="I904">
        <v>8.3438474697267639E-4</v>
      </c>
      <c r="V904" t="s">
        <v>5157</v>
      </c>
      <c r="W904">
        <v>4</v>
      </c>
      <c r="X904">
        <v>5.490733855235988E-4</v>
      </c>
      <c r="AK904" t="s">
        <v>849</v>
      </c>
      <c r="AL904">
        <v>3</v>
      </c>
      <c r="AM904">
        <v>5.7811619086136875E-4</v>
      </c>
      <c r="BU904" t="s">
        <v>1095</v>
      </c>
      <c r="BV904">
        <v>1</v>
      </c>
      <c r="BW904">
        <v>1.112088024924573E-3</v>
      </c>
    </row>
    <row r="905" spans="1:75" x14ac:dyDescent="0.15">
      <c r="A905" t="s">
        <v>623</v>
      </c>
      <c r="B905">
        <v>5</v>
      </c>
      <c r="C905">
        <v>5.2915775523039606E-4</v>
      </c>
      <c r="G905" t="s">
        <v>12269</v>
      </c>
      <c r="H905">
        <v>1</v>
      </c>
      <c r="I905">
        <v>8.3438474697267639E-4</v>
      </c>
      <c r="V905" t="s">
        <v>4196</v>
      </c>
      <c r="W905">
        <v>4</v>
      </c>
      <c r="X905">
        <v>5.490733855235988E-4</v>
      </c>
      <c r="AK905" t="s">
        <v>367</v>
      </c>
      <c r="AL905">
        <v>3</v>
      </c>
      <c r="AM905">
        <v>5.7811619086136875E-4</v>
      </c>
      <c r="BU905" t="s">
        <v>4553</v>
      </c>
      <c r="BV905">
        <v>1</v>
      </c>
      <c r="BW905">
        <v>1.0613444800334083E-3</v>
      </c>
    </row>
    <row r="906" spans="1:75" x14ac:dyDescent="0.15">
      <c r="A906" t="s">
        <v>205</v>
      </c>
      <c r="B906">
        <v>5</v>
      </c>
      <c r="C906">
        <v>5.2915775523039606E-4</v>
      </c>
      <c r="G906" t="s">
        <v>4783</v>
      </c>
      <c r="H906">
        <v>1</v>
      </c>
      <c r="I906">
        <v>8.3438474697267639E-4</v>
      </c>
      <c r="V906" t="s">
        <v>5379</v>
      </c>
      <c r="W906">
        <v>3</v>
      </c>
      <c r="X906">
        <v>5.4169173869482575E-4</v>
      </c>
      <c r="AK906" t="s">
        <v>879</v>
      </c>
      <c r="AL906">
        <v>3</v>
      </c>
      <c r="AM906">
        <v>5.7811619086136875E-4</v>
      </c>
      <c r="BU906" t="s">
        <v>4679</v>
      </c>
      <c r="BV906">
        <v>1</v>
      </c>
      <c r="BW906">
        <v>1.0613444800334083E-3</v>
      </c>
    </row>
    <row r="907" spans="1:75" x14ac:dyDescent="0.15">
      <c r="A907" t="s">
        <v>214</v>
      </c>
      <c r="B907">
        <v>5</v>
      </c>
      <c r="C907">
        <v>5.2915775523039606E-4</v>
      </c>
      <c r="G907" t="s">
        <v>10287</v>
      </c>
      <c r="H907">
        <v>1</v>
      </c>
      <c r="I907">
        <v>8.3438474697267639E-4</v>
      </c>
      <c r="V907" t="s">
        <v>4362</v>
      </c>
      <c r="W907">
        <v>3</v>
      </c>
      <c r="X907">
        <v>5.4169173869482575E-4</v>
      </c>
      <c r="AK907" t="s">
        <v>5209</v>
      </c>
      <c r="AL907">
        <v>3</v>
      </c>
      <c r="AM907">
        <v>5.7811619086136875E-4</v>
      </c>
      <c r="BU907" t="s">
        <v>5649</v>
      </c>
      <c r="BV907">
        <v>1</v>
      </c>
      <c r="BW907">
        <v>1.0613444800334083E-3</v>
      </c>
    </row>
    <row r="908" spans="1:75" x14ac:dyDescent="0.15">
      <c r="A908" t="s">
        <v>4189</v>
      </c>
      <c r="B908">
        <v>4</v>
      </c>
      <c r="C908">
        <v>5.2691629281647766E-4</v>
      </c>
      <c r="G908" t="s">
        <v>10340</v>
      </c>
      <c r="H908">
        <v>1</v>
      </c>
      <c r="I908">
        <v>8.3438474697267639E-4</v>
      </c>
      <c r="V908" t="s">
        <v>4496</v>
      </c>
      <c r="W908">
        <v>3</v>
      </c>
      <c r="X908">
        <v>5.4169173869482575E-4</v>
      </c>
      <c r="AK908" t="s">
        <v>5817</v>
      </c>
      <c r="AL908">
        <v>3</v>
      </c>
      <c r="AM908">
        <v>5.7811619086136875E-4</v>
      </c>
      <c r="BU908" t="s">
        <v>4701</v>
      </c>
      <c r="BV908">
        <v>1</v>
      </c>
      <c r="BW908">
        <v>1.0613444800334083E-3</v>
      </c>
    </row>
    <row r="909" spans="1:75" x14ac:dyDescent="0.15">
      <c r="A909" t="s">
        <v>4327</v>
      </c>
      <c r="B909">
        <v>4</v>
      </c>
      <c r="C909">
        <v>5.2691629281647766E-4</v>
      </c>
      <c r="G909" t="s">
        <v>10637</v>
      </c>
      <c r="H909">
        <v>1</v>
      </c>
      <c r="I909">
        <v>8.3438474697267639E-4</v>
      </c>
      <c r="V909" t="s">
        <v>692</v>
      </c>
      <c r="W909">
        <v>3</v>
      </c>
      <c r="X909">
        <v>5.4169173869482575E-4</v>
      </c>
      <c r="AK909" t="s">
        <v>193</v>
      </c>
      <c r="AL909">
        <v>3</v>
      </c>
      <c r="AM909">
        <v>5.7811619086136875E-4</v>
      </c>
      <c r="BU909" t="s">
        <v>990</v>
      </c>
      <c r="BV909">
        <v>1</v>
      </c>
      <c r="BW909">
        <v>1.0613444800334083E-3</v>
      </c>
    </row>
    <row r="910" spans="1:75" x14ac:dyDescent="0.15">
      <c r="A910" t="s">
        <v>559</v>
      </c>
      <c r="B910">
        <v>4</v>
      </c>
      <c r="C910">
        <v>5.2691629281647766E-4</v>
      </c>
      <c r="G910" t="s">
        <v>10165</v>
      </c>
      <c r="H910">
        <v>1</v>
      </c>
      <c r="I910">
        <v>8.3438474697267639E-4</v>
      </c>
      <c r="V910" t="s">
        <v>1102</v>
      </c>
      <c r="W910">
        <v>3</v>
      </c>
      <c r="X910">
        <v>5.4169173869482575E-4</v>
      </c>
      <c r="AK910" t="s">
        <v>189</v>
      </c>
      <c r="AL910">
        <v>3</v>
      </c>
      <c r="AM910">
        <v>5.7811619086136875E-4</v>
      </c>
      <c r="BU910" t="s">
        <v>4529</v>
      </c>
      <c r="BV910">
        <v>1</v>
      </c>
      <c r="BW910">
        <v>1.0613444800334083E-3</v>
      </c>
    </row>
    <row r="911" spans="1:75" x14ac:dyDescent="0.15">
      <c r="A911" t="s">
        <v>930</v>
      </c>
      <c r="B911">
        <v>4</v>
      </c>
      <c r="C911">
        <v>5.2691629281647766E-4</v>
      </c>
      <c r="G911" t="s">
        <v>5546</v>
      </c>
      <c r="H911">
        <v>1</v>
      </c>
      <c r="I911">
        <v>8.3438474697267639E-4</v>
      </c>
      <c r="V911" t="s">
        <v>9539</v>
      </c>
      <c r="W911">
        <v>3</v>
      </c>
      <c r="X911">
        <v>5.4169173869482575E-4</v>
      </c>
      <c r="AK911" t="s">
        <v>5477</v>
      </c>
      <c r="AL911">
        <v>3</v>
      </c>
      <c r="AM911">
        <v>5.7811619086136875E-4</v>
      </c>
      <c r="BU911" t="s">
        <v>4158</v>
      </c>
      <c r="BV911">
        <v>1</v>
      </c>
      <c r="BW911">
        <v>1.0613444800334083E-3</v>
      </c>
    </row>
    <row r="912" spans="1:75" x14ac:dyDescent="0.15">
      <c r="A912" t="s">
        <v>4551</v>
      </c>
      <c r="B912">
        <v>4</v>
      </c>
      <c r="C912">
        <v>5.2691629281647766E-4</v>
      </c>
      <c r="G912" t="s">
        <v>10660</v>
      </c>
      <c r="H912">
        <v>1</v>
      </c>
      <c r="I912">
        <v>8.3438474697267639E-4</v>
      </c>
      <c r="V912" t="s">
        <v>4893</v>
      </c>
      <c r="W912">
        <v>3</v>
      </c>
      <c r="X912">
        <v>5.4169173869482575E-4</v>
      </c>
      <c r="AK912" t="s">
        <v>397</v>
      </c>
      <c r="AL912">
        <v>3</v>
      </c>
      <c r="AM912">
        <v>5.7811619086136875E-4</v>
      </c>
      <c r="BU912" t="s">
        <v>4627</v>
      </c>
      <c r="BV912">
        <v>1</v>
      </c>
      <c r="BW912">
        <v>1.0613444800334083E-3</v>
      </c>
    </row>
    <row r="913" spans="1:75" x14ac:dyDescent="0.15">
      <c r="A913">
        <v>6</v>
      </c>
      <c r="B913">
        <v>4</v>
      </c>
      <c r="C913">
        <v>5.2691629281647766E-4</v>
      </c>
      <c r="G913" t="s">
        <v>13892</v>
      </c>
      <c r="H913">
        <v>1</v>
      </c>
      <c r="I913">
        <v>8.3438474697267639E-4</v>
      </c>
      <c r="V913" t="s">
        <v>6482</v>
      </c>
      <c r="W913">
        <v>3</v>
      </c>
      <c r="X913">
        <v>5.4169173869482575E-4</v>
      </c>
      <c r="AK913" t="s">
        <v>1103</v>
      </c>
      <c r="AL913">
        <v>3</v>
      </c>
      <c r="AM913">
        <v>5.7811619086136875E-4</v>
      </c>
      <c r="BU913" t="s">
        <v>10130</v>
      </c>
      <c r="BV913">
        <v>1</v>
      </c>
      <c r="BW913">
        <v>1.0613444800334083E-3</v>
      </c>
    </row>
    <row r="914" spans="1:75" x14ac:dyDescent="0.15">
      <c r="A914" t="s">
        <v>463</v>
      </c>
      <c r="B914">
        <v>4</v>
      </c>
      <c r="C914">
        <v>5.2691629281647766E-4</v>
      </c>
      <c r="G914" t="s">
        <v>12799</v>
      </c>
      <c r="H914">
        <v>1</v>
      </c>
      <c r="I914">
        <v>8.3438474697267639E-4</v>
      </c>
      <c r="V914" t="s">
        <v>380</v>
      </c>
      <c r="W914">
        <v>3</v>
      </c>
      <c r="X914">
        <v>5.4169173869482575E-4</v>
      </c>
      <c r="AK914" t="s">
        <v>751</v>
      </c>
      <c r="AL914">
        <v>3</v>
      </c>
      <c r="AM914">
        <v>5.7811619086136875E-4</v>
      </c>
      <c r="BU914" t="s">
        <v>5458</v>
      </c>
      <c r="BV914">
        <v>1</v>
      </c>
      <c r="BW914">
        <v>1.0613444800334083E-3</v>
      </c>
    </row>
    <row r="915" spans="1:75" x14ac:dyDescent="0.15">
      <c r="A915" t="s">
        <v>5054</v>
      </c>
      <c r="B915">
        <v>4</v>
      </c>
      <c r="C915">
        <v>5.2691629281647766E-4</v>
      </c>
      <c r="G915" t="s">
        <v>10419</v>
      </c>
      <c r="H915">
        <v>1</v>
      </c>
      <c r="I915">
        <v>8.3438474697267639E-4</v>
      </c>
      <c r="V915" t="s">
        <v>6649</v>
      </c>
      <c r="W915">
        <v>3</v>
      </c>
      <c r="X915">
        <v>5.4169173869482575E-4</v>
      </c>
      <c r="AK915" t="s">
        <v>4632</v>
      </c>
      <c r="AL915">
        <v>3</v>
      </c>
      <c r="AM915">
        <v>5.7811619086136875E-4</v>
      </c>
      <c r="BU915" t="s">
        <v>6476</v>
      </c>
      <c r="BV915">
        <v>1</v>
      </c>
      <c r="BW915">
        <v>1.0613444800334083E-3</v>
      </c>
    </row>
    <row r="916" spans="1:75" x14ac:dyDescent="0.15">
      <c r="A916" t="s">
        <v>5109</v>
      </c>
      <c r="B916">
        <v>4</v>
      </c>
      <c r="C916">
        <v>5.2691629281647766E-4</v>
      </c>
      <c r="G916" t="s">
        <v>9709</v>
      </c>
      <c r="H916">
        <v>1</v>
      </c>
      <c r="I916">
        <v>8.3438474697267639E-4</v>
      </c>
      <c r="V916" t="s">
        <v>9588</v>
      </c>
      <c r="W916">
        <v>3</v>
      </c>
      <c r="X916">
        <v>5.4169173869482575E-4</v>
      </c>
      <c r="AK916" t="s">
        <v>12272</v>
      </c>
      <c r="AL916">
        <v>2</v>
      </c>
      <c r="AM916">
        <v>5.7323176630040215E-4</v>
      </c>
      <c r="BU916" t="s">
        <v>670</v>
      </c>
      <c r="BV916">
        <v>1</v>
      </c>
      <c r="BW916">
        <v>1.0613444800334083E-3</v>
      </c>
    </row>
    <row r="917" spans="1:75" x14ac:dyDescent="0.15">
      <c r="A917" t="s">
        <v>635</v>
      </c>
      <c r="B917">
        <v>4</v>
      </c>
      <c r="C917">
        <v>5.2691629281647766E-4</v>
      </c>
      <c r="G917" t="s">
        <v>9677</v>
      </c>
      <c r="H917">
        <v>1</v>
      </c>
      <c r="I917">
        <v>8.3438474697267639E-4</v>
      </c>
      <c r="V917" t="s">
        <v>9590</v>
      </c>
      <c r="W917">
        <v>3</v>
      </c>
      <c r="X917">
        <v>5.4169173869482575E-4</v>
      </c>
      <c r="AK917" t="s">
        <v>7296</v>
      </c>
      <c r="AL917">
        <v>2</v>
      </c>
      <c r="AM917">
        <v>5.7323176630040215E-4</v>
      </c>
      <c r="BU917" t="s">
        <v>5915</v>
      </c>
      <c r="BV917">
        <v>1</v>
      </c>
      <c r="BW917">
        <v>1.0613444800334083E-3</v>
      </c>
    </row>
    <row r="918" spans="1:75" x14ac:dyDescent="0.15">
      <c r="A918" t="s">
        <v>273</v>
      </c>
      <c r="B918">
        <v>4</v>
      </c>
      <c r="C918">
        <v>5.2691629281647766E-4</v>
      </c>
      <c r="G918" t="s">
        <v>13904</v>
      </c>
      <c r="H918">
        <v>1</v>
      </c>
      <c r="I918">
        <v>8.3438474697267639E-4</v>
      </c>
      <c r="V918" t="s">
        <v>9601</v>
      </c>
      <c r="W918">
        <v>3</v>
      </c>
      <c r="X918">
        <v>5.4169173869482575E-4</v>
      </c>
      <c r="AK918" t="s">
        <v>12278</v>
      </c>
      <c r="AL918">
        <v>2</v>
      </c>
      <c r="AM918">
        <v>5.7323176630040215E-4</v>
      </c>
      <c r="BU918" t="s">
        <v>9465</v>
      </c>
      <c r="BV918">
        <v>1</v>
      </c>
      <c r="BW918">
        <v>1.0613444800334083E-3</v>
      </c>
    </row>
    <row r="919" spans="1:75" x14ac:dyDescent="0.15">
      <c r="A919" t="s">
        <v>931</v>
      </c>
      <c r="B919">
        <v>4</v>
      </c>
      <c r="C919">
        <v>5.2691629281647766E-4</v>
      </c>
      <c r="G919" t="s">
        <v>13905</v>
      </c>
      <c r="H919">
        <v>1</v>
      </c>
      <c r="I919">
        <v>8.3438474697267639E-4</v>
      </c>
      <c r="V919" t="s">
        <v>5795</v>
      </c>
      <c r="W919">
        <v>3</v>
      </c>
      <c r="X919">
        <v>5.4169173869482575E-4</v>
      </c>
      <c r="AK919" t="s">
        <v>9672</v>
      </c>
      <c r="AL919">
        <v>2</v>
      </c>
      <c r="AM919">
        <v>5.7323176630040215E-4</v>
      </c>
      <c r="BU919" t="s">
        <v>6069</v>
      </c>
      <c r="BV919">
        <v>1</v>
      </c>
      <c r="BW919">
        <v>1.0613444800334083E-3</v>
      </c>
    </row>
    <row r="920" spans="1:75" x14ac:dyDescent="0.15">
      <c r="A920" t="s">
        <v>269</v>
      </c>
      <c r="B920">
        <v>4</v>
      </c>
      <c r="C920">
        <v>5.2691629281647766E-4</v>
      </c>
      <c r="G920" t="s">
        <v>10963</v>
      </c>
      <c r="H920">
        <v>1</v>
      </c>
      <c r="I920">
        <v>8.3438474697267639E-4</v>
      </c>
      <c r="V920" t="s">
        <v>6308</v>
      </c>
      <c r="W920">
        <v>3</v>
      </c>
      <c r="X920">
        <v>5.4169173869482575E-4</v>
      </c>
      <c r="AK920" t="s">
        <v>12286</v>
      </c>
      <c r="AL920">
        <v>2</v>
      </c>
      <c r="AM920">
        <v>5.7323176630040215E-4</v>
      </c>
      <c r="BU920" t="s">
        <v>5141</v>
      </c>
      <c r="BV920">
        <v>1</v>
      </c>
      <c r="BW920">
        <v>1.0613444800334083E-3</v>
      </c>
    </row>
    <row r="921" spans="1:75" x14ac:dyDescent="0.15">
      <c r="A921" t="s">
        <v>5631</v>
      </c>
      <c r="B921">
        <v>4</v>
      </c>
      <c r="C921">
        <v>5.2691629281647766E-4</v>
      </c>
      <c r="G921" t="s">
        <v>12518</v>
      </c>
      <c r="H921">
        <v>1</v>
      </c>
      <c r="I921">
        <v>8.3438474697267639E-4</v>
      </c>
      <c r="V921" t="s">
        <v>9693</v>
      </c>
      <c r="W921">
        <v>3</v>
      </c>
      <c r="X921">
        <v>5.4169173869482575E-4</v>
      </c>
      <c r="AK921" t="s">
        <v>12300</v>
      </c>
      <c r="AL921">
        <v>2</v>
      </c>
      <c r="AM921">
        <v>5.7323176630040215E-4</v>
      </c>
      <c r="BU921" t="s">
        <v>4240</v>
      </c>
      <c r="BV921">
        <v>1</v>
      </c>
      <c r="BW921">
        <v>1.0613444800334083E-3</v>
      </c>
    </row>
    <row r="922" spans="1:75" x14ac:dyDescent="0.15">
      <c r="A922" t="s">
        <v>6286</v>
      </c>
      <c r="B922">
        <v>4</v>
      </c>
      <c r="C922">
        <v>5.2691629281647766E-4</v>
      </c>
      <c r="G922" t="s">
        <v>13910</v>
      </c>
      <c r="H922">
        <v>1</v>
      </c>
      <c r="I922">
        <v>8.3438474697267639E-4</v>
      </c>
      <c r="V922" t="s">
        <v>9715</v>
      </c>
      <c r="W922">
        <v>3</v>
      </c>
      <c r="X922">
        <v>5.4169173869482575E-4</v>
      </c>
      <c r="AK922" t="s">
        <v>12303</v>
      </c>
      <c r="AL922">
        <v>2</v>
      </c>
      <c r="AM922">
        <v>5.7323176630040215E-4</v>
      </c>
      <c r="BU922" t="s">
        <v>6086</v>
      </c>
      <c r="BV922">
        <v>1</v>
      </c>
      <c r="BW922">
        <v>1.0613444800334083E-3</v>
      </c>
    </row>
    <row r="923" spans="1:75" x14ac:dyDescent="0.15">
      <c r="A923" t="s">
        <v>6310</v>
      </c>
      <c r="B923">
        <v>4</v>
      </c>
      <c r="C923">
        <v>5.2691629281647766E-4</v>
      </c>
      <c r="G923" t="s">
        <v>10377</v>
      </c>
      <c r="H923">
        <v>1</v>
      </c>
      <c r="I923">
        <v>8.3438474697267639E-4</v>
      </c>
      <c r="V923" t="s">
        <v>4532</v>
      </c>
      <c r="W923">
        <v>3</v>
      </c>
      <c r="X923">
        <v>5.4169173869482575E-4</v>
      </c>
      <c r="AK923" t="s">
        <v>7341</v>
      </c>
      <c r="AL923">
        <v>2</v>
      </c>
      <c r="AM923">
        <v>5.7323176630040215E-4</v>
      </c>
      <c r="BU923" t="s">
        <v>6603</v>
      </c>
      <c r="BV923">
        <v>1</v>
      </c>
      <c r="BW923">
        <v>1.0613444800334083E-3</v>
      </c>
    </row>
    <row r="924" spans="1:75" x14ac:dyDescent="0.15">
      <c r="A924" t="s">
        <v>593</v>
      </c>
      <c r="B924">
        <v>5</v>
      </c>
      <c r="C924">
        <v>5.1783240088396705E-4</v>
      </c>
      <c r="G924" t="s">
        <v>13307</v>
      </c>
      <c r="H924">
        <v>1</v>
      </c>
      <c r="I924">
        <v>8.3438474697267639E-4</v>
      </c>
      <c r="V924" t="s">
        <v>6650</v>
      </c>
      <c r="W924">
        <v>3</v>
      </c>
      <c r="X924">
        <v>5.4169173869482575E-4</v>
      </c>
      <c r="AK924" t="s">
        <v>12313</v>
      </c>
      <c r="AL924">
        <v>2</v>
      </c>
      <c r="AM924">
        <v>5.7323176630040215E-4</v>
      </c>
      <c r="BU924" t="s">
        <v>5046</v>
      </c>
      <c r="BV924">
        <v>1</v>
      </c>
      <c r="BW924">
        <v>1.0613444800334083E-3</v>
      </c>
    </row>
    <row r="925" spans="1:75" x14ac:dyDescent="0.15">
      <c r="A925" t="s">
        <v>4204</v>
      </c>
      <c r="B925">
        <v>4</v>
      </c>
      <c r="C925">
        <v>5.0931374685624835E-4</v>
      </c>
      <c r="G925" t="s">
        <v>5688</v>
      </c>
      <c r="H925">
        <v>1</v>
      </c>
      <c r="I925">
        <v>8.3438474697267639E-4</v>
      </c>
      <c r="V925" t="s">
        <v>9764</v>
      </c>
      <c r="W925">
        <v>3</v>
      </c>
      <c r="X925">
        <v>5.4169173869482575E-4</v>
      </c>
      <c r="AK925" t="s">
        <v>6052</v>
      </c>
      <c r="AL925">
        <v>2</v>
      </c>
      <c r="AM925">
        <v>5.7323176630040215E-4</v>
      </c>
      <c r="BU925" t="s">
        <v>637</v>
      </c>
      <c r="BV925">
        <v>1</v>
      </c>
      <c r="BW925">
        <v>1.0613444800334083E-3</v>
      </c>
    </row>
    <row r="926" spans="1:75" x14ac:dyDescent="0.15">
      <c r="A926" t="s">
        <v>4294</v>
      </c>
      <c r="B926">
        <v>4</v>
      </c>
      <c r="C926">
        <v>5.0931374685624835E-4</v>
      </c>
      <c r="G926" t="s">
        <v>6085</v>
      </c>
      <c r="H926">
        <v>1</v>
      </c>
      <c r="I926">
        <v>8.3438474697267639E-4</v>
      </c>
      <c r="V926" t="s">
        <v>6269</v>
      </c>
      <c r="W926">
        <v>3</v>
      </c>
      <c r="X926">
        <v>5.4169173869482575E-4</v>
      </c>
      <c r="AK926" t="s">
        <v>12319</v>
      </c>
      <c r="AL926">
        <v>2</v>
      </c>
      <c r="AM926">
        <v>5.7323176630040215E-4</v>
      </c>
      <c r="BU926">
        <v>11</v>
      </c>
      <c r="BV926">
        <v>1</v>
      </c>
      <c r="BW926">
        <v>1.0613444800334083E-3</v>
      </c>
    </row>
    <row r="927" spans="1:75" x14ac:dyDescent="0.15">
      <c r="A927" t="s">
        <v>802</v>
      </c>
      <c r="B927">
        <v>4</v>
      </c>
      <c r="C927">
        <v>5.0931374685624835E-4</v>
      </c>
      <c r="G927" t="s">
        <v>6746</v>
      </c>
      <c r="H927">
        <v>1</v>
      </c>
      <c r="I927">
        <v>8.3438474697267639E-4</v>
      </c>
      <c r="V927" t="s">
        <v>5820</v>
      </c>
      <c r="W927">
        <v>3</v>
      </c>
      <c r="X927">
        <v>5.4169173869482575E-4</v>
      </c>
      <c r="AK927" t="s">
        <v>4803</v>
      </c>
      <c r="AL927">
        <v>2</v>
      </c>
      <c r="AM927">
        <v>5.7323176630040215E-4</v>
      </c>
      <c r="BU927" t="s">
        <v>4186</v>
      </c>
      <c r="BV927">
        <v>1</v>
      </c>
      <c r="BW927">
        <v>1.0613444800334083E-3</v>
      </c>
    </row>
    <row r="928" spans="1:75" x14ac:dyDescent="0.15">
      <c r="A928" t="s">
        <v>760</v>
      </c>
      <c r="B928">
        <v>4</v>
      </c>
      <c r="C928">
        <v>5.0931374685624835E-4</v>
      </c>
      <c r="G928" t="s">
        <v>9436</v>
      </c>
      <c r="H928">
        <v>1</v>
      </c>
      <c r="I928">
        <v>8.3438474697267639E-4</v>
      </c>
      <c r="V928" t="s">
        <v>5267</v>
      </c>
      <c r="W928">
        <v>3</v>
      </c>
      <c r="X928">
        <v>5.4169173869482575E-4</v>
      </c>
      <c r="AK928" t="s">
        <v>10573</v>
      </c>
      <c r="AL928">
        <v>2</v>
      </c>
      <c r="AM928">
        <v>5.7323176630040215E-4</v>
      </c>
      <c r="BU928" t="s">
        <v>6797</v>
      </c>
      <c r="BV928">
        <v>1</v>
      </c>
      <c r="BW928">
        <v>1.0613444800334083E-3</v>
      </c>
    </row>
    <row r="929" spans="1:75" x14ac:dyDescent="0.15">
      <c r="A929" t="s">
        <v>4763</v>
      </c>
      <c r="B929">
        <v>4</v>
      </c>
      <c r="C929">
        <v>5.0931374685624835E-4</v>
      </c>
      <c r="G929" t="s">
        <v>12716</v>
      </c>
      <c r="H929">
        <v>1</v>
      </c>
      <c r="I929">
        <v>8.3438474697267639E-4</v>
      </c>
      <c r="V929" t="s">
        <v>6199</v>
      </c>
      <c r="W929">
        <v>3</v>
      </c>
      <c r="X929">
        <v>5.4169173869482575E-4</v>
      </c>
      <c r="AK929" t="s">
        <v>5811</v>
      </c>
      <c r="AL929">
        <v>2</v>
      </c>
      <c r="AM929">
        <v>5.7323176630040215E-4</v>
      </c>
      <c r="BU929" t="s">
        <v>6584</v>
      </c>
      <c r="BV929">
        <v>1</v>
      </c>
      <c r="BW929">
        <v>1.0613444800334083E-3</v>
      </c>
    </row>
    <row r="930" spans="1:75" x14ac:dyDescent="0.15">
      <c r="A930" t="s">
        <v>4793</v>
      </c>
      <c r="B930">
        <v>4</v>
      </c>
      <c r="C930">
        <v>5.0931374685624835E-4</v>
      </c>
      <c r="G930" t="s">
        <v>10477</v>
      </c>
      <c r="H930">
        <v>1</v>
      </c>
      <c r="I930">
        <v>8.3438474697267639E-4</v>
      </c>
      <c r="V930" t="s">
        <v>4789</v>
      </c>
      <c r="W930">
        <v>3</v>
      </c>
      <c r="X930">
        <v>5.4169173869482575E-4</v>
      </c>
      <c r="AK930" t="s">
        <v>9920</v>
      </c>
      <c r="AL930">
        <v>2</v>
      </c>
      <c r="AM930">
        <v>5.7323176630040215E-4</v>
      </c>
      <c r="BU930" t="s">
        <v>586</v>
      </c>
      <c r="BV930">
        <v>1</v>
      </c>
      <c r="BW930">
        <v>1.0613444800334083E-3</v>
      </c>
    </row>
    <row r="931" spans="1:75" x14ac:dyDescent="0.15">
      <c r="A931" t="s">
        <v>1018</v>
      </c>
      <c r="B931">
        <v>4</v>
      </c>
      <c r="C931">
        <v>5.0931374685624835E-4</v>
      </c>
      <c r="G931" t="s">
        <v>4546</v>
      </c>
      <c r="H931">
        <v>1</v>
      </c>
      <c r="I931">
        <v>8.3438474697267639E-4</v>
      </c>
      <c r="V931" t="s">
        <v>4205</v>
      </c>
      <c r="W931">
        <v>3</v>
      </c>
      <c r="X931">
        <v>5.4169173869482575E-4</v>
      </c>
      <c r="AK931" t="s">
        <v>12346</v>
      </c>
      <c r="AL931">
        <v>2</v>
      </c>
      <c r="AM931">
        <v>5.7323176630040215E-4</v>
      </c>
      <c r="BU931" t="s">
        <v>1002</v>
      </c>
      <c r="BV931">
        <v>1</v>
      </c>
      <c r="BW931">
        <v>1.0613444800334083E-3</v>
      </c>
    </row>
    <row r="932" spans="1:75" x14ac:dyDescent="0.15">
      <c r="A932" t="s">
        <v>5144</v>
      </c>
      <c r="B932">
        <v>4</v>
      </c>
      <c r="C932">
        <v>5.0931374685624835E-4</v>
      </c>
      <c r="G932" t="s">
        <v>6319</v>
      </c>
      <c r="H932">
        <v>1</v>
      </c>
      <c r="I932">
        <v>8.3438474697267639E-4</v>
      </c>
      <c r="V932" t="s">
        <v>5534</v>
      </c>
      <c r="W932">
        <v>3</v>
      </c>
      <c r="X932">
        <v>5.4169173869482575E-4</v>
      </c>
      <c r="AK932" t="s">
        <v>5330</v>
      </c>
      <c r="AL932">
        <v>2</v>
      </c>
      <c r="AM932">
        <v>5.7323176630040215E-4</v>
      </c>
      <c r="BU932" t="s">
        <v>4710</v>
      </c>
      <c r="BV932">
        <v>1</v>
      </c>
      <c r="BW932">
        <v>1.0613444800334083E-3</v>
      </c>
    </row>
    <row r="933" spans="1:75" x14ac:dyDescent="0.15">
      <c r="A933" t="s">
        <v>5169</v>
      </c>
      <c r="B933">
        <v>4</v>
      </c>
      <c r="C933">
        <v>5.0931374685624835E-4</v>
      </c>
      <c r="G933" t="s">
        <v>9666</v>
      </c>
      <c r="H933">
        <v>1</v>
      </c>
      <c r="I933">
        <v>8.3438474697267639E-4</v>
      </c>
      <c r="V933" t="s">
        <v>6276</v>
      </c>
      <c r="W933">
        <v>3</v>
      </c>
      <c r="X933">
        <v>5.4169173869482575E-4</v>
      </c>
      <c r="AK933" t="s">
        <v>12374</v>
      </c>
      <c r="AL933">
        <v>2</v>
      </c>
      <c r="AM933">
        <v>5.7323176630040215E-4</v>
      </c>
      <c r="BU933" t="s">
        <v>4340</v>
      </c>
      <c r="BV933">
        <v>1</v>
      </c>
      <c r="BW933">
        <v>1.0613444800334083E-3</v>
      </c>
    </row>
    <row r="934" spans="1:75" x14ac:dyDescent="0.15">
      <c r="A934" t="s">
        <v>1049</v>
      </c>
      <c r="B934">
        <v>4</v>
      </c>
      <c r="C934">
        <v>5.0931374685624835E-4</v>
      </c>
      <c r="G934" t="s">
        <v>12538</v>
      </c>
      <c r="H934">
        <v>1</v>
      </c>
      <c r="I934">
        <v>8.3438474697267639E-4</v>
      </c>
      <c r="V934" t="s">
        <v>10048</v>
      </c>
      <c r="W934">
        <v>3</v>
      </c>
      <c r="X934">
        <v>5.4169173869482575E-4</v>
      </c>
      <c r="AK934" t="s">
        <v>9461</v>
      </c>
      <c r="AL934">
        <v>2</v>
      </c>
      <c r="AM934">
        <v>5.7323176630040215E-4</v>
      </c>
      <c r="BU934" t="s">
        <v>413</v>
      </c>
      <c r="BV934">
        <v>1</v>
      </c>
      <c r="BW934">
        <v>1.0613444800334083E-3</v>
      </c>
    </row>
    <row r="935" spans="1:75" x14ac:dyDescent="0.15">
      <c r="A935" t="s">
        <v>446</v>
      </c>
      <c r="B935">
        <v>5</v>
      </c>
      <c r="C935">
        <v>5.0715457278010948E-4</v>
      </c>
      <c r="G935" t="s">
        <v>13095</v>
      </c>
      <c r="H935">
        <v>1</v>
      </c>
      <c r="I935">
        <v>8.3438474697267639E-4</v>
      </c>
      <c r="V935" t="s">
        <v>10243</v>
      </c>
      <c r="W935">
        <v>3</v>
      </c>
      <c r="X935">
        <v>5.4169173869482575E-4</v>
      </c>
      <c r="AK935" t="s">
        <v>4143</v>
      </c>
      <c r="AL935">
        <v>2</v>
      </c>
      <c r="AM935">
        <v>5.7323176630040215E-4</v>
      </c>
      <c r="BU935" t="s">
        <v>5389</v>
      </c>
      <c r="BV935">
        <v>1</v>
      </c>
      <c r="BW935">
        <v>1.0613444800334083E-3</v>
      </c>
    </row>
    <row r="936" spans="1:75" x14ac:dyDescent="0.15">
      <c r="A936" t="s">
        <v>4499</v>
      </c>
      <c r="B936">
        <v>3</v>
      </c>
      <c r="C936">
        <v>5.0512511458845302E-4</v>
      </c>
      <c r="G936" t="s">
        <v>6497</v>
      </c>
      <c r="H936">
        <v>1</v>
      </c>
      <c r="I936">
        <v>8.3438474697267639E-4</v>
      </c>
      <c r="V936" t="s">
        <v>4447</v>
      </c>
      <c r="W936">
        <v>3</v>
      </c>
      <c r="X936">
        <v>5.4169173869482575E-4</v>
      </c>
      <c r="AK936" t="s">
        <v>9895</v>
      </c>
      <c r="AL936">
        <v>2</v>
      </c>
      <c r="AM936">
        <v>5.7323176630040215E-4</v>
      </c>
      <c r="BU936" t="s">
        <v>6502</v>
      </c>
      <c r="BV936">
        <v>1</v>
      </c>
      <c r="BW936">
        <v>1.0613444800334083E-3</v>
      </c>
    </row>
    <row r="937" spans="1:75" x14ac:dyDescent="0.15">
      <c r="A937" t="s">
        <v>5405</v>
      </c>
      <c r="B937">
        <v>3</v>
      </c>
      <c r="C937">
        <v>5.0512511458845302E-4</v>
      </c>
      <c r="G937" t="s">
        <v>9659</v>
      </c>
      <c r="H937">
        <v>1</v>
      </c>
      <c r="I937">
        <v>8.3438474697267639E-4</v>
      </c>
      <c r="V937" t="s">
        <v>5747</v>
      </c>
      <c r="W937">
        <v>3</v>
      </c>
      <c r="X937">
        <v>5.4169173869482575E-4</v>
      </c>
      <c r="AK937" t="s">
        <v>10771</v>
      </c>
      <c r="AL937">
        <v>2</v>
      </c>
      <c r="AM937">
        <v>5.7323176630040215E-4</v>
      </c>
      <c r="BU937" t="s">
        <v>4535</v>
      </c>
      <c r="BV937">
        <v>1</v>
      </c>
      <c r="BW937">
        <v>1.0613444800334083E-3</v>
      </c>
    </row>
    <row r="938" spans="1:75" x14ac:dyDescent="0.15">
      <c r="A938" t="s">
        <v>4227</v>
      </c>
      <c r="B938">
        <v>3</v>
      </c>
      <c r="C938">
        <v>5.0512511458845302E-4</v>
      </c>
      <c r="G938" t="s">
        <v>12901</v>
      </c>
      <c r="H938">
        <v>1</v>
      </c>
      <c r="I938">
        <v>8.3438474697267639E-4</v>
      </c>
      <c r="V938" t="s">
        <v>5409</v>
      </c>
      <c r="W938">
        <v>3</v>
      </c>
      <c r="X938">
        <v>5.4169173869482575E-4</v>
      </c>
      <c r="AK938" t="s">
        <v>12458</v>
      </c>
      <c r="AL938">
        <v>2</v>
      </c>
      <c r="AM938">
        <v>5.7323176630040215E-4</v>
      </c>
      <c r="BU938" t="s">
        <v>5543</v>
      </c>
      <c r="BV938">
        <v>1</v>
      </c>
      <c r="BW938">
        <v>1.0613444800334083E-3</v>
      </c>
    </row>
    <row r="939" spans="1:75" x14ac:dyDescent="0.15">
      <c r="A939" t="s">
        <v>4236</v>
      </c>
      <c r="B939">
        <v>3</v>
      </c>
      <c r="C939">
        <v>5.0512511458845302E-4</v>
      </c>
      <c r="G939" t="s">
        <v>13927</v>
      </c>
      <c r="H939">
        <v>1</v>
      </c>
      <c r="I939">
        <v>8.3438474697267639E-4</v>
      </c>
      <c r="V939" t="s">
        <v>3909</v>
      </c>
      <c r="W939">
        <v>3</v>
      </c>
      <c r="X939">
        <v>5.4169173869482575E-4</v>
      </c>
      <c r="AK939" t="s">
        <v>6539</v>
      </c>
      <c r="AL939">
        <v>2</v>
      </c>
      <c r="AM939">
        <v>5.7323176630040215E-4</v>
      </c>
      <c r="BU939" t="s">
        <v>9604</v>
      </c>
      <c r="BV939">
        <v>1</v>
      </c>
      <c r="BW939">
        <v>1.0613444800334083E-3</v>
      </c>
    </row>
    <row r="940" spans="1:75" x14ac:dyDescent="0.15">
      <c r="A940" t="s">
        <v>4241</v>
      </c>
      <c r="B940">
        <v>3</v>
      </c>
      <c r="C940">
        <v>5.0512511458845302E-4</v>
      </c>
      <c r="G940" t="s">
        <v>12448</v>
      </c>
      <c r="H940">
        <v>1</v>
      </c>
      <c r="I940">
        <v>8.3438474697267639E-4</v>
      </c>
      <c r="V940" t="s">
        <v>10413</v>
      </c>
      <c r="W940">
        <v>3</v>
      </c>
      <c r="X940">
        <v>5.4169173869482575E-4</v>
      </c>
      <c r="AK940" t="s">
        <v>5359</v>
      </c>
      <c r="AL940">
        <v>2</v>
      </c>
      <c r="AM940">
        <v>5.7323176630040215E-4</v>
      </c>
      <c r="BU940" t="s">
        <v>4354</v>
      </c>
      <c r="BV940">
        <v>1</v>
      </c>
      <c r="BW940">
        <v>1.0613444800334083E-3</v>
      </c>
    </row>
    <row r="941" spans="1:75" x14ac:dyDescent="0.15">
      <c r="A941" t="s">
        <v>4243</v>
      </c>
      <c r="B941">
        <v>3</v>
      </c>
      <c r="C941">
        <v>5.0512511458845302E-4</v>
      </c>
      <c r="G941" t="s">
        <v>10636</v>
      </c>
      <c r="H941">
        <v>1</v>
      </c>
      <c r="I941">
        <v>8.3438474697267639E-4</v>
      </c>
      <c r="V941" t="s">
        <v>4206</v>
      </c>
      <c r="W941">
        <v>3</v>
      </c>
      <c r="X941">
        <v>5.4169173869482575E-4</v>
      </c>
      <c r="AK941" t="s">
        <v>4417</v>
      </c>
      <c r="AL941">
        <v>2</v>
      </c>
      <c r="AM941">
        <v>5.7323176630040215E-4</v>
      </c>
      <c r="BU941" t="s">
        <v>5136</v>
      </c>
      <c r="BV941">
        <v>1</v>
      </c>
      <c r="BW941">
        <v>1.0613444800334083E-3</v>
      </c>
    </row>
    <row r="942" spans="1:75" x14ac:dyDescent="0.15">
      <c r="A942" t="s">
        <v>4307</v>
      </c>
      <c r="B942">
        <v>3</v>
      </c>
      <c r="C942">
        <v>5.0512511458845302E-4</v>
      </c>
      <c r="G942" t="s">
        <v>12438</v>
      </c>
      <c r="H942">
        <v>1</v>
      </c>
      <c r="I942">
        <v>8.3438474697267639E-4</v>
      </c>
      <c r="V942" t="s">
        <v>10581</v>
      </c>
      <c r="W942">
        <v>3</v>
      </c>
      <c r="X942">
        <v>5.4169173869482575E-4</v>
      </c>
      <c r="AK942" t="s">
        <v>375</v>
      </c>
      <c r="AL942">
        <v>2</v>
      </c>
      <c r="AM942">
        <v>5.7323176630040215E-4</v>
      </c>
      <c r="BU942" t="s">
        <v>6235</v>
      </c>
      <c r="BV942">
        <v>1</v>
      </c>
      <c r="BW942">
        <v>1.0613444800334083E-3</v>
      </c>
    </row>
    <row r="943" spans="1:75" x14ac:dyDescent="0.15">
      <c r="A943" t="s">
        <v>4342</v>
      </c>
      <c r="B943">
        <v>3</v>
      </c>
      <c r="C943">
        <v>5.0512511458845302E-4</v>
      </c>
      <c r="G943" t="s">
        <v>13934</v>
      </c>
      <c r="H943">
        <v>1</v>
      </c>
      <c r="I943">
        <v>8.3438474697267639E-4</v>
      </c>
      <c r="V943" t="s">
        <v>151</v>
      </c>
      <c r="W943">
        <v>4</v>
      </c>
      <c r="X943">
        <v>5.3417736549541469E-4</v>
      </c>
      <c r="AK943" t="s">
        <v>12503</v>
      </c>
      <c r="AL943">
        <v>2</v>
      </c>
      <c r="AM943">
        <v>5.7323176630040215E-4</v>
      </c>
      <c r="BU943" t="s">
        <v>5590</v>
      </c>
      <c r="BV943">
        <v>1</v>
      </c>
      <c r="BW943">
        <v>1.0613444800334083E-3</v>
      </c>
    </row>
    <row r="944" spans="1:75" x14ac:dyDescent="0.15">
      <c r="A944" t="s">
        <v>4384</v>
      </c>
      <c r="B944">
        <v>3</v>
      </c>
      <c r="C944">
        <v>5.0512511458845302E-4</v>
      </c>
      <c r="G944" t="s">
        <v>5721</v>
      </c>
      <c r="H944">
        <v>1</v>
      </c>
      <c r="I944">
        <v>8.3438474697267639E-4</v>
      </c>
      <c r="V944" t="s">
        <v>585</v>
      </c>
      <c r="W944">
        <v>4</v>
      </c>
      <c r="X944">
        <v>5.204743554079272E-4</v>
      </c>
      <c r="AK944" t="s">
        <v>5952</v>
      </c>
      <c r="AL944">
        <v>2</v>
      </c>
      <c r="AM944">
        <v>5.7323176630040215E-4</v>
      </c>
      <c r="BU944" t="s">
        <v>5218</v>
      </c>
      <c r="BV944">
        <v>1</v>
      </c>
      <c r="BW944">
        <v>1.0613444800334083E-3</v>
      </c>
    </row>
    <row r="945" spans="1:75" x14ac:dyDescent="0.15">
      <c r="A945" t="s">
        <v>4387</v>
      </c>
      <c r="B945">
        <v>3</v>
      </c>
      <c r="C945">
        <v>5.0512511458845302E-4</v>
      </c>
      <c r="G945" t="s">
        <v>6314</v>
      </c>
      <c r="H945">
        <v>1</v>
      </c>
      <c r="I945">
        <v>8.3438474697267639E-4</v>
      </c>
      <c r="V945" t="s">
        <v>121</v>
      </c>
      <c r="W945">
        <v>4</v>
      </c>
      <c r="X945">
        <v>5.204743554079272E-4</v>
      </c>
      <c r="AK945" t="s">
        <v>291</v>
      </c>
      <c r="AL945">
        <v>2</v>
      </c>
      <c r="AM945">
        <v>5.7323176630040215E-4</v>
      </c>
      <c r="BU945" t="s">
        <v>496</v>
      </c>
      <c r="BV945">
        <v>1</v>
      </c>
      <c r="BW945">
        <v>1.0613444800334083E-3</v>
      </c>
    </row>
    <row r="946" spans="1:75" x14ac:dyDescent="0.15">
      <c r="A946" t="s">
        <v>4646</v>
      </c>
      <c r="B946">
        <v>3</v>
      </c>
      <c r="C946">
        <v>5.0512511458845302E-4</v>
      </c>
      <c r="G946" t="s">
        <v>6453</v>
      </c>
      <c r="H946">
        <v>1</v>
      </c>
      <c r="I946">
        <v>8.3438474697267639E-4</v>
      </c>
      <c r="V946" t="s">
        <v>525</v>
      </c>
      <c r="W946">
        <v>4</v>
      </c>
      <c r="X946">
        <v>5.204743554079272E-4</v>
      </c>
      <c r="AK946" t="s">
        <v>9544</v>
      </c>
      <c r="AL946">
        <v>2</v>
      </c>
      <c r="AM946">
        <v>5.7323176630040215E-4</v>
      </c>
      <c r="BU946" t="s">
        <v>9740</v>
      </c>
      <c r="BV946">
        <v>1</v>
      </c>
      <c r="BW946">
        <v>1.0613444800334083E-3</v>
      </c>
    </row>
    <row r="947" spans="1:75" x14ac:dyDescent="0.15">
      <c r="A947" t="s">
        <v>4773</v>
      </c>
      <c r="B947">
        <v>3</v>
      </c>
      <c r="C947">
        <v>5.0512511458845302E-4</v>
      </c>
      <c r="G947" t="s">
        <v>10442</v>
      </c>
      <c r="H947">
        <v>1</v>
      </c>
      <c r="I947">
        <v>8.3438474697267639E-4</v>
      </c>
      <c r="V947" t="s">
        <v>4552</v>
      </c>
      <c r="W947">
        <v>4</v>
      </c>
      <c r="X947">
        <v>5.204743554079272E-4</v>
      </c>
      <c r="AK947" t="s">
        <v>12514</v>
      </c>
      <c r="AL947">
        <v>2</v>
      </c>
      <c r="AM947">
        <v>5.7323176630040215E-4</v>
      </c>
      <c r="BU947" t="s">
        <v>608</v>
      </c>
      <c r="BV947">
        <v>1</v>
      </c>
      <c r="BW947">
        <v>1.0613444800334083E-3</v>
      </c>
    </row>
    <row r="948" spans="1:75" x14ac:dyDescent="0.15">
      <c r="A948" t="s">
        <v>738</v>
      </c>
      <c r="B948">
        <v>3</v>
      </c>
      <c r="C948">
        <v>5.0512511458845302E-4</v>
      </c>
      <c r="G948" t="s">
        <v>10464</v>
      </c>
      <c r="H948">
        <v>1</v>
      </c>
      <c r="I948">
        <v>8.3438474697267639E-4</v>
      </c>
      <c r="V948">
        <v>2</v>
      </c>
      <c r="W948">
        <v>4</v>
      </c>
      <c r="X948">
        <v>5.204743554079272E-4</v>
      </c>
      <c r="AK948" t="s">
        <v>5670</v>
      </c>
      <c r="AL948">
        <v>2</v>
      </c>
      <c r="AM948">
        <v>5.7323176630040215E-4</v>
      </c>
      <c r="BU948" t="s">
        <v>481</v>
      </c>
      <c r="BV948">
        <v>1</v>
      </c>
      <c r="BW948">
        <v>1.0613444800334083E-3</v>
      </c>
    </row>
    <row r="949" spans="1:75" x14ac:dyDescent="0.15">
      <c r="A949" t="s">
        <v>4963</v>
      </c>
      <c r="B949">
        <v>3</v>
      </c>
      <c r="C949">
        <v>5.0512511458845302E-4</v>
      </c>
      <c r="G949" t="s">
        <v>13947</v>
      </c>
      <c r="H949">
        <v>1</v>
      </c>
      <c r="I949">
        <v>8.3438474697267639E-4</v>
      </c>
      <c r="V949" t="s">
        <v>832</v>
      </c>
      <c r="W949">
        <v>4</v>
      </c>
      <c r="X949">
        <v>5.204743554079272E-4</v>
      </c>
      <c r="AK949" t="s">
        <v>4476</v>
      </c>
      <c r="AL949">
        <v>2</v>
      </c>
      <c r="AM949">
        <v>5.7323176630040215E-4</v>
      </c>
      <c r="BU949" t="s">
        <v>445</v>
      </c>
      <c r="BV949">
        <v>1</v>
      </c>
      <c r="BW949">
        <v>1.0613444800334083E-3</v>
      </c>
    </row>
    <row r="950" spans="1:75" x14ac:dyDescent="0.15">
      <c r="A950" t="s">
        <v>4972</v>
      </c>
      <c r="B950">
        <v>3</v>
      </c>
      <c r="C950">
        <v>5.0512511458845302E-4</v>
      </c>
      <c r="G950" t="s">
        <v>13248</v>
      </c>
      <c r="H950">
        <v>1</v>
      </c>
      <c r="I950">
        <v>8.3438474697267639E-4</v>
      </c>
      <c r="V950" t="s">
        <v>6393</v>
      </c>
      <c r="W950">
        <v>3</v>
      </c>
      <c r="X950">
        <v>5.1304073702811788E-4</v>
      </c>
      <c r="AK950" t="s">
        <v>12549</v>
      </c>
      <c r="AL950">
        <v>2</v>
      </c>
      <c r="AM950">
        <v>5.7323176630040215E-4</v>
      </c>
      <c r="BU950" t="s">
        <v>5540</v>
      </c>
      <c r="BV950">
        <v>1</v>
      </c>
      <c r="BW950">
        <v>1.0613444800334083E-3</v>
      </c>
    </row>
    <row r="951" spans="1:75" x14ac:dyDescent="0.15">
      <c r="A951" t="s">
        <v>5089</v>
      </c>
      <c r="B951">
        <v>3</v>
      </c>
      <c r="C951">
        <v>5.0512511458845302E-4</v>
      </c>
      <c r="G951" t="s">
        <v>12991</v>
      </c>
      <c r="H951">
        <v>1</v>
      </c>
      <c r="I951">
        <v>8.3438474697267639E-4</v>
      </c>
      <c r="V951" t="s">
        <v>4971</v>
      </c>
      <c r="W951">
        <v>3</v>
      </c>
      <c r="X951">
        <v>5.1304073702811788E-4</v>
      </c>
      <c r="AK951" t="s">
        <v>12568</v>
      </c>
      <c r="AL951">
        <v>2</v>
      </c>
      <c r="AM951">
        <v>5.7323176630040215E-4</v>
      </c>
      <c r="BU951" t="s">
        <v>4399</v>
      </c>
      <c r="BV951">
        <v>1</v>
      </c>
      <c r="BW951">
        <v>1.0613444800334083E-3</v>
      </c>
    </row>
    <row r="952" spans="1:75" x14ac:dyDescent="0.15">
      <c r="A952" t="s">
        <v>5182</v>
      </c>
      <c r="B952">
        <v>3</v>
      </c>
      <c r="C952">
        <v>5.0512511458845302E-4</v>
      </c>
      <c r="G952" t="s">
        <v>13954</v>
      </c>
      <c r="H952">
        <v>1</v>
      </c>
      <c r="I952">
        <v>8.3438474697267639E-4</v>
      </c>
      <c r="V952" t="s">
        <v>9509</v>
      </c>
      <c r="W952">
        <v>3</v>
      </c>
      <c r="X952">
        <v>5.1304073702811788E-4</v>
      </c>
      <c r="AK952" t="s">
        <v>415</v>
      </c>
      <c r="AL952">
        <v>2</v>
      </c>
      <c r="AM952">
        <v>5.7323176630040215E-4</v>
      </c>
      <c r="BU952" t="s">
        <v>9698</v>
      </c>
      <c r="BV952">
        <v>1</v>
      </c>
      <c r="BW952">
        <v>1.0613444800334083E-3</v>
      </c>
    </row>
    <row r="953" spans="1:75" x14ac:dyDescent="0.15">
      <c r="A953" t="s">
        <v>5210</v>
      </c>
      <c r="B953">
        <v>3</v>
      </c>
      <c r="C953">
        <v>5.0512511458845302E-4</v>
      </c>
      <c r="G953" t="s">
        <v>4707</v>
      </c>
      <c r="H953">
        <v>1</v>
      </c>
      <c r="I953">
        <v>8.3438474697267639E-4</v>
      </c>
      <c r="V953" t="s">
        <v>5298</v>
      </c>
      <c r="W953">
        <v>3</v>
      </c>
      <c r="X953">
        <v>5.1304073702811788E-4</v>
      </c>
      <c r="AK953" t="s">
        <v>5855</v>
      </c>
      <c r="AL953">
        <v>2</v>
      </c>
      <c r="AM953">
        <v>5.7323176630040215E-4</v>
      </c>
      <c r="BU953" t="s">
        <v>9473</v>
      </c>
      <c r="BV953">
        <v>1</v>
      </c>
      <c r="BW953">
        <v>1.0613444800334083E-3</v>
      </c>
    </row>
    <row r="954" spans="1:75" x14ac:dyDescent="0.15">
      <c r="A954" t="s">
        <v>5260</v>
      </c>
      <c r="B954">
        <v>3</v>
      </c>
      <c r="C954">
        <v>5.0512511458845302E-4</v>
      </c>
      <c r="G954" t="s">
        <v>13958</v>
      </c>
      <c r="H954">
        <v>1</v>
      </c>
      <c r="I954">
        <v>8.3438474697267639E-4</v>
      </c>
      <c r="V954" t="s">
        <v>4699</v>
      </c>
      <c r="W954">
        <v>3</v>
      </c>
      <c r="X954">
        <v>5.1304073702811788E-4</v>
      </c>
      <c r="AK954" t="s">
        <v>6618</v>
      </c>
      <c r="AL954">
        <v>2</v>
      </c>
      <c r="AM954">
        <v>5.7323176630040215E-4</v>
      </c>
      <c r="BU954" t="s">
        <v>6419</v>
      </c>
      <c r="BV954">
        <v>1</v>
      </c>
      <c r="BW954">
        <v>1.0613444800334083E-3</v>
      </c>
    </row>
    <row r="955" spans="1:75" x14ac:dyDescent="0.15">
      <c r="A955" t="s">
        <v>5281</v>
      </c>
      <c r="B955">
        <v>3</v>
      </c>
      <c r="C955">
        <v>5.0512511458845302E-4</v>
      </c>
      <c r="G955" t="s">
        <v>10310</v>
      </c>
      <c r="H955">
        <v>1</v>
      </c>
      <c r="I955">
        <v>8.3438474697267639E-4</v>
      </c>
      <c r="V955" t="s">
        <v>9532</v>
      </c>
      <c r="W955">
        <v>3</v>
      </c>
      <c r="X955">
        <v>5.1304073702811788E-4</v>
      </c>
      <c r="AK955" t="s">
        <v>6619</v>
      </c>
      <c r="AL955">
        <v>2</v>
      </c>
      <c r="AM955">
        <v>5.7323176630040215E-4</v>
      </c>
      <c r="BU955" t="s">
        <v>6641</v>
      </c>
      <c r="BV955">
        <v>1</v>
      </c>
      <c r="BW955">
        <v>1.0184414241393759E-3</v>
      </c>
    </row>
    <row r="956" spans="1:75" x14ac:dyDescent="0.15">
      <c r="A956" t="s">
        <v>5300</v>
      </c>
      <c r="B956">
        <v>3</v>
      </c>
      <c r="C956">
        <v>5.0512511458845302E-4</v>
      </c>
      <c r="G956" t="s">
        <v>12531</v>
      </c>
      <c r="H956">
        <v>1</v>
      </c>
      <c r="I956">
        <v>8.3438474697267639E-4</v>
      </c>
      <c r="V956" t="s">
        <v>5806</v>
      </c>
      <c r="W956">
        <v>3</v>
      </c>
      <c r="X956">
        <v>5.1304073702811788E-4</v>
      </c>
      <c r="AK956" t="s">
        <v>12580</v>
      </c>
      <c r="AL956">
        <v>2</v>
      </c>
      <c r="AM956">
        <v>5.7323176630040215E-4</v>
      </c>
      <c r="BU956">
        <v>8</v>
      </c>
      <c r="BV956">
        <v>1</v>
      </c>
      <c r="BW956">
        <v>1.0184414241393759E-3</v>
      </c>
    </row>
    <row r="957" spans="1:75" x14ac:dyDescent="0.15">
      <c r="A957" t="s">
        <v>5352</v>
      </c>
      <c r="B957">
        <v>3</v>
      </c>
      <c r="C957">
        <v>5.0512511458845302E-4</v>
      </c>
      <c r="G957" t="s">
        <v>10804</v>
      </c>
      <c r="H957">
        <v>1</v>
      </c>
      <c r="I957">
        <v>8.3438474697267639E-4</v>
      </c>
      <c r="V957" t="s">
        <v>757</v>
      </c>
      <c r="W957">
        <v>3</v>
      </c>
      <c r="X957">
        <v>5.1304073702811788E-4</v>
      </c>
      <c r="AK957" t="s">
        <v>12584</v>
      </c>
      <c r="AL957">
        <v>2</v>
      </c>
      <c r="AM957">
        <v>5.7323176630040215E-4</v>
      </c>
      <c r="BU957" t="s">
        <v>5960</v>
      </c>
      <c r="BV957">
        <v>1</v>
      </c>
      <c r="BW957">
        <v>1.0184414241393759E-3</v>
      </c>
    </row>
    <row r="958" spans="1:75" x14ac:dyDescent="0.15">
      <c r="A958" t="s">
        <v>5437</v>
      </c>
      <c r="B958">
        <v>3</v>
      </c>
      <c r="C958">
        <v>5.0512511458845302E-4</v>
      </c>
      <c r="G958" t="s">
        <v>5295</v>
      </c>
      <c r="H958">
        <v>1</v>
      </c>
      <c r="I958">
        <v>8.3438474697267639E-4</v>
      </c>
      <c r="V958" t="s">
        <v>6535</v>
      </c>
      <c r="W958">
        <v>3</v>
      </c>
      <c r="X958">
        <v>5.1304073702811788E-4</v>
      </c>
      <c r="AK958" t="s">
        <v>430</v>
      </c>
      <c r="AL958">
        <v>2</v>
      </c>
      <c r="AM958">
        <v>5.7323176630040215E-4</v>
      </c>
      <c r="BU958" t="s">
        <v>850</v>
      </c>
      <c r="BV958">
        <v>1</v>
      </c>
      <c r="BW958">
        <v>1.0184414241393759E-3</v>
      </c>
    </row>
    <row r="959" spans="1:75" x14ac:dyDescent="0.15">
      <c r="A959" t="s">
        <v>5451</v>
      </c>
      <c r="B959">
        <v>3</v>
      </c>
      <c r="C959">
        <v>5.0512511458845302E-4</v>
      </c>
      <c r="G959" t="s">
        <v>4137</v>
      </c>
      <c r="H959">
        <v>1</v>
      </c>
      <c r="I959">
        <v>8.3438474697267639E-4</v>
      </c>
      <c r="V959" t="s">
        <v>9716</v>
      </c>
      <c r="W959">
        <v>3</v>
      </c>
      <c r="X959">
        <v>5.1304073702811788E-4</v>
      </c>
      <c r="AK959" t="s">
        <v>12605</v>
      </c>
      <c r="AL959">
        <v>2</v>
      </c>
      <c r="AM959">
        <v>5.7323176630040215E-4</v>
      </c>
      <c r="BU959" t="s">
        <v>5393</v>
      </c>
      <c r="BV959">
        <v>1</v>
      </c>
      <c r="BW959">
        <v>1.0184414241393759E-3</v>
      </c>
    </row>
    <row r="960" spans="1:75" x14ac:dyDescent="0.15">
      <c r="A960" t="s">
        <v>5476</v>
      </c>
      <c r="B960">
        <v>3</v>
      </c>
      <c r="C960">
        <v>5.0512511458845302E-4</v>
      </c>
      <c r="G960" t="s">
        <v>9898</v>
      </c>
      <c r="H960">
        <v>1</v>
      </c>
      <c r="I960">
        <v>8.3438474697267639E-4</v>
      </c>
      <c r="V960" t="s">
        <v>6210</v>
      </c>
      <c r="W960">
        <v>3</v>
      </c>
      <c r="X960">
        <v>5.1304073702811788E-4</v>
      </c>
      <c r="AK960" t="s">
        <v>10372</v>
      </c>
      <c r="AL960">
        <v>2</v>
      </c>
      <c r="AM960">
        <v>5.7323176630040215E-4</v>
      </c>
      <c r="BU960" t="s">
        <v>5216</v>
      </c>
      <c r="BV960">
        <v>1</v>
      </c>
      <c r="BW960">
        <v>1.0184414241393759E-3</v>
      </c>
    </row>
    <row r="961" spans="1:75" x14ac:dyDescent="0.15">
      <c r="A961" t="s">
        <v>5482</v>
      </c>
      <c r="B961">
        <v>3</v>
      </c>
      <c r="C961">
        <v>5.0512511458845302E-4</v>
      </c>
      <c r="G961" t="s">
        <v>7345</v>
      </c>
      <c r="H961">
        <v>1</v>
      </c>
      <c r="I961">
        <v>8.3438474697267639E-4</v>
      </c>
      <c r="V961" t="s">
        <v>179</v>
      </c>
      <c r="W961">
        <v>3</v>
      </c>
      <c r="X961">
        <v>5.1304073702811788E-4</v>
      </c>
      <c r="AK961" t="s">
        <v>4856</v>
      </c>
      <c r="AL961">
        <v>2</v>
      </c>
      <c r="AM961">
        <v>5.7323176630040215E-4</v>
      </c>
      <c r="BU961" t="s">
        <v>1020</v>
      </c>
      <c r="BV961">
        <v>1</v>
      </c>
      <c r="BW961">
        <v>1.0184414241393759E-3</v>
      </c>
    </row>
    <row r="962" spans="1:75" x14ac:dyDescent="0.15">
      <c r="A962" t="s">
        <v>5528</v>
      </c>
      <c r="B962">
        <v>3</v>
      </c>
      <c r="C962">
        <v>5.0512511458845302E-4</v>
      </c>
      <c r="G962" t="s">
        <v>10153</v>
      </c>
      <c r="H962">
        <v>1</v>
      </c>
      <c r="I962">
        <v>8.3438474697267639E-4</v>
      </c>
      <c r="V962" t="s">
        <v>4780</v>
      </c>
      <c r="W962">
        <v>3</v>
      </c>
      <c r="X962">
        <v>5.1304073702811788E-4</v>
      </c>
      <c r="AK962" t="s">
        <v>12671</v>
      </c>
      <c r="AL962">
        <v>2</v>
      </c>
      <c r="AM962">
        <v>5.7323176630040215E-4</v>
      </c>
      <c r="BU962" t="s">
        <v>830</v>
      </c>
      <c r="BV962">
        <v>1</v>
      </c>
      <c r="BW962">
        <v>1.0184414241393759E-3</v>
      </c>
    </row>
    <row r="963" spans="1:75" x14ac:dyDescent="0.15">
      <c r="A963" t="s">
        <v>5582</v>
      </c>
      <c r="B963">
        <v>3</v>
      </c>
      <c r="C963">
        <v>5.0512511458845302E-4</v>
      </c>
      <c r="G963" t="s">
        <v>13981</v>
      </c>
      <c r="H963">
        <v>1</v>
      </c>
      <c r="I963">
        <v>8.3438474697267639E-4</v>
      </c>
      <c r="V963" t="s">
        <v>6273</v>
      </c>
      <c r="W963">
        <v>3</v>
      </c>
      <c r="X963">
        <v>5.1304073702811788E-4</v>
      </c>
      <c r="AK963" t="s">
        <v>4228</v>
      </c>
      <c r="AL963">
        <v>2</v>
      </c>
      <c r="AM963">
        <v>5.7323176630040215E-4</v>
      </c>
      <c r="BU963" t="s">
        <v>4665</v>
      </c>
      <c r="BV963">
        <v>1</v>
      </c>
      <c r="BW963">
        <v>1.0184414241393759E-3</v>
      </c>
    </row>
    <row r="964" spans="1:75" x14ac:dyDescent="0.15">
      <c r="A964" t="s">
        <v>5605</v>
      </c>
      <c r="B964">
        <v>3</v>
      </c>
      <c r="C964">
        <v>5.0512511458845302E-4</v>
      </c>
      <c r="G964" t="s">
        <v>10739</v>
      </c>
      <c r="H964">
        <v>1</v>
      </c>
      <c r="I964">
        <v>8.3438474697267639E-4</v>
      </c>
      <c r="V964" t="s">
        <v>5348</v>
      </c>
      <c r="W964">
        <v>3</v>
      </c>
      <c r="X964">
        <v>5.1304073702811788E-4</v>
      </c>
      <c r="AK964" t="s">
        <v>12707</v>
      </c>
      <c r="AL964">
        <v>2</v>
      </c>
      <c r="AM964">
        <v>5.7323176630040215E-4</v>
      </c>
      <c r="BU964" t="s">
        <v>4560</v>
      </c>
      <c r="BV964">
        <v>1</v>
      </c>
      <c r="BW964">
        <v>1.0184414241393759E-3</v>
      </c>
    </row>
    <row r="965" spans="1:75" x14ac:dyDescent="0.15">
      <c r="A965" t="s">
        <v>1071</v>
      </c>
      <c r="B965">
        <v>3</v>
      </c>
      <c r="C965">
        <v>5.0512511458845302E-4</v>
      </c>
      <c r="G965" t="s">
        <v>13996</v>
      </c>
      <c r="H965">
        <v>1</v>
      </c>
      <c r="I965">
        <v>8.3438474697267639E-4</v>
      </c>
      <c r="V965" t="s">
        <v>1015</v>
      </c>
      <c r="W965">
        <v>3</v>
      </c>
      <c r="X965">
        <v>5.1304073702811788E-4</v>
      </c>
      <c r="AK965" t="s">
        <v>12708</v>
      </c>
      <c r="AL965">
        <v>2</v>
      </c>
      <c r="AM965">
        <v>5.7323176630040215E-4</v>
      </c>
      <c r="BU965" t="s">
        <v>10851</v>
      </c>
      <c r="BV965">
        <v>1</v>
      </c>
      <c r="BW965">
        <v>1.0184414241393759E-3</v>
      </c>
    </row>
    <row r="966" spans="1:75" x14ac:dyDescent="0.15">
      <c r="A966" t="s">
        <v>5694</v>
      </c>
      <c r="B966">
        <v>3</v>
      </c>
      <c r="C966">
        <v>5.0512511458845302E-4</v>
      </c>
      <c r="G966" t="s">
        <v>5970</v>
      </c>
      <c r="H966">
        <v>1</v>
      </c>
      <c r="I966">
        <v>8.3438474697267639E-4</v>
      </c>
      <c r="V966" t="s">
        <v>4639</v>
      </c>
      <c r="W966">
        <v>3</v>
      </c>
      <c r="X966">
        <v>5.1304073702811788E-4</v>
      </c>
      <c r="AK966" t="s">
        <v>5969</v>
      </c>
      <c r="AL966">
        <v>2</v>
      </c>
      <c r="AM966">
        <v>5.7323176630040215E-4</v>
      </c>
      <c r="BU966" t="s">
        <v>4880</v>
      </c>
      <c r="BV966">
        <v>1</v>
      </c>
      <c r="BW966">
        <v>1.0184414241393759E-3</v>
      </c>
    </row>
    <row r="967" spans="1:75" x14ac:dyDescent="0.15">
      <c r="A967" t="s">
        <v>5706</v>
      </c>
      <c r="B967">
        <v>3</v>
      </c>
      <c r="C967">
        <v>5.0512511458845302E-4</v>
      </c>
      <c r="G967" t="s">
        <v>12982</v>
      </c>
      <c r="H967">
        <v>1</v>
      </c>
      <c r="I967">
        <v>8.3438474697267639E-4</v>
      </c>
      <c r="V967" t="s">
        <v>4712</v>
      </c>
      <c r="W967">
        <v>3</v>
      </c>
      <c r="X967">
        <v>5.1304073702811788E-4</v>
      </c>
      <c r="AK967" t="s">
        <v>4666</v>
      </c>
      <c r="AL967">
        <v>2</v>
      </c>
      <c r="AM967">
        <v>5.7323176630040215E-4</v>
      </c>
      <c r="BU967" t="s">
        <v>5772</v>
      </c>
      <c r="BV967">
        <v>1</v>
      </c>
      <c r="BW967">
        <v>1.0184414241393759E-3</v>
      </c>
    </row>
    <row r="968" spans="1:75" x14ac:dyDescent="0.15">
      <c r="A968" t="s">
        <v>5708</v>
      </c>
      <c r="B968">
        <v>3</v>
      </c>
      <c r="C968">
        <v>5.0512511458845302E-4</v>
      </c>
      <c r="G968" t="s">
        <v>10289</v>
      </c>
      <c r="H968">
        <v>1</v>
      </c>
      <c r="I968">
        <v>8.3438474697267639E-4</v>
      </c>
      <c r="V968" t="s">
        <v>4874</v>
      </c>
      <c r="W968">
        <v>3</v>
      </c>
      <c r="X968">
        <v>5.1304073702811788E-4</v>
      </c>
      <c r="AK968" t="s">
        <v>7382</v>
      </c>
      <c r="AL968">
        <v>2</v>
      </c>
      <c r="AM968">
        <v>5.7323176630040215E-4</v>
      </c>
      <c r="BU968" t="s">
        <v>305</v>
      </c>
      <c r="BV968">
        <v>1</v>
      </c>
      <c r="BW968">
        <v>1.0184414241393759E-3</v>
      </c>
    </row>
    <row r="969" spans="1:75" x14ac:dyDescent="0.15">
      <c r="A969" t="s">
        <v>5712</v>
      </c>
      <c r="B969">
        <v>3</v>
      </c>
      <c r="C969">
        <v>5.0512511458845302E-4</v>
      </c>
      <c r="G969" t="s">
        <v>13997</v>
      </c>
      <c r="H969">
        <v>1</v>
      </c>
      <c r="I969">
        <v>8.3438474697267639E-4</v>
      </c>
      <c r="V969" t="s">
        <v>4608</v>
      </c>
      <c r="W969">
        <v>3</v>
      </c>
      <c r="X969">
        <v>5.1304073702811788E-4</v>
      </c>
      <c r="AK969" t="s">
        <v>10210</v>
      </c>
      <c r="AL969">
        <v>2</v>
      </c>
      <c r="AM969">
        <v>5.7323176630040215E-4</v>
      </c>
      <c r="BU969" t="s">
        <v>1085</v>
      </c>
      <c r="BV969">
        <v>1</v>
      </c>
      <c r="BW969">
        <v>1.0184414241393759E-3</v>
      </c>
    </row>
    <row r="970" spans="1:75" x14ac:dyDescent="0.15">
      <c r="A970" t="s">
        <v>5713</v>
      </c>
      <c r="B970">
        <v>3</v>
      </c>
      <c r="C970">
        <v>5.0512511458845302E-4</v>
      </c>
      <c r="G970" t="s">
        <v>12758</v>
      </c>
      <c r="H970">
        <v>1</v>
      </c>
      <c r="I970">
        <v>8.3438474697267639E-4</v>
      </c>
      <c r="V970" t="s">
        <v>4648</v>
      </c>
      <c r="W970">
        <v>3</v>
      </c>
      <c r="X970">
        <v>5.1304073702811788E-4</v>
      </c>
      <c r="AK970" t="s">
        <v>12799</v>
      </c>
      <c r="AL970">
        <v>2</v>
      </c>
      <c r="AM970">
        <v>5.7323176630040215E-4</v>
      </c>
      <c r="BU970" t="s">
        <v>38</v>
      </c>
      <c r="BV970">
        <v>1</v>
      </c>
      <c r="BW970">
        <v>1.0184414241393759E-3</v>
      </c>
    </row>
    <row r="971" spans="1:75" x14ac:dyDescent="0.15">
      <c r="A971" t="s">
        <v>5714</v>
      </c>
      <c r="B971">
        <v>3</v>
      </c>
      <c r="C971">
        <v>5.0512511458845302E-4</v>
      </c>
      <c r="G971" t="s">
        <v>6259</v>
      </c>
      <c r="H971">
        <v>1</v>
      </c>
      <c r="I971">
        <v>8.3438474697267639E-4</v>
      </c>
      <c r="V971" t="s">
        <v>4217</v>
      </c>
      <c r="W971">
        <v>3</v>
      </c>
      <c r="X971">
        <v>5.1304073702811788E-4</v>
      </c>
      <c r="AK971" t="s">
        <v>12814</v>
      </c>
      <c r="AL971">
        <v>2</v>
      </c>
      <c r="AM971">
        <v>5.7323176630040215E-4</v>
      </c>
      <c r="BU971" t="s">
        <v>4229</v>
      </c>
      <c r="BV971">
        <v>1</v>
      </c>
      <c r="BW971">
        <v>1.0184414241393759E-3</v>
      </c>
    </row>
    <row r="972" spans="1:75" x14ac:dyDescent="0.15">
      <c r="A972" t="s">
        <v>195</v>
      </c>
      <c r="B972">
        <v>3</v>
      </c>
      <c r="C972">
        <v>5.0512511458845302E-4</v>
      </c>
      <c r="G972" t="s">
        <v>9785</v>
      </c>
      <c r="H972">
        <v>1</v>
      </c>
      <c r="I972">
        <v>8.3438474697267639E-4</v>
      </c>
      <c r="V972" t="s">
        <v>10054</v>
      </c>
      <c r="W972">
        <v>3</v>
      </c>
      <c r="X972">
        <v>5.1304073702811788E-4</v>
      </c>
      <c r="AK972" t="s">
        <v>12837</v>
      </c>
      <c r="AL972">
        <v>2</v>
      </c>
      <c r="AM972">
        <v>5.7323176630040215E-4</v>
      </c>
      <c r="BU972" t="s">
        <v>6716</v>
      </c>
      <c r="BV972">
        <v>1</v>
      </c>
      <c r="BW972">
        <v>1.0184414241393759E-3</v>
      </c>
    </row>
    <row r="973" spans="1:75" x14ac:dyDescent="0.15">
      <c r="A973" t="s">
        <v>942</v>
      </c>
      <c r="B973">
        <v>3</v>
      </c>
      <c r="C973">
        <v>5.0512511458845302E-4</v>
      </c>
      <c r="G973" t="s">
        <v>14000</v>
      </c>
      <c r="H973">
        <v>1</v>
      </c>
      <c r="I973">
        <v>8.3438474697267639E-4</v>
      </c>
      <c r="V973" t="s">
        <v>1026</v>
      </c>
      <c r="W973">
        <v>3</v>
      </c>
      <c r="X973">
        <v>5.1304073702811788E-4</v>
      </c>
      <c r="AK973" t="s">
        <v>12855</v>
      </c>
      <c r="AL973">
        <v>2</v>
      </c>
      <c r="AM973">
        <v>5.7323176630040215E-4</v>
      </c>
      <c r="BU973" t="s">
        <v>4431</v>
      </c>
      <c r="BV973">
        <v>1</v>
      </c>
      <c r="BW973">
        <v>1.0184414241393759E-3</v>
      </c>
    </row>
    <row r="974" spans="1:75" x14ac:dyDescent="0.15">
      <c r="A974" t="s">
        <v>5959</v>
      </c>
      <c r="B974">
        <v>3</v>
      </c>
      <c r="C974">
        <v>5.0512511458845302E-4</v>
      </c>
      <c r="G974" t="s">
        <v>12579</v>
      </c>
      <c r="H974">
        <v>1</v>
      </c>
      <c r="I974">
        <v>8.3438474697267639E-4</v>
      </c>
      <c r="V974" t="s">
        <v>5247</v>
      </c>
      <c r="W974">
        <v>3</v>
      </c>
      <c r="X974">
        <v>5.1304073702811788E-4</v>
      </c>
      <c r="AK974" t="s">
        <v>568</v>
      </c>
      <c r="AL974">
        <v>3</v>
      </c>
      <c r="AM974">
        <v>5.614321822598415E-4</v>
      </c>
      <c r="BU974">
        <v>10</v>
      </c>
      <c r="BV974">
        <v>1</v>
      </c>
      <c r="BW974">
        <v>1.0184414241393759E-3</v>
      </c>
    </row>
    <row r="975" spans="1:75" x14ac:dyDescent="0.15">
      <c r="A975" t="s">
        <v>6189</v>
      </c>
      <c r="B975">
        <v>3</v>
      </c>
      <c r="C975">
        <v>5.0512511458845302E-4</v>
      </c>
      <c r="G975" t="s">
        <v>10710</v>
      </c>
      <c r="H975">
        <v>1</v>
      </c>
      <c r="I975">
        <v>8.3438474697267639E-4</v>
      </c>
      <c r="V975" t="s">
        <v>6698</v>
      </c>
      <c r="W975">
        <v>3</v>
      </c>
      <c r="X975">
        <v>5.1304073702811788E-4</v>
      </c>
      <c r="AK975" t="s">
        <v>297</v>
      </c>
      <c r="AL975">
        <v>3</v>
      </c>
      <c r="AM975">
        <v>5.614321822598415E-4</v>
      </c>
      <c r="BU975" t="s">
        <v>7237</v>
      </c>
      <c r="BV975">
        <v>1</v>
      </c>
      <c r="BW975">
        <v>1.0184414241393759E-3</v>
      </c>
    </row>
    <row r="976" spans="1:75" x14ac:dyDescent="0.15">
      <c r="A976" t="s">
        <v>697</v>
      </c>
      <c r="B976">
        <v>3</v>
      </c>
      <c r="C976">
        <v>5.0512511458845302E-4</v>
      </c>
      <c r="G976" t="s">
        <v>184</v>
      </c>
      <c r="H976">
        <v>1</v>
      </c>
      <c r="I976">
        <v>8.3438474697267639E-4</v>
      </c>
      <c r="V976" t="s">
        <v>497</v>
      </c>
      <c r="W976">
        <v>3</v>
      </c>
      <c r="X976">
        <v>5.1304073702811788E-4</v>
      </c>
      <c r="AK976" t="s">
        <v>4385</v>
      </c>
      <c r="AL976">
        <v>3</v>
      </c>
      <c r="AM976">
        <v>5.614321822598415E-4</v>
      </c>
      <c r="BU976" t="s">
        <v>5624</v>
      </c>
      <c r="BV976">
        <v>1</v>
      </c>
      <c r="BW976">
        <v>1.0184414241393759E-3</v>
      </c>
    </row>
    <row r="977" spans="1:75" x14ac:dyDescent="0.15">
      <c r="A977" t="s">
        <v>1037</v>
      </c>
      <c r="B977">
        <v>4</v>
      </c>
      <c r="C977">
        <v>4.9356773293391309E-4</v>
      </c>
      <c r="G977" t="s">
        <v>4871</v>
      </c>
      <c r="H977">
        <v>1</v>
      </c>
      <c r="I977">
        <v>7.6551008957363373E-4</v>
      </c>
      <c r="V977" t="s">
        <v>5569</v>
      </c>
      <c r="W977">
        <v>3</v>
      </c>
      <c r="X977">
        <v>5.1304073702811788E-4</v>
      </c>
      <c r="AK977" t="s">
        <v>1040</v>
      </c>
      <c r="AL977">
        <v>3</v>
      </c>
      <c r="AM977">
        <v>5.614321822598415E-4</v>
      </c>
      <c r="BU977" t="s">
        <v>232</v>
      </c>
      <c r="BV977">
        <v>1</v>
      </c>
      <c r="BW977">
        <v>1.0184414241393759E-3</v>
      </c>
    </row>
    <row r="978" spans="1:75" x14ac:dyDescent="0.15">
      <c r="A978" t="s">
        <v>712</v>
      </c>
      <c r="B978">
        <v>4</v>
      </c>
      <c r="C978">
        <v>4.9356773293391309E-4</v>
      </c>
      <c r="G978" t="s">
        <v>10045</v>
      </c>
      <c r="H978">
        <v>1</v>
      </c>
      <c r="I978">
        <v>7.6551008957363373E-4</v>
      </c>
      <c r="V978" t="s">
        <v>10280</v>
      </c>
      <c r="W978">
        <v>3</v>
      </c>
      <c r="X978">
        <v>5.1304073702811788E-4</v>
      </c>
      <c r="AK978" t="s">
        <v>158</v>
      </c>
      <c r="AL978">
        <v>3</v>
      </c>
      <c r="AM978">
        <v>5.614321822598415E-4</v>
      </c>
      <c r="BU978" t="s">
        <v>178</v>
      </c>
      <c r="BV978">
        <v>1</v>
      </c>
      <c r="BW978">
        <v>1.0184414241393759E-3</v>
      </c>
    </row>
    <row r="979" spans="1:75" x14ac:dyDescent="0.15">
      <c r="A979" t="s">
        <v>617</v>
      </c>
      <c r="B979">
        <v>4</v>
      </c>
      <c r="C979">
        <v>4.9356773293391309E-4</v>
      </c>
      <c r="G979" t="s">
        <v>5080</v>
      </c>
      <c r="H979">
        <v>1</v>
      </c>
      <c r="I979">
        <v>7.6551008957363373E-4</v>
      </c>
      <c r="V979" t="s">
        <v>6180</v>
      </c>
      <c r="W979">
        <v>3</v>
      </c>
      <c r="X979">
        <v>5.1304073702811788E-4</v>
      </c>
      <c r="AK979" t="s">
        <v>853</v>
      </c>
      <c r="AL979">
        <v>3</v>
      </c>
      <c r="AM979">
        <v>5.614321822598415E-4</v>
      </c>
      <c r="BU979" t="s">
        <v>4852</v>
      </c>
      <c r="BV979">
        <v>1</v>
      </c>
      <c r="BW979">
        <v>1.0184414241393759E-3</v>
      </c>
    </row>
    <row r="980" spans="1:75" x14ac:dyDescent="0.15">
      <c r="A980" t="s">
        <v>770</v>
      </c>
      <c r="B980">
        <v>4</v>
      </c>
      <c r="C980">
        <v>4.9356773293391309E-4</v>
      </c>
      <c r="G980" t="s">
        <v>5720</v>
      </c>
      <c r="H980">
        <v>1</v>
      </c>
      <c r="I980">
        <v>7.6551008957363373E-4</v>
      </c>
      <c r="V980" t="s">
        <v>5162</v>
      </c>
      <c r="W980">
        <v>3</v>
      </c>
      <c r="X980">
        <v>5.1304073702811788E-4</v>
      </c>
      <c r="AK980" t="s">
        <v>107</v>
      </c>
      <c r="AL980">
        <v>3</v>
      </c>
      <c r="AM980">
        <v>5.614321822598415E-4</v>
      </c>
      <c r="BU980" t="s">
        <v>6294</v>
      </c>
      <c r="BV980">
        <v>1</v>
      </c>
      <c r="BW980">
        <v>1.0184414241393759E-3</v>
      </c>
    </row>
    <row r="981" spans="1:75" x14ac:dyDescent="0.15">
      <c r="A981" t="s">
        <v>881</v>
      </c>
      <c r="B981">
        <v>4</v>
      </c>
      <c r="C981">
        <v>4.9356773293391309E-4</v>
      </c>
      <c r="G981" t="s">
        <v>9683</v>
      </c>
      <c r="H981">
        <v>1</v>
      </c>
      <c r="I981">
        <v>7.6551008957363373E-4</v>
      </c>
      <c r="V981" t="s">
        <v>6653</v>
      </c>
      <c r="W981">
        <v>3</v>
      </c>
      <c r="X981">
        <v>5.1304073702811788E-4</v>
      </c>
      <c r="AK981" t="s">
        <v>10290</v>
      </c>
      <c r="AL981">
        <v>3</v>
      </c>
      <c r="AM981">
        <v>5.614321822598415E-4</v>
      </c>
      <c r="BU981" t="s">
        <v>6281</v>
      </c>
      <c r="BV981">
        <v>1</v>
      </c>
      <c r="BW981">
        <v>1.0184414241393759E-3</v>
      </c>
    </row>
    <row r="982" spans="1:75" x14ac:dyDescent="0.15">
      <c r="A982" t="s">
        <v>5829</v>
      </c>
      <c r="B982">
        <v>4</v>
      </c>
      <c r="C982">
        <v>4.9356773293391309E-4</v>
      </c>
      <c r="G982" t="s">
        <v>9940</v>
      </c>
      <c r="H982">
        <v>1</v>
      </c>
      <c r="I982">
        <v>7.6551008957363373E-4</v>
      </c>
      <c r="V982" t="s">
        <v>4778</v>
      </c>
      <c r="W982">
        <v>3</v>
      </c>
      <c r="X982">
        <v>5.1304073702811788E-4</v>
      </c>
      <c r="AK982" t="s">
        <v>4193</v>
      </c>
      <c r="AL982">
        <v>3</v>
      </c>
      <c r="AM982">
        <v>5.4620087574981169E-4</v>
      </c>
      <c r="BU982" t="s">
        <v>1013</v>
      </c>
      <c r="BV982">
        <v>1</v>
      </c>
      <c r="BW982">
        <v>1.0184414241393759E-3</v>
      </c>
    </row>
    <row r="983" spans="1:75" x14ac:dyDescent="0.15">
      <c r="A983" t="s">
        <v>422</v>
      </c>
      <c r="B983">
        <v>4</v>
      </c>
      <c r="C983">
        <v>4.9356773293391309E-4</v>
      </c>
      <c r="G983" t="s">
        <v>5322</v>
      </c>
      <c r="H983">
        <v>1</v>
      </c>
      <c r="I983">
        <v>7.6551008957363373E-4</v>
      </c>
      <c r="V983" t="s">
        <v>7289</v>
      </c>
      <c r="W983">
        <v>3</v>
      </c>
      <c r="X983">
        <v>5.1304073702811788E-4</v>
      </c>
      <c r="AK983" t="s">
        <v>571</v>
      </c>
      <c r="AL983">
        <v>3</v>
      </c>
      <c r="AM983">
        <v>5.4620087574981169E-4</v>
      </c>
      <c r="BU983" t="s">
        <v>6096</v>
      </c>
      <c r="BV983">
        <v>1</v>
      </c>
      <c r="BW983">
        <v>1.0184414241393759E-3</v>
      </c>
    </row>
    <row r="984" spans="1:75" x14ac:dyDescent="0.15">
      <c r="A984" t="s">
        <v>109</v>
      </c>
      <c r="B984">
        <v>5</v>
      </c>
      <c r="C984">
        <v>4.8747205537719043E-4</v>
      </c>
      <c r="G984" t="s">
        <v>13255</v>
      </c>
      <c r="H984">
        <v>1</v>
      </c>
      <c r="I984">
        <v>7.6551008957363373E-4</v>
      </c>
      <c r="V984" t="s">
        <v>572</v>
      </c>
      <c r="W984">
        <v>4</v>
      </c>
      <c r="X984">
        <v>5.0778734968933586E-4</v>
      </c>
      <c r="AK984" t="s">
        <v>196</v>
      </c>
      <c r="AL984">
        <v>3</v>
      </c>
      <c r="AM984">
        <v>5.4620087574981169E-4</v>
      </c>
      <c r="BU984" t="s">
        <v>4317</v>
      </c>
      <c r="BV984">
        <v>1</v>
      </c>
      <c r="BW984">
        <v>1.0184414241393759E-3</v>
      </c>
    </row>
    <row r="985" spans="1:75" x14ac:dyDescent="0.15">
      <c r="A985" t="s">
        <v>169</v>
      </c>
      <c r="B985">
        <v>6</v>
      </c>
      <c r="C985">
        <v>4.7960417332823421E-4</v>
      </c>
      <c r="G985" t="s">
        <v>6533</v>
      </c>
      <c r="H985">
        <v>1</v>
      </c>
      <c r="I985">
        <v>7.6551008957363373E-4</v>
      </c>
      <c r="V985" t="s">
        <v>327</v>
      </c>
      <c r="W985">
        <v>4</v>
      </c>
      <c r="X985">
        <v>5.0778734968933586E-4</v>
      </c>
      <c r="AK985" t="s">
        <v>316</v>
      </c>
      <c r="AL985">
        <v>3</v>
      </c>
      <c r="AM985">
        <v>5.4620087574981169E-4</v>
      </c>
      <c r="BU985" t="s">
        <v>4587</v>
      </c>
      <c r="BV985">
        <v>1</v>
      </c>
      <c r="BW985">
        <v>1.0184414241393759E-3</v>
      </c>
    </row>
    <row r="986" spans="1:75" x14ac:dyDescent="0.15">
      <c r="A986" t="s">
        <v>547</v>
      </c>
      <c r="B986">
        <v>4</v>
      </c>
      <c r="C986">
        <v>4.7932373072142296E-4</v>
      </c>
      <c r="G986" t="s">
        <v>889</v>
      </c>
      <c r="H986">
        <v>1</v>
      </c>
      <c r="I986">
        <v>7.6551008957363373E-4</v>
      </c>
      <c r="V986" t="s">
        <v>4810</v>
      </c>
      <c r="W986">
        <v>4</v>
      </c>
      <c r="X986">
        <v>5.0778734968933586E-4</v>
      </c>
      <c r="AK986" t="s">
        <v>201</v>
      </c>
      <c r="AL986">
        <v>3</v>
      </c>
      <c r="AM986">
        <v>5.3218943199787971E-4</v>
      </c>
      <c r="BU986" t="s">
        <v>5742</v>
      </c>
      <c r="BV986">
        <v>1</v>
      </c>
      <c r="BW986">
        <v>1.0184414241393759E-3</v>
      </c>
    </row>
    <row r="987" spans="1:75" x14ac:dyDescent="0.15">
      <c r="A987" t="s">
        <v>614</v>
      </c>
      <c r="B987">
        <v>4</v>
      </c>
      <c r="C987">
        <v>4.7932373072142296E-4</v>
      </c>
      <c r="G987" t="s">
        <v>9996</v>
      </c>
      <c r="H987">
        <v>1</v>
      </c>
      <c r="I987">
        <v>7.6551008957363373E-4</v>
      </c>
      <c r="V987" t="s">
        <v>318</v>
      </c>
      <c r="W987">
        <v>4</v>
      </c>
      <c r="X987">
        <v>5.0778734968933586E-4</v>
      </c>
      <c r="AK987" t="s">
        <v>706</v>
      </c>
      <c r="AL987">
        <v>3</v>
      </c>
      <c r="AM987">
        <v>5.3218943199787971E-4</v>
      </c>
      <c r="BU987" t="s">
        <v>9820</v>
      </c>
      <c r="BV987">
        <v>1</v>
      </c>
      <c r="BW987">
        <v>1.0184414241393759E-3</v>
      </c>
    </row>
    <row r="988" spans="1:75" x14ac:dyDescent="0.15">
      <c r="A988" t="s">
        <v>4698</v>
      </c>
      <c r="B988">
        <v>4</v>
      </c>
      <c r="C988">
        <v>4.7932373072142296E-4</v>
      </c>
      <c r="G988" t="s">
        <v>10308</v>
      </c>
      <c r="H988">
        <v>1</v>
      </c>
      <c r="I988">
        <v>7.6551008957363373E-4</v>
      </c>
      <c r="V988" t="s">
        <v>631</v>
      </c>
      <c r="W988">
        <v>4</v>
      </c>
      <c r="X988">
        <v>4.9597602993980419E-4</v>
      </c>
      <c r="AK988" t="s">
        <v>585</v>
      </c>
      <c r="AL988">
        <v>3</v>
      </c>
      <c r="AM988">
        <v>5.3218943199787971E-4</v>
      </c>
      <c r="BU988" t="s">
        <v>4758</v>
      </c>
      <c r="BV988">
        <v>1</v>
      </c>
      <c r="BW988">
        <v>1.0184414241393759E-3</v>
      </c>
    </row>
    <row r="989" spans="1:75" x14ac:dyDescent="0.15">
      <c r="A989" t="s">
        <v>395</v>
      </c>
      <c r="B989">
        <v>4</v>
      </c>
      <c r="C989">
        <v>4.7932373072142296E-4</v>
      </c>
      <c r="G989" t="s">
        <v>10700</v>
      </c>
      <c r="H989">
        <v>1</v>
      </c>
      <c r="I989">
        <v>7.6551008957363373E-4</v>
      </c>
      <c r="V989" t="s">
        <v>4809</v>
      </c>
      <c r="W989">
        <v>3</v>
      </c>
      <c r="X989">
        <v>4.8963116414637751E-4</v>
      </c>
      <c r="AK989" t="s">
        <v>1060</v>
      </c>
      <c r="AL989">
        <v>3</v>
      </c>
      <c r="AM989">
        <v>5.3218943199787971E-4</v>
      </c>
      <c r="BU989" t="s">
        <v>3642</v>
      </c>
      <c r="BV989">
        <v>1</v>
      </c>
      <c r="BW989">
        <v>1.0184414241393759E-3</v>
      </c>
    </row>
    <row r="990" spans="1:75" x14ac:dyDescent="0.15">
      <c r="A990" t="s">
        <v>5107</v>
      </c>
      <c r="B990">
        <v>4</v>
      </c>
      <c r="C990">
        <v>4.7932373072142296E-4</v>
      </c>
      <c r="G990" t="s">
        <v>6254</v>
      </c>
      <c r="H990">
        <v>1</v>
      </c>
      <c r="I990">
        <v>7.6551008957363373E-4</v>
      </c>
      <c r="V990" t="s">
        <v>5046</v>
      </c>
      <c r="W990">
        <v>3</v>
      </c>
      <c r="X990">
        <v>4.8963116414637751E-4</v>
      </c>
      <c r="AK990" t="s">
        <v>4501</v>
      </c>
      <c r="AL990">
        <v>2</v>
      </c>
      <c r="AM990">
        <v>5.2591409701481875E-4</v>
      </c>
      <c r="BU990" t="s">
        <v>5130</v>
      </c>
      <c r="BV990">
        <v>1</v>
      </c>
      <c r="BW990">
        <v>1.0184414241393759E-3</v>
      </c>
    </row>
    <row r="991" spans="1:75" x14ac:dyDescent="0.15">
      <c r="A991" t="s">
        <v>5780</v>
      </c>
      <c r="B991">
        <v>4</v>
      </c>
      <c r="C991">
        <v>4.7932373072142296E-4</v>
      </c>
      <c r="G991" t="s">
        <v>7239</v>
      </c>
      <c r="H991">
        <v>1</v>
      </c>
      <c r="I991">
        <v>7.6551008957363373E-4</v>
      </c>
      <c r="V991" t="s">
        <v>5389</v>
      </c>
      <c r="W991">
        <v>3</v>
      </c>
      <c r="X991">
        <v>4.8963116414637751E-4</v>
      </c>
      <c r="AK991" t="s">
        <v>6727</v>
      </c>
      <c r="AL991">
        <v>2</v>
      </c>
      <c r="AM991">
        <v>5.2591409701481875E-4</v>
      </c>
      <c r="BU991" t="s">
        <v>4507</v>
      </c>
      <c r="BV991">
        <v>1</v>
      </c>
      <c r="BW991">
        <v>1.0184414241393759E-3</v>
      </c>
    </row>
    <row r="992" spans="1:75" x14ac:dyDescent="0.15">
      <c r="A992" t="s">
        <v>4133</v>
      </c>
      <c r="B992">
        <v>3</v>
      </c>
      <c r="C992">
        <v>4.7287978608647873E-4</v>
      </c>
      <c r="G992" t="s">
        <v>10193</v>
      </c>
      <c r="H992">
        <v>1</v>
      </c>
      <c r="I992">
        <v>7.6551008957363373E-4</v>
      </c>
      <c r="V992" t="s">
        <v>5136</v>
      </c>
      <c r="W992">
        <v>3</v>
      </c>
      <c r="X992">
        <v>4.8963116414637751E-4</v>
      </c>
      <c r="AK992" t="s">
        <v>6213</v>
      </c>
      <c r="AL992">
        <v>2</v>
      </c>
      <c r="AM992">
        <v>5.2591409701481875E-4</v>
      </c>
      <c r="BU992" t="s">
        <v>4718</v>
      </c>
      <c r="BV992">
        <v>1</v>
      </c>
      <c r="BW992">
        <v>1.0184414241393759E-3</v>
      </c>
    </row>
    <row r="993" spans="1:75" x14ac:dyDescent="0.15">
      <c r="A993" t="s">
        <v>4350</v>
      </c>
      <c r="B993">
        <v>3</v>
      </c>
      <c r="C993">
        <v>4.7287978608647873E-4</v>
      </c>
      <c r="G993" t="s">
        <v>6540</v>
      </c>
      <c r="H993">
        <v>1</v>
      </c>
      <c r="I993">
        <v>7.6551008957363373E-4</v>
      </c>
      <c r="V993" t="s">
        <v>4375</v>
      </c>
      <c r="W993">
        <v>3</v>
      </c>
      <c r="X993">
        <v>4.8963116414637751E-4</v>
      </c>
      <c r="AK993" t="s">
        <v>6685</v>
      </c>
      <c r="AL993">
        <v>2</v>
      </c>
      <c r="AM993">
        <v>5.2591409701481875E-4</v>
      </c>
      <c r="BU993" t="s">
        <v>4179</v>
      </c>
      <c r="BV993">
        <v>1</v>
      </c>
      <c r="BW993">
        <v>1.0184414241393759E-3</v>
      </c>
    </row>
    <row r="994" spans="1:75" x14ac:dyDescent="0.15">
      <c r="A994" t="s">
        <v>4464</v>
      </c>
      <c r="B994">
        <v>3</v>
      </c>
      <c r="C994">
        <v>4.7287978608647873E-4</v>
      </c>
      <c r="G994" t="s">
        <v>9738</v>
      </c>
      <c r="H994">
        <v>1</v>
      </c>
      <c r="I994">
        <v>7.6551008957363373E-4</v>
      </c>
      <c r="V994" t="s">
        <v>445</v>
      </c>
      <c r="W994">
        <v>3</v>
      </c>
      <c r="X994">
        <v>4.8963116414637751E-4</v>
      </c>
      <c r="AK994" t="s">
        <v>904</v>
      </c>
      <c r="AL994">
        <v>2</v>
      </c>
      <c r="AM994">
        <v>5.2591409701481875E-4</v>
      </c>
      <c r="BU994" t="s">
        <v>9894</v>
      </c>
      <c r="BV994">
        <v>1</v>
      </c>
      <c r="BW994">
        <v>1.0184414241393759E-3</v>
      </c>
    </row>
    <row r="995" spans="1:75" x14ac:dyDescent="0.15">
      <c r="A995" t="s">
        <v>4503</v>
      </c>
      <c r="B995">
        <v>3</v>
      </c>
      <c r="C995">
        <v>4.7287978608647873E-4</v>
      </c>
      <c r="G995" t="s">
        <v>6261</v>
      </c>
      <c r="H995">
        <v>1</v>
      </c>
      <c r="I995">
        <v>7.6551008957363373E-4</v>
      </c>
      <c r="V995" t="s">
        <v>4361</v>
      </c>
      <c r="W995">
        <v>3</v>
      </c>
      <c r="X995">
        <v>4.8963116414637751E-4</v>
      </c>
      <c r="AK995" t="s">
        <v>5528</v>
      </c>
      <c r="AL995">
        <v>2</v>
      </c>
      <c r="AM995">
        <v>5.2591409701481875E-4</v>
      </c>
      <c r="BU995" t="s">
        <v>6613</v>
      </c>
      <c r="BV995">
        <v>1</v>
      </c>
      <c r="BW995">
        <v>1.0184414241393759E-3</v>
      </c>
    </row>
    <row r="996" spans="1:75" x14ac:dyDescent="0.15">
      <c r="A996" t="s">
        <v>4569</v>
      </c>
      <c r="B996">
        <v>3</v>
      </c>
      <c r="C996">
        <v>4.7287978608647873E-4</v>
      </c>
      <c r="G996" t="s">
        <v>6561</v>
      </c>
      <c r="H996">
        <v>1</v>
      </c>
      <c r="I996">
        <v>7.6551008957363373E-4</v>
      </c>
      <c r="V996" t="s">
        <v>1080</v>
      </c>
      <c r="W996">
        <v>3</v>
      </c>
      <c r="X996">
        <v>4.8963116414637751E-4</v>
      </c>
      <c r="AK996" t="s">
        <v>9491</v>
      </c>
      <c r="AL996">
        <v>2</v>
      </c>
      <c r="AM996">
        <v>5.2591409701481875E-4</v>
      </c>
      <c r="BU996" t="s">
        <v>5892</v>
      </c>
      <c r="BV996">
        <v>1</v>
      </c>
      <c r="BW996">
        <v>1.0184414241393759E-3</v>
      </c>
    </row>
    <row r="997" spans="1:75" x14ac:dyDescent="0.15">
      <c r="A997" t="s">
        <v>4579</v>
      </c>
      <c r="B997">
        <v>3</v>
      </c>
      <c r="C997">
        <v>4.7287978608647873E-4</v>
      </c>
      <c r="G997" t="s">
        <v>6591</v>
      </c>
      <c r="H997">
        <v>1</v>
      </c>
      <c r="I997">
        <v>7.6551008957363373E-4</v>
      </c>
      <c r="V997" t="s">
        <v>4717</v>
      </c>
      <c r="W997">
        <v>3</v>
      </c>
      <c r="X997">
        <v>4.8963116414637751E-4</v>
      </c>
      <c r="AK997" t="s">
        <v>5023</v>
      </c>
      <c r="AL997">
        <v>2</v>
      </c>
      <c r="AM997">
        <v>5.2591409701481875E-4</v>
      </c>
      <c r="BU997" t="s">
        <v>9885</v>
      </c>
      <c r="BV997">
        <v>1</v>
      </c>
      <c r="BW997">
        <v>1.0184414241393759E-3</v>
      </c>
    </row>
    <row r="998" spans="1:75" x14ac:dyDescent="0.15">
      <c r="A998" t="s">
        <v>4637</v>
      </c>
      <c r="B998">
        <v>3</v>
      </c>
      <c r="C998">
        <v>4.7287978608647873E-4</v>
      </c>
      <c r="G998" t="s">
        <v>10084</v>
      </c>
      <c r="H998">
        <v>1</v>
      </c>
      <c r="I998">
        <v>7.6551008957363373E-4</v>
      </c>
      <c r="V998" t="s">
        <v>6069</v>
      </c>
      <c r="W998">
        <v>3</v>
      </c>
      <c r="X998">
        <v>4.8963116414637751E-4</v>
      </c>
      <c r="AK998" t="s">
        <v>4790</v>
      </c>
      <c r="AL998">
        <v>2</v>
      </c>
      <c r="AM998">
        <v>5.2591409701481875E-4</v>
      </c>
      <c r="BU998" t="s">
        <v>867</v>
      </c>
      <c r="BV998">
        <v>1</v>
      </c>
      <c r="BW998">
        <v>1.0184414241393759E-3</v>
      </c>
    </row>
    <row r="999" spans="1:75" x14ac:dyDescent="0.15">
      <c r="A999" t="s">
        <v>581</v>
      </c>
      <c r="B999">
        <v>3</v>
      </c>
      <c r="C999">
        <v>4.7287978608647873E-4</v>
      </c>
      <c r="G999" t="s">
        <v>9606</v>
      </c>
      <c r="H999">
        <v>1</v>
      </c>
      <c r="I999">
        <v>7.6551008957363373E-4</v>
      </c>
      <c r="V999" t="s">
        <v>6651</v>
      </c>
      <c r="W999">
        <v>3</v>
      </c>
      <c r="X999">
        <v>4.8963116414637751E-4</v>
      </c>
      <c r="AK999" t="s">
        <v>9738</v>
      </c>
      <c r="AL999">
        <v>2</v>
      </c>
      <c r="AM999">
        <v>5.2591409701481875E-4</v>
      </c>
      <c r="BU999" t="s">
        <v>5549</v>
      </c>
      <c r="BV999">
        <v>1</v>
      </c>
      <c r="BW999">
        <v>1.0184414241393759E-3</v>
      </c>
    </row>
    <row r="1000" spans="1:75" x14ac:dyDescent="0.15">
      <c r="A1000" t="s">
        <v>4924</v>
      </c>
      <c r="B1000">
        <v>3</v>
      </c>
      <c r="C1000">
        <v>4.7287978608647873E-4</v>
      </c>
      <c r="G1000" t="s">
        <v>4917</v>
      </c>
      <c r="H1000">
        <v>1</v>
      </c>
      <c r="I1000">
        <v>7.6551008957363373E-4</v>
      </c>
      <c r="V1000" t="s">
        <v>5041</v>
      </c>
      <c r="W1000">
        <v>3</v>
      </c>
      <c r="X1000">
        <v>4.8963116414637751E-4</v>
      </c>
      <c r="AK1000" t="s">
        <v>5371</v>
      </c>
      <c r="AL1000">
        <v>2</v>
      </c>
      <c r="AM1000">
        <v>5.2591409701481875E-4</v>
      </c>
      <c r="BU1000" t="s">
        <v>13310</v>
      </c>
      <c r="BV1000">
        <v>1</v>
      </c>
      <c r="BW1000">
        <v>1.0184414241393759E-3</v>
      </c>
    </row>
    <row r="1001" spans="1:75" x14ac:dyDescent="0.15">
      <c r="A1001" t="s">
        <v>4959</v>
      </c>
      <c r="B1001">
        <v>3</v>
      </c>
      <c r="C1001">
        <v>4.7287978608647873E-4</v>
      </c>
      <c r="G1001" t="s">
        <v>12418</v>
      </c>
      <c r="H1001">
        <v>1</v>
      </c>
      <c r="I1001">
        <v>7.6551008957363373E-4</v>
      </c>
      <c r="V1001" t="s">
        <v>5590</v>
      </c>
      <c r="W1001">
        <v>3</v>
      </c>
      <c r="X1001">
        <v>4.8963116414637751E-4</v>
      </c>
      <c r="AK1001" t="s">
        <v>10777</v>
      </c>
      <c r="AL1001">
        <v>2</v>
      </c>
      <c r="AM1001">
        <v>5.2591409701481875E-4</v>
      </c>
      <c r="BU1001" t="s">
        <v>5598</v>
      </c>
      <c r="BV1001">
        <v>1</v>
      </c>
      <c r="BW1001">
        <v>1.0184414241393759E-3</v>
      </c>
    </row>
    <row r="1002" spans="1:75" x14ac:dyDescent="0.15">
      <c r="A1002" t="s">
        <v>4961</v>
      </c>
      <c r="B1002">
        <v>3</v>
      </c>
      <c r="C1002">
        <v>4.7287978608647873E-4</v>
      </c>
      <c r="G1002" t="s">
        <v>9804</v>
      </c>
      <c r="H1002">
        <v>1</v>
      </c>
      <c r="I1002">
        <v>7.6551008957363373E-4</v>
      </c>
      <c r="V1002" t="s">
        <v>4872</v>
      </c>
      <c r="W1002">
        <v>3</v>
      </c>
      <c r="X1002">
        <v>4.8963116414637751E-4</v>
      </c>
      <c r="AK1002" t="s">
        <v>787</v>
      </c>
      <c r="AL1002">
        <v>2</v>
      </c>
      <c r="AM1002">
        <v>5.2591409701481875E-4</v>
      </c>
      <c r="BU1002" t="s">
        <v>4386</v>
      </c>
      <c r="BV1002">
        <v>1</v>
      </c>
      <c r="BW1002">
        <v>1.0184414241393759E-3</v>
      </c>
    </row>
    <row r="1003" spans="1:75" x14ac:dyDescent="0.15">
      <c r="A1003" t="s">
        <v>204</v>
      </c>
      <c r="B1003">
        <v>3</v>
      </c>
      <c r="C1003">
        <v>4.7287978608647873E-4</v>
      </c>
      <c r="G1003" t="s">
        <v>6021</v>
      </c>
      <c r="H1003">
        <v>1</v>
      </c>
      <c r="I1003">
        <v>7.6551008957363373E-4</v>
      </c>
      <c r="V1003" t="s">
        <v>4354</v>
      </c>
      <c r="W1003">
        <v>3</v>
      </c>
      <c r="X1003">
        <v>4.8963116414637751E-4</v>
      </c>
      <c r="AK1003" t="s">
        <v>9949</v>
      </c>
      <c r="AL1003">
        <v>2</v>
      </c>
      <c r="AM1003">
        <v>5.2591409701481875E-4</v>
      </c>
      <c r="BU1003" t="s">
        <v>6288</v>
      </c>
      <c r="BV1003">
        <v>1</v>
      </c>
      <c r="BW1003">
        <v>1.0184414241393759E-3</v>
      </c>
    </row>
    <row r="1004" spans="1:75" x14ac:dyDescent="0.15">
      <c r="A1004" t="s">
        <v>5119</v>
      </c>
      <c r="B1004">
        <v>3</v>
      </c>
      <c r="C1004">
        <v>4.7287978608647873E-4</v>
      </c>
      <c r="G1004" t="s">
        <v>13847</v>
      </c>
      <c r="H1004">
        <v>1</v>
      </c>
      <c r="I1004">
        <v>7.6551008957363373E-4</v>
      </c>
      <c r="V1004" t="s">
        <v>4829</v>
      </c>
      <c r="W1004">
        <v>3</v>
      </c>
      <c r="X1004">
        <v>4.8963116414637751E-4</v>
      </c>
      <c r="AK1004" t="s">
        <v>9958</v>
      </c>
      <c r="AL1004">
        <v>2</v>
      </c>
      <c r="AM1004">
        <v>5.2591409701481875E-4</v>
      </c>
      <c r="BU1004" t="s">
        <v>878</v>
      </c>
      <c r="BV1004">
        <v>1</v>
      </c>
      <c r="BW1004">
        <v>1.0184414241393759E-3</v>
      </c>
    </row>
    <row r="1005" spans="1:75" x14ac:dyDescent="0.15">
      <c r="A1005" t="s">
        <v>5634</v>
      </c>
      <c r="B1005">
        <v>3</v>
      </c>
      <c r="C1005">
        <v>4.7287978608647873E-4</v>
      </c>
      <c r="G1005" t="s">
        <v>1073</v>
      </c>
      <c r="H1005">
        <v>1</v>
      </c>
      <c r="I1005">
        <v>7.6551008957363373E-4</v>
      </c>
      <c r="V1005" t="s">
        <v>4570</v>
      </c>
      <c r="W1005">
        <v>3</v>
      </c>
      <c r="X1005">
        <v>4.8963116414637751E-4</v>
      </c>
      <c r="AK1005" t="s">
        <v>12418</v>
      </c>
      <c r="AL1005">
        <v>2</v>
      </c>
      <c r="AM1005">
        <v>5.2591409701481875E-4</v>
      </c>
      <c r="BU1005" t="s">
        <v>4697</v>
      </c>
      <c r="BV1005">
        <v>1</v>
      </c>
      <c r="BW1005">
        <v>9.8127710668195257E-4</v>
      </c>
    </row>
    <row r="1006" spans="1:75" x14ac:dyDescent="0.15">
      <c r="A1006" t="s">
        <v>5746</v>
      </c>
      <c r="B1006">
        <v>3</v>
      </c>
      <c r="C1006">
        <v>4.7287978608647873E-4</v>
      </c>
      <c r="G1006" t="s">
        <v>4954</v>
      </c>
      <c r="H1006">
        <v>1</v>
      </c>
      <c r="I1006">
        <v>7.6551008957363373E-4</v>
      </c>
      <c r="V1006" t="s">
        <v>5591</v>
      </c>
      <c r="W1006">
        <v>3</v>
      </c>
      <c r="X1006">
        <v>4.8963116414637751E-4</v>
      </c>
      <c r="AK1006" t="s">
        <v>10558</v>
      </c>
      <c r="AL1006">
        <v>2</v>
      </c>
      <c r="AM1006">
        <v>5.2591409701481875E-4</v>
      </c>
      <c r="BU1006" t="s">
        <v>398</v>
      </c>
      <c r="BV1006">
        <v>1</v>
      </c>
      <c r="BW1006">
        <v>9.8127710668195257E-4</v>
      </c>
    </row>
    <row r="1007" spans="1:75" x14ac:dyDescent="0.15">
      <c r="A1007" t="s">
        <v>5845</v>
      </c>
      <c r="B1007">
        <v>3</v>
      </c>
      <c r="C1007">
        <v>4.7287978608647873E-4</v>
      </c>
      <c r="G1007" t="s">
        <v>10155</v>
      </c>
      <c r="H1007">
        <v>1</v>
      </c>
      <c r="I1007">
        <v>7.6551008957363373E-4</v>
      </c>
      <c r="V1007" t="s">
        <v>5135</v>
      </c>
      <c r="W1007">
        <v>3</v>
      </c>
      <c r="X1007">
        <v>4.8963116414637751E-4</v>
      </c>
      <c r="AK1007" t="s">
        <v>5844</v>
      </c>
      <c r="AL1007">
        <v>2</v>
      </c>
      <c r="AM1007">
        <v>5.2591409701481875E-4</v>
      </c>
      <c r="BU1007" t="s">
        <v>508</v>
      </c>
      <c r="BV1007">
        <v>1</v>
      </c>
      <c r="BW1007">
        <v>9.8127710668195257E-4</v>
      </c>
    </row>
    <row r="1008" spans="1:75" x14ac:dyDescent="0.15">
      <c r="A1008" t="s">
        <v>6055</v>
      </c>
      <c r="B1008">
        <v>3</v>
      </c>
      <c r="C1008">
        <v>4.7287978608647873E-4</v>
      </c>
      <c r="G1008" t="s">
        <v>4491</v>
      </c>
      <c r="H1008">
        <v>1</v>
      </c>
      <c r="I1008">
        <v>7.6551008957363373E-4</v>
      </c>
      <c r="V1008" t="s">
        <v>5881</v>
      </c>
      <c r="W1008">
        <v>3</v>
      </c>
      <c r="X1008">
        <v>4.8963116414637751E-4</v>
      </c>
      <c r="AK1008" t="s">
        <v>6567</v>
      </c>
      <c r="AL1008">
        <v>2</v>
      </c>
      <c r="AM1008">
        <v>5.2591409701481875E-4</v>
      </c>
      <c r="BU1008" t="s">
        <v>5519</v>
      </c>
      <c r="BV1008">
        <v>1</v>
      </c>
      <c r="BW1008">
        <v>9.8127710668195257E-4</v>
      </c>
    </row>
    <row r="1009" spans="1:75" x14ac:dyDescent="0.15">
      <c r="A1009" t="s">
        <v>668</v>
      </c>
      <c r="B1009">
        <v>4</v>
      </c>
      <c r="C1009">
        <v>4.6631997552028264E-4</v>
      </c>
      <c r="G1009" t="s">
        <v>6655</v>
      </c>
      <c r="H1009">
        <v>1</v>
      </c>
      <c r="I1009">
        <v>7.6551008957363373E-4</v>
      </c>
      <c r="V1009" t="s">
        <v>5831</v>
      </c>
      <c r="W1009">
        <v>3</v>
      </c>
      <c r="X1009">
        <v>4.8963116414637751E-4</v>
      </c>
      <c r="AK1009" t="s">
        <v>10120</v>
      </c>
      <c r="AL1009">
        <v>2</v>
      </c>
      <c r="AM1009">
        <v>5.2591409701481875E-4</v>
      </c>
      <c r="BU1009" t="s">
        <v>5007</v>
      </c>
      <c r="BV1009">
        <v>1</v>
      </c>
      <c r="BW1009">
        <v>9.8127710668195257E-4</v>
      </c>
    </row>
    <row r="1010" spans="1:75" x14ac:dyDescent="0.15">
      <c r="A1010" t="s">
        <v>5248</v>
      </c>
      <c r="B1010">
        <v>4</v>
      </c>
      <c r="C1010">
        <v>4.6631997552028264E-4</v>
      </c>
      <c r="G1010" t="s">
        <v>7372</v>
      </c>
      <c r="H1010">
        <v>1</v>
      </c>
      <c r="I1010">
        <v>7.6551008957363373E-4</v>
      </c>
      <c r="V1010" t="s">
        <v>4816</v>
      </c>
      <c r="W1010">
        <v>3</v>
      </c>
      <c r="X1010">
        <v>4.8963116414637751E-4</v>
      </c>
      <c r="AK1010" t="s">
        <v>7310</v>
      </c>
      <c r="AL1010">
        <v>2</v>
      </c>
      <c r="AM1010">
        <v>5.2591409701481875E-4</v>
      </c>
      <c r="BU1010" t="s">
        <v>4209</v>
      </c>
      <c r="BV1010">
        <v>1</v>
      </c>
      <c r="BW1010">
        <v>9.8127710668195257E-4</v>
      </c>
    </row>
    <row r="1011" spans="1:75" x14ac:dyDescent="0.15">
      <c r="A1011" t="s">
        <v>4173</v>
      </c>
      <c r="B1011">
        <v>4</v>
      </c>
      <c r="C1011">
        <v>4.5435768033275618E-4</v>
      </c>
      <c r="G1011" t="s">
        <v>4190</v>
      </c>
      <c r="H1011">
        <v>1</v>
      </c>
      <c r="I1011">
        <v>7.6551008957363373E-4</v>
      </c>
      <c r="V1011" t="s">
        <v>4340</v>
      </c>
      <c r="W1011">
        <v>3</v>
      </c>
      <c r="X1011">
        <v>4.8963116414637751E-4</v>
      </c>
      <c r="AK1011" t="s">
        <v>4533</v>
      </c>
      <c r="AL1011">
        <v>2</v>
      </c>
      <c r="AM1011">
        <v>5.2591409701481875E-4</v>
      </c>
      <c r="BU1011" t="s">
        <v>4305</v>
      </c>
      <c r="BV1011">
        <v>1</v>
      </c>
      <c r="BW1011">
        <v>9.8127710668195257E-4</v>
      </c>
    </row>
    <row r="1012" spans="1:75" x14ac:dyDescent="0.15">
      <c r="A1012" t="s">
        <v>4994</v>
      </c>
      <c r="B1012">
        <v>4</v>
      </c>
      <c r="C1012">
        <v>4.5435768033275618E-4</v>
      </c>
      <c r="G1012" t="s">
        <v>9623</v>
      </c>
      <c r="H1012">
        <v>1</v>
      </c>
      <c r="I1012">
        <v>7.6551008957363373E-4</v>
      </c>
      <c r="V1012" t="s">
        <v>637</v>
      </c>
      <c r="W1012">
        <v>3</v>
      </c>
      <c r="X1012">
        <v>4.8963116414637751E-4</v>
      </c>
      <c r="AK1012" t="s">
        <v>6357</v>
      </c>
      <c r="AL1012">
        <v>2</v>
      </c>
      <c r="AM1012">
        <v>5.2591409701481875E-4</v>
      </c>
      <c r="BU1012" t="s">
        <v>674</v>
      </c>
      <c r="BV1012">
        <v>1</v>
      </c>
      <c r="BW1012">
        <v>9.8127710668195257E-4</v>
      </c>
    </row>
    <row r="1013" spans="1:75" x14ac:dyDescent="0.15">
      <c r="A1013" t="s">
        <v>5091</v>
      </c>
      <c r="B1013">
        <v>4</v>
      </c>
      <c r="C1013">
        <v>4.5435768033275618E-4</v>
      </c>
      <c r="G1013" t="s">
        <v>10086</v>
      </c>
      <c r="H1013">
        <v>1</v>
      </c>
      <c r="I1013">
        <v>7.6551008957363373E-4</v>
      </c>
      <c r="V1013" t="s">
        <v>586</v>
      </c>
      <c r="W1013">
        <v>3</v>
      </c>
      <c r="X1013">
        <v>4.8963116414637751E-4</v>
      </c>
      <c r="AK1013" t="s">
        <v>12461</v>
      </c>
      <c r="AL1013">
        <v>2</v>
      </c>
      <c r="AM1013">
        <v>5.2591409701481875E-4</v>
      </c>
      <c r="BU1013" t="s">
        <v>9681</v>
      </c>
      <c r="BV1013">
        <v>1</v>
      </c>
      <c r="BW1013">
        <v>9.8127710668195257E-4</v>
      </c>
    </row>
    <row r="1014" spans="1:75" x14ac:dyDescent="0.15">
      <c r="A1014" t="s">
        <v>5113</v>
      </c>
      <c r="B1014">
        <v>3</v>
      </c>
      <c r="C1014">
        <v>4.4786836617455528E-4</v>
      </c>
      <c r="G1014" t="s">
        <v>5419</v>
      </c>
      <c r="H1014">
        <v>1</v>
      </c>
      <c r="I1014">
        <v>7.6551008957363373E-4</v>
      </c>
      <c r="V1014" t="s">
        <v>9446</v>
      </c>
      <c r="W1014">
        <v>2</v>
      </c>
      <c r="X1014">
        <v>4.7979201249630574E-4</v>
      </c>
      <c r="AK1014" t="s">
        <v>4282</v>
      </c>
      <c r="AL1014">
        <v>2</v>
      </c>
      <c r="AM1014">
        <v>5.2591409701481875E-4</v>
      </c>
      <c r="BU1014" t="s">
        <v>5631</v>
      </c>
      <c r="BV1014">
        <v>1</v>
      </c>
      <c r="BW1014">
        <v>9.8127710668195257E-4</v>
      </c>
    </row>
    <row r="1015" spans="1:75" x14ac:dyDescent="0.15">
      <c r="A1015" t="s">
        <v>5554</v>
      </c>
      <c r="B1015">
        <v>3</v>
      </c>
      <c r="C1015">
        <v>4.4786836617455528E-4</v>
      </c>
      <c r="G1015" t="s">
        <v>9547</v>
      </c>
      <c r="H1015">
        <v>1</v>
      </c>
      <c r="I1015">
        <v>7.6551008957363373E-4</v>
      </c>
      <c r="V1015" t="s">
        <v>9458</v>
      </c>
      <c r="W1015">
        <v>2</v>
      </c>
      <c r="X1015">
        <v>4.7979201249630574E-4</v>
      </c>
      <c r="AK1015" t="s">
        <v>10756</v>
      </c>
      <c r="AL1015">
        <v>2</v>
      </c>
      <c r="AM1015">
        <v>5.2591409701481875E-4</v>
      </c>
      <c r="BU1015" t="s">
        <v>1033</v>
      </c>
      <c r="BV1015">
        <v>1</v>
      </c>
      <c r="BW1015">
        <v>9.8127710668195257E-4</v>
      </c>
    </row>
    <row r="1016" spans="1:75" x14ac:dyDescent="0.15">
      <c r="A1016" t="s">
        <v>5569</v>
      </c>
      <c r="B1016">
        <v>3</v>
      </c>
      <c r="C1016">
        <v>4.4786836617455528E-4</v>
      </c>
      <c r="G1016" t="s">
        <v>5454</v>
      </c>
      <c r="H1016">
        <v>1</v>
      </c>
      <c r="I1016">
        <v>7.6551008957363373E-4</v>
      </c>
      <c r="V1016" t="s">
        <v>9460</v>
      </c>
      <c r="W1016">
        <v>2</v>
      </c>
      <c r="X1016">
        <v>4.7979201249630574E-4</v>
      </c>
      <c r="AK1016" t="s">
        <v>6077</v>
      </c>
      <c r="AL1016">
        <v>2</v>
      </c>
      <c r="AM1016">
        <v>5.2591409701481875E-4</v>
      </c>
      <c r="BU1016" t="s">
        <v>5050</v>
      </c>
      <c r="BV1016">
        <v>1</v>
      </c>
      <c r="BW1016">
        <v>9.8127710668195257E-4</v>
      </c>
    </row>
    <row r="1017" spans="1:75" x14ac:dyDescent="0.15">
      <c r="A1017" t="s">
        <v>4145</v>
      </c>
      <c r="B1017">
        <v>3</v>
      </c>
      <c r="C1017">
        <v>4.4786836617455528E-4</v>
      </c>
      <c r="G1017" t="s">
        <v>5023</v>
      </c>
      <c r="H1017">
        <v>1</v>
      </c>
      <c r="I1017">
        <v>7.6551008957363373E-4</v>
      </c>
      <c r="V1017" t="s">
        <v>9467</v>
      </c>
      <c r="W1017">
        <v>2</v>
      </c>
      <c r="X1017">
        <v>4.7979201249630574E-4</v>
      </c>
      <c r="AK1017" t="s">
        <v>9675</v>
      </c>
      <c r="AL1017">
        <v>2</v>
      </c>
      <c r="AM1017">
        <v>5.2591409701481875E-4</v>
      </c>
      <c r="BU1017" t="s">
        <v>4188</v>
      </c>
      <c r="BV1017">
        <v>1</v>
      </c>
      <c r="BW1017">
        <v>9.8127710668195257E-4</v>
      </c>
    </row>
    <row r="1018" spans="1:75" x14ac:dyDescent="0.15">
      <c r="A1018" t="s">
        <v>4217</v>
      </c>
      <c r="B1018">
        <v>3</v>
      </c>
      <c r="C1018">
        <v>4.4786836617455528E-4</v>
      </c>
      <c r="G1018" t="s">
        <v>5732</v>
      </c>
      <c r="H1018">
        <v>1</v>
      </c>
      <c r="I1018">
        <v>7.6551008957363373E-4</v>
      </c>
      <c r="V1018" t="s">
        <v>9489</v>
      </c>
      <c r="W1018">
        <v>2</v>
      </c>
      <c r="X1018">
        <v>4.7979201249630574E-4</v>
      </c>
      <c r="AK1018" t="s">
        <v>5883</v>
      </c>
      <c r="AL1018">
        <v>2</v>
      </c>
      <c r="AM1018">
        <v>5.2591409701481875E-4</v>
      </c>
      <c r="BU1018" t="s">
        <v>492</v>
      </c>
      <c r="BV1018">
        <v>1</v>
      </c>
      <c r="BW1018">
        <v>9.8127710668195257E-4</v>
      </c>
    </row>
    <row r="1019" spans="1:75" x14ac:dyDescent="0.15">
      <c r="A1019" t="s">
        <v>4257</v>
      </c>
      <c r="B1019">
        <v>3</v>
      </c>
      <c r="C1019">
        <v>4.4786836617455528E-4</v>
      </c>
      <c r="G1019" t="s">
        <v>12828</v>
      </c>
      <c r="H1019">
        <v>1</v>
      </c>
      <c r="I1019">
        <v>7.6551008957363373E-4</v>
      </c>
      <c r="V1019" t="s">
        <v>9492</v>
      </c>
      <c r="W1019">
        <v>2</v>
      </c>
      <c r="X1019">
        <v>4.7979201249630574E-4</v>
      </c>
      <c r="AK1019" t="s">
        <v>9610</v>
      </c>
      <c r="AL1019">
        <v>2</v>
      </c>
      <c r="AM1019">
        <v>5.2591409701481875E-4</v>
      </c>
      <c r="BU1019" t="s">
        <v>5342</v>
      </c>
      <c r="BV1019">
        <v>1</v>
      </c>
      <c r="BW1019">
        <v>9.8127710668195257E-4</v>
      </c>
    </row>
    <row r="1020" spans="1:75" x14ac:dyDescent="0.15">
      <c r="A1020" t="s">
        <v>4261</v>
      </c>
      <c r="B1020">
        <v>3</v>
      </c>
      <c r="C1020">
        <v>4.4786836617455528E-4</v>
      </c>
      <c r="G1020" t="s">
        <v>13303</v>
      </c>
      <c r="H1020">
        <v>1</v>
      </c>
      <c r="I1020">
        <v>7.6551008957363373E-4</v>
      </c>
      <c r="V1020" t="s">
        <v>9513</v>
      </c>
      <c r="W1020">
        <v>2</v>
      </c>
      <c r="X1020">
        <v>4.7979201249630574E-4</v>
      </c>
      <c r="AK1020" t="s">
        <v>4381</v>
      </c>
      <c r="AL1020">
        <v>2</v>
      </c>
      <c r="AM1020">
        <v>5.2591409701481875E-4</v>
      </c>
      <c r="BU1020" t="s">
        <v>5343</v>
      </c>
      <c r="BV1020">
        <v>1</v>
      </c>
      <c r="BW1020">
        <v>9.8127710668195257E-4</v>
      </c>
    </row>
    <row r="1021" spans="1:75" x14ac:dyDescent="0.15">
      <c r="A1021" t="s">
        <v>4439</v>
      </c>
      <c r="B1021">
        <v>3</v>
      </c>
      <c r="C1021">
        <v>4.4786836617455528E-4</v>
      </c>
      <c r="G1021" t="s">
        <v>4894</v>
      </c>
      <c r="H1021">
        <v>1</v>
      </c>
      <c r="I1021">
        <v>7.6551008957363373E-4</v>
      </c>
      <c r="V1021" t="s">
        <v>9517</v>
      </c>
      <c r="W1021">
        <v>2</v>
      </c>
      <c r="X1021">
        <v>4.7979201249630574E-4</v>
      </c>
      <c r="AK1021" t="s">
        <v>9652</v>
      </c>
      <c r="AL1021">
        <v>2</v>
      </c>
      <c r="AM1021">
        <v>5.2591409701481875E-4</v>
      </c>
      <c r="BU1021" t="s">
        <v>4189</v>
      </c>
      <c r="BV1021">
        <v>1</v>
      </c>
      <c r="BW1021">
        <v>9.8127710668195257E-4</v>
      </c>
    </row>
    <row r="1022" spans="1:75" x14ac:dyDescent="0.15">
      <c r="A1022" t="s">
        <v>4547</v>
      </c>
      <c r="B1022">
        <v>3</v>
      </c>
      <c r="C1022">
        <v>4.4786836617455528E-4</v>
      </c>
      <c r="G1022" t="s">
        <v>5923</v>
      </c>
      <c r="H1022">
        <v>1</v>
      </c>
      <c r="I1022">
        <v>7.6551008957363373E-4</v>
      </c>
      <c r="V1022" t="s">
        <v>9529</v>
      </c>
      <c r="W1022">
        <v>2</v>
      </c>
      <c r="X1022">
        <v>4.7979201249630574E-4</v>
      </c>
      <c r="AK1022" t="s">
        <v>9975</v>
      </c>
      <c r="AL1022">
        <v>2</v>
      </c>
      <c r="AM1022">
        <v>5.2591409701481875E-4</v>
      </c>
      <c r="BU1022">
        <v>6</v>
      </c>
      <c r="BV1022">
        <v>1</v>
      </c>
      <c r="BW1022">
        <v>9.8127710668195257E-4</v>
      </c>
    </row>
    <row r="1023" spans="1:75" x14ac:dyDescent="0.15">
      <c r="A1023" t="s">
        <v>1067</v>
      </c>
      <c r="B1023">
        <v>3</v>
      </c>
      <c r="C1023">
        <v>4.4786836617455528E-4</v>
      </c>
      <c r="G1023" t="s">
        <v>4615</v>
      </c>
      <c r="H1023">
        <v>1</v>
      </c>
      <c r="I1023">
        <v>7.6551008957363373E-4</v>
      </c>
      <c r="V1023" t="s">
        <v>9533</v>
      </c>
      <c r="W1023">
        <v>2</v>
      </c>
      <c r="X1023">
        <v>4.7979201249630574E-4</v>
      </c>
      <c r="AK1023" t="s">
        <v>10820</v>
      </c>
      <c r="AL1023">
        <v>2</v>
      </c>
      <c r="AM1023">
        <v>5.2591409701481875E-4</v>
      </c>
      <c r="BU1023" t="s">
        <v>629</v>
      </c>
      <c r="BV1023">
        <v>1</v>
      </c>
      <c r="BW1023">
        <v>9.8127710668195257E-4</v>
      </c>
    </row>
    <row r="1024" spans="1:75" x14ac:dyDescent="0.15">
      <c r="A1024" t="s">
        <v>4956</v>
      </c>
      <c r="B1024">
        <v>3</v>
      </c>
      <c r="C1024">
        <v>4.4786836617455528E-4</v>
      </c>
      <c r="G1024" t="s">
        <v>10002</v>
      </c>
      <c r="H1024">
        <v>1</v>
      </c>
      <c r="I1024">
        <v>7.6551008957363373E-4</v>
      </c>
      <c r="V1024" t="s">
        <v>9546</v>
      </c>
      <c r="W1024">
        <v>2</v>
      </c>
      <c r="X1024">
        <v>4.7979201249630574E-4</v>
      </c>
      <c r="AK1024" t="s">
        <v>10456</v>
      </c>
      <c r="AL1024">
        <v>2</v>
      </c>
      <c r="AM1024">
        <v>5.2591409701481875E-4</v>
      </c>
      <c r="BU1024" t="s">
        <v>806</v>
      </c>
      <c r="BV1024">
        <v>1</v>
      </c>
      <c r="BW1024">
        <v>9.8127710668195257E-4</v>
      </c>
    </row>
    <row r="1025" spans="1:75" x14ac:dyDescent="0.15">
      <c r="A1025" t="s">
        <v>4971</v>
      </c>
      <c r="B1025">
        <v>3</v>
      </c>
      <c r="C1025">
        <v>4.4786836617455528E-4</v>
      </c>
      <c r="G1025" t="s">
        <v>5753</v>
      </c>
      <c r="H1025">
        <v>1</v>
      </c>
      <c r="I1025">
        <v>7.6551008957363373E-4</v>
      </c>
      <c r="V1025" t="s">
        <v>9549</v>
      </c>
      <c r="W1025">
        <v>2</v>
      </c>
      <c r="X1025">
        <v>4.7979201249630574E-4</v>
      </c>
      <c r="AK1025" t="s">
        <v>10338</v>
      </c>
      <c r="AL1025">
        <v>2</v>
      </c>
      <c r="AM1025">
        <v>5.2591409701481875E-4</v>
      </c>
      <c r="BU1025" t="s">
        <v>6286</v>
      </c>
      <c r="BV1025">
        <v>1</v>
      </c>
      <c r="BW1025">
        <v>9.8127710668195257E-4</v>
      </c>
    </row>
    <row r="1026" spans="1:75" x14ac:dyDescent="0.15">
      <c r="A1026" t="s">
        <v>5121</v>
      </c>
      <c r="B1026">
        <v>3</v>
      </c>
      <c r="C1026">
        <v>4.4786836617455528E-4</v>
      </c>
      <c r="G1026" t="s">
        <v>13882</v>
      </c>
      <c r="H1026">
        <v>1</v>
      </c>
      <c r="I1026">
        <v>7.6551008957363373E-4</v>
      </c>
      <c r="V1026" t="s">
        <v>9566</v>
      </c>
      <c r="W1026">
        <v>2</v>
      </c>
      <c r="X1026">
        <v>4.7979201249630574E-4</v>
      </c>
      <c r="AK1026" t="s">
        <v>5550</v>
      </c>
      <c r="AL1026">
        <v>2</v>
      </c>
      <c r="AM1026">
        <v>5.2591409701481875E-4</v>
      </c>
      <c r="BU1026" t="s">
        <v>4466</v>
      </c>
      <c r="BV1026">
        <v>1</v>
      </c>
      <c r="BW1026">
        <v>9.8127710668195257E-4</v>
      </c>
    </row>
    <row r="1027" spans="1:75" x14ac:dyDescent="0.15">
      <c r="A1027" t="s">
        <v>5372</v>
      </c>
      <c r="B1027">
        <v>3</v>
      </c>
      <c r="C1027">
        <v>4.4786836617455528E-4</v>
      </c>
      <c r="G1027" t="s">
        <v>9976</v>
      </c>
      <c r="H1027">
        <v>1</v>
      </c>
      <c r="I1027">
        <v>7.6551008957363373E-4</v>
      </c>
      <c r="V1027" t="s">
        <v>9567</v>
      </c>
      <c r="W1027">
        <v>2</v>
      </c>
      <c r="X1027">
        <v>4.7979201249630574E-4</v>
      </c>
      <c r="AK1027" t="s">
        <v>10446</v>
      </c>
      <c r="AL1027">
        <v>2</v>
      </c>
      <c r="AM1027">
        <v>5.2591409701481875E-4</v>
      </c>
      <c r="BU1027" t="s">
        <v>932</v>
      </c>
      <c r="BV1027">
        <v>1</v>
      </c>
      <c r="BW1027">
        <v>9.8127710668195257E-4</v>
      </c>
    </row>
    <row r="1028" spans="1:75" x14ac:dyDescent="0.15">
      <c r="A1028" t="s">
        <v>5541</v>
      </c>
      <c r="B1028">
        <v>3</v>
      </c>
      <c r="C1028">
        <v>4.4786836617455528E-4</v>
      </c>
      <c r="G1028" t="s">
        <v>9540</v>
      </c>
      <c r="H1028">
        <v>1</v>
      </c>
      <c r="I1028">
        <v>7.6551008957363373E-4</v>
      </c>
      <c r="V1028" t="s">
        <v>9568</v>
      </c>
      <c r="W1028">
        <v>2</v>
      </c>
      <c r="X1028">
        <v>4.7979201249630574E-4</v>
      </c>
      <c r="AK1028" t="s">
        <v>4985</v>
      </c>
      <c r="AL1028">
        <v>2</v>
      </c>
      <c r="AM1028">
        <v>5.2591409701481875E-4</v>
      </c>
      <c r="BU1028" t="s">
        <v>186</v>
      </c>
      <c r="BV1028">
        <v>1</v>
      </c>
      <c r="BW1028">
        <v>9.8127710668195257E-4</v>
      </c>
    </row>
    <row r="1029" spans="1:75" x14ac:dyDescent="0.15">
      <c r="A1029" t="s">
        <v>5626</v>
      </c>
      <c r="B1029">
        <v>3</v>
      </c>
      <c r="C1029">
        <v>4.4786836617455528E-4</v>
      </c>
      <c r="G1029" t="s">
        <v>12449</v>
      </c>
      <c r="H1029">
        <v>1</v>
      </c>
      <c r="I1029">
        <v>7.6551008957363373E-4</v>
      </c>
      <c r="V1029" t="s">
        <v>9583</v>
      </c>
      <c r="W1029">
        <v>2</v>
      </c>
      <c r="X1029">
        <v>4.7979201249630574E-4</v>
      </c>
      <c r="AK1029" t="s">
        <v>4243</v>
      </c>
      <c r="AL1029">
        <v>2</v>
      </c>
      <c r="AM1029">
        <v>5.2591409701481875E-4</v>
      </c>
      <c r="BU1029" t="s">
        <v>5114</v>
      </c>
      <c r="BV1029">
        <v>1</v>
      </c>
      <c r="BW1029">
        <v>9.8127710668195257E-4</v>
      </c>
    </row>
    <row r="1030" spans="1:75" x14ac:dyDescent="0.15">
      <c r="A1030" t="s">
        <v>1032</v>
      </c>
      <c r="B1030">
        <v>3</v>
      </c>
      <c r="C1030">
        <v>4.4786836617455528E-4</v>
      </c>
      <c r="G1030" t="s">
        <v>4877</v>
      </c>
      <c r="H1030">
        <v>1</v>
      </c>
      <c r="I1030">
        <v>7.6551008957363373E-4</v>
      </c>
      <c r="V1030" t="s">
        <v>9602</v>
      </c>
      <c r="W1030">
        <v>2</v>
      </c>
      <c r="X1030">
        <v>4.7979201249630574E-4</v>
      </c>
      <c r="AK1030" t="s">
        <v>5427</v>
      </c>
      <c r="AL1030">
        <v>2</v>
      </c>
      <c r="AM1030">
        <v>5.2591409701481875E-4</v>
      </c>
      <c r="BU1030" t="s">
        <v>5153</v>
      </c>
      <c r="BV1030">
        <v>1</v>
      </c>
      <c r="BW1030">
        <v>9.8127710668195257E-4</v>
      </c>
    </row>
    <row r="1031" spans="1:75" x14ac:dyDescent="0.15">
      <c r="A1031" t="s">
        <v>5737</v>
      </c>
      <c r="B1031">
        <v>3</v>
      </c>
      <c r="C1031">
        <v>4.4786836617455528E-4</v>
      </c>
      <c r="G1031" t="s">
        <v>935</v>
      </c>
      <c r="H1031">
        <v>1</v>
      </c>
      <c r="I1031">
        <v>7.6551008957363373E-4</v>
      </c>
      <c r="V1031" t="s">
        <v>9617</v>
      </c>
      <c r="W1031">
        <v>2</v>
      </c>
      <c r="X1031">
        <v>4.7979201249630574E-4</v>
      </c>
      <c r="AK1031" t="s">
        <v>5561</v>
      </c>
      <c r="AL1031">
        <v>2</v>
      </c>
      <c r="AM1031">
        <v>5.2591409701481875E-4</v>
      </c>
      <c r="BU1031" t="s">
        <v>925</v>
      </c>
      <c r="BV1031">
        <v>1</v>
      </c>
      <c r="BW1031">
        <v>9.8127710668195257E-4</v>
      </c>
    </row>
    <row r="1032" spans="1:75" x14ac:dyDescent="0.15">
      <c r="A1032" t="s">
        <v>5806</v>
      </c>
      <c r="B1032">
        <v>3</v>
      </c>
      <c r="C1032">
        <v>4.4786836617455528E-4</v>
      </c>
      <c r="G1032" t="s">
        <v>6597</v>
      </c>
      <c r="H1032">
        <v>1</v>
      </c>
      <c r="I1032">
        <v>7.6551008957363373E-4</v>
      </c>
      <c r="V1032" t="s">
        <v>9629</v>
      </c>
      <c r="W1032">
        <v>2</v>
      </c>
      <c r="X1032">
        <v>4.7979201249630574E-4</v>
      </c>
      <c r="AK1032" t="s">
        <v>10545</v>
      </c>
      <c r="AL1032">
        <v>2</v>
      </c>
      <c r="AM1032">
        <v>5.2591409701481875E-4</v>
      </c>
      <c r="BU1032" t="s">
        <v>4585</v>
      </c>
      <c r="BV1032">
        <v>1</v>
      </c>
      <c r="BW1032">
        <v>9.8127710668195257E-4</v>
      </c>
    </row>
    <row r="1033" spans="1:75" x14ac:dyDescent="0.15">
      <c r="A1033" t="s">
        <v>5815</v>
      </c>
      <c r="B1033">
        <v>3</v>
      </c>
      <c r="C1033">
        <v>4.4786836617455528E-4</v>
      </c>
      <c r="G1033" t="s">
        <v>6182</v>
      </c>
      <c r="H1033">
        <v>1</v>
      </c>
      <c r="I1033">
        <v>7.6551008957363373E-4</v>
      </c>
      <c r="V1033" t="s">
        <v>9630</v>
      </c>
      <c r="W1033">
        <v>2</v>
      </c>
      <c r="X1033">
        <v>4.7979201249630574E-4</v>
      </c>
      <c r="AK1033" t="s">
        <v>1046</v>
      </c>
      <c r="AL1033">
        <v>2</v>
      </c>
      <c r="AM1033">
        <v>5.2591409701481875E-4</v>
      </c>
      <c r="BU1033" t="s">
        <v>4148</v>
      </c>
      <c r="BV1033">
        <v>1</v>
      </c>
      <c r="BW1033">
        <v>9.8127710668195257E-4</v>
      </c>
    </row>
    <row r="1034" spans="1:75" x14ac:dyDescent="0.15">
      <c r="A1034" t="s">
        <v>5966</v>
      </c>
      <c r="B1034">
        <v>3</v>
      </c>
      <c r="C1034">
        <v>4.4786836617455528E-4</v>
      </c>
      <c r="G1034" t="s">
        <v>10663</v>
      </c>
      <c r="H1034">
        <v>1</v>
      </c>
      <c r="I1034">
        <v>7.6551008957363373E-4</v>
      </c>
      <c r="V1034" t="s">
        <v>9640</v>
      </c>
      <c r="W1034">
        <v>2</v>
      </c>
      <c r="X1034">
        <v>4.7979201249630574E-4</v>
      </c>
      <c r="AK1034" t="s">
        <v>12578</v>
      </c>
      <c r="AL1034">
        <v>2</v>
      </c>
      <c r="AM1034">
        <v>5.2591409701481875E-4</v>
      </c>
      <c r="BU1034" t="s">
        <v>4921</v>
      </c>
      <c r="BV1034">
        <v>1</v>
      </c>
      <c r="BW1034">
        <v>9.8127710668195257E-4</v>
      </c>
    </row>
    <row r="1035" spans="1:75" x14ac:dyDescent="0.15">
      <c r="A1035" t="s">
        <v>6142</v>
      </c>
      <c r="B1035">
        <v>3</v>
      </c>
      <c r="C1035">
        <v>4.4786836617455528E-4</v>
      </c>
      <c r="G1035" t="s">
        <v>13044</v>
      </c>
      <c r="H1035">
        <v>1</v>
      </c>
      <c r="I1035">
        <v>7.6551008957363373E-4</v>
      </c>
      <c r="V1035" t="s">
        <v>9671</v>
      </c>
      <c r="W1035">
        <v>2</v>
      </c>
      <c r="X1035">
        <v>4.7979201249630574E-4</v>
      </c>
      <c r="AK1035" t="s">
        <v>10687</v>
      </c>
      <c r="AL1035">
        <v>2</v>
      </c>
      <c r="AM1035">
        <v>5.2591409701481875E-4</v>
      </c>
      <c r="BU1035" t="s">
        <v>4892</v>
      </c>
      <c r="BV1035">
        <v>1</v>
      </c>
      <c r="BW1035">
        <v>9.8127710668195257E-4</v>
      </c>
    </row>
    <row r="1036" spans="1:75" x14ac:dyDescent="0.15">
      <c r="A1036" t="s">
        <v>6431</v>
      </c>
      <c r="B1036">
        <v>3</v>
      </c>
      <c r="C1036">
        <v>4.4786836617455528E-4</v>
      </c>
      <c r="G1036" t="s">
        <v>5842</v>
      </c>
      <c r="H1036">
        <v>1</v>
      </c>
      <c r="I1036">
        <v>7.6551008957363373E-4</v>
      </c>
      <c r="V1036" t="s">
        <v>9720</v>
      </c>
      <c r="W1036">
        <v>2</v>
      </c>
      <c r="X1036">
        <v>4.7979201249630574E-4</v>
      </c>
      <c r="AK1036" t="s">
        <v>10690</v>
      </c>
      <c r="AL1036">
        <v>2</v>
      </c>
      <c r="AM1036">
        <v>5.2591409701481875E-4</v>
      </c>
      <c r="BU1036" t="s">
        <v>6628</v>
      </c>
      <c r="BV1036">
        <v>1</v>
      </c>
      <c r="BW1036">
        <v>9.8127710668195257E-4</v>
      </c>
    </row>
    <row r="1037" spans="1:75" x14ac:dyDescent="0.15">
      <c r="A1037" t="s">
        <v>6439</v>
      </c>
      <c r="B1037">
        <v>3</v>
      </c>
      <c r="C1037">
        <v>4.4786836617455528E-4</v>
      </c>
      <c r="G1037" t="s">
        <v>10717</v>
      </c>
      <c r="H1037">
        <v>1</v>
      </c>
      <c r="I1037">
        <v>7.6551008957363373E-4</v>
      </c>
      <c r="V1037" t="s">
        <v>9730</v>
      </c>
      <c r="W1037">
        <v>2</v>
      </c>
      <c r="X1037">
        <v>4.7979201249630574E-4</v>
      </c>
      <c r="AK1037" t="s">
        <v>4498</v>
      </c>
      <c r="AL1037">
        <v>2</v>
      </c>
      <c r="AM1037">
        <v>5.2591409701481875E-4</v>
      </c>
      <c r="BU1037" t="s">
        <v>5169</v>
      </c>
      <c r="BV1037">
        <v>1</v>
      </c>
      <c r="BW1037">
        <v>9.4849585545557242E-4</v>
      </c>
    </row>
    <row r="1038" spans="1:75" x14ac:dyDescent="0.15">
      <c r="A1038" t="s">
        <v>553</v>
      </c>
      <c r="B1038">
        <v>3</v>
      </c>
      <c r="C1038">
        <v>4.4786836617455528E-4</v>
      </c>
      <c r="G1038" t="s">
        <v>9840</v>
      </c>
      <c r="H1038">
        <v>1</v>
      </c>
      <c r="I1038">
        <v>7.6551008957363373E-4</v>
      </c>
      <c r="V1038" t="s">
        <v>9735</v>
      </c>
      <c r="W1038">
        <v>2</v>
      </c>
      <c r="X1038">
        <v>4.7979201249630574E-4</v>
      </c>
      <c r="AK1038" t="s">
        <v>12604</v>
      </c>
      <c r="AL1038">
        <v>2</v>
      </c>
      <c r="AM1038">
        <v>5.2591409701481875E-4</v>
      </c>
      <c r="BU1038" t="s">
        <v>1025</v>
      </c>
      <c r="BV1038">
        <v>1</v>
      </c>
      <c r="BW1038">
        <v>9.4849585545557242E-4</v>
      </c>
    </row>
    <row r="1039" spans="1:75" x14ac:dyDescent="0.15">
      <c r="A1039" t="s">
        <v>6549</v>
      </c>
      <c r="B1039">
        <v>3</v>
      </c>
      <c r="C1039">
        <v>4.4786836617455528E-4</v>
      </c>
      <c r="G1039" t="s">
        <v>10115</v>
      </c>
      <c r="H1039">
        <v>1</v>
      </c>
      <c r="I1039">
        <v>7.6551008957363373E-4</v>
      </c>
      <c r="V1039" t="s">
        <v>9743</v>
      </c>
      <c r="W1039">
        <v>2</v>
      </c>
      <c r="X1039">
        <v>4.7979201249630574E-4</v>
      </c>
      <c r="AK1039" t="s">
        <v>9887</v>
      </c>
      <c r="AL1039">
        <v>2</v>
      </c>
      <c r="AM1039">
        <v>5.2591409701481875E-4</v>
      </c>
      <c r="BU1039" t="s">
        <v>4524</v>
      </c>
      <c r="BV1039">
        <v>1</v>
      </c>
      <c r="BW1039">
        <v>9.4849585545557242E-4</v>
      </c>
    </row>
    <row r="1040" spans="1:75" x14ac:dyDescent="0.15">
      <c r="A1040" t="s">
        <v>76</v>
      </c>
      <c r="B1040">
        <v>5</v>
      </c>
      <c r="C1040">
        <v>4.4578635552398481E-4</v>
      </c>
      <c r="G1040" t="s">
        <v>4897</v>
      </c>
      <c r="H1040">
        <v>1</v>
      </c>
      <c r="I1040">
        <v>7.6551008957363373E-4</v>
      </c>
      <c r="V1040" t="s">
        <v>9747</v>
      </c>
      <c r="W1040">
        <v>2</v>
      </c>
      <c r="X1040">
        <v>4.7979201249630574E-4</v>
      </c>
      <c r="AK1040" t="s">
        <v>5713</v>
      </c>
      <c r="AL1040">
        <v>2</v>
      </c>
      <c r="AM1040">
        <v>5.2591409701481875E-4</v>
      </c>
      <c r="BU1040" t="s">
        <v>4883</v>
      </c>
      <c r="BV1040">
        <v>1</v>
      </c>
      <c r="BW1040">
        <v>9.4849585545557242E-4</v>
      </c>
    </row>
    <row r="1041" spans="1:75" x14ac:dyDescent="0.15">
      <c r="A1041" t="s">
        <v>357</v>
      </c>
      <c r="B1041">
        <v>4</v>
      </c>
      <c r="C1041">
        <v>4.4328232488291921E-4</v>
      </c>
      <c r="G1041" t="s">
        <v>1054</v>
      </c>
      <c r="H1041">
        <v>1</v>
      </c>
      <c r="I1041">
        <v>7.6551008957363373E-4</v>
      </c>
      <c r="V1041" t="s">
        <v>9748</v>
      </c>
      <c r="W1041">
        <v>2</v>
      </c>
      <c r="X1041">
        <v>4.7979201249630574E-4</v>
      </c>
      <c r="AK1041" t="s">
        <v>5513</v>
      </c>
      <c r="AL1041">
        <v>2</v>
      </c>
      <c r="AM1041">
        <v>5.2591409701481875E-4</v>
      </c>
      <c r="BU1041" t="s">
        <v>5049</v>
      </c>
      <c r="BV1041">
        <v>1</v>
      </c>
      <c r="BW1041">
        <v>9.4849585545557242E-4</v>
      </c>
    </row>
    <row r="1042" spans="1:75" x14ac:dyDescent="0.15">
      <c r="A1042" t="s">
        <v>373</v>
      </c>
      <c r="B1042">
        <v>4</v>
      </c>
      <c r="C1042">
        <v>4.3297141563771813E-4</v>
      </c>
      <c r="G1042" t="s">
        <v>10825</v>
      </c>
      <c r="H1042">
        <v>1</v>
      </c>
      <c r="I1042">
        <v>7.6551008957363373E-4</v>
      </c>
      <c r="V1042" t="s">
        <v>9750</v>
      </c>
      <c r="W1042">
        <v>2</v>
      </c>
      <c r="X1042">
        <v>4.7979201249630574E-4</v>
      </c>
      <c r="AK1042" t="s">
        <v>10380</v>
      </c>
      <c r="AL1042">
        <v>2</v>
      </c>
      <c r="AM1042">
        <v>5.2591409701481875E-4</v>
      </c>
      <c r="BU1042" t="s">
        <v>5024</v>
      </c>
      <c r="BV1042">
        <v>1</v>
      </c>
      <c r="BW1042">
        <v>9.4849585545557242E-4</v>
      </c>
    </row>
    <row r="1043" spans="1:75" x14ac:dyDescent="0.15">
      <c r="A1043" t="s">
        <v>570</v>
      </c>
      <c r="B1043">
        <v>4</v>
      </c>
      <c r="C1043">
        <v>4.3297141563771813E-4</v>
      </c>
      <c r="G1043" t="s">
        <v>10339</v>
      </c>
      <c r="H1043">
        <v>1</v>
      </c>
      <c r="I1043">
        <v>7.6551008957363373E-4</v>
      </c>
      <c r="V1043" t="s">
        <v>9757</v>
      </c>
      <c r="W1043">
        <v>2</v>
      </c>
      <c r="X1043">
        <v>4.7979201249630574E-4</v>
      </c>
      <c r="AK1043" t="s">
        <v>6132</v>
      </c>
      <c r="AL1043">
        <v>2</v>
      </c>
      <c r="AM1043">
        <v>5.2591409701481875E-4</v>
      </c>
      <c r="BU1043" t="s">
        <v>910</v>
      </c>
      <c r="BV1043">
        <v>1</v>
      </c>
      <c r="BW1043">
        <v>9.4849585545557242E-4</v>
      </c>
    </row>
    <row r="1044" spans="1:75" x14ac:dyDescent="0.15">
      <c r="A1044" t="s">
        <v>405</v>
      </c>
      <c r="B1044">
        <v>3</v>
      </c>
      <c r="C1044">
        <v>4.2743254811433251E-4</v>
      </c>
      <c r="G1044" t="s">
        <v>7318</v>
      </c>
      <c r="H1044">
        <v>1</v>
      </c>
      <c r="I1044">
        <v>7.6551008957363373E-4</v>
      </c>
      <c r="V1044" t="s">
        <v>9763</v>
      </c>
      <c r="W1044">
        <v>2</v>
      </c>
      <c r="X1044">
        <v>4.7979201249630574E-4</v>
      </c>
      <c r="AK1044" t="s">
        <v>4499</v>
      </c>
      <c r="AL1044">
        <v>2</v>
      </c>
      <c r="AM1044">
        <v>5.2591409701481875E-4</v>
      </c>
      <c r="BU1044" t="s">
        <v>5906</v>
      </c>
      <c r="BV1044">
        <v>1</v>
      </c>
      <c r="BW1044">
        <v>9.4849585545557242E-4</v>
      </c>
    </row>
    <row r="1045" spans="1:75" x14ac:dyDescent="0.15">
      <c r="A1045">
        <v>11</v>
      </c>
      <c r="B1045">
        <v>3</v>
      </c>
      <c r="C1045">
        <v>4.2743254811433251E-4</v>
      </c>
      <c r="G1045" t="s">
        <v>9721</v>
      </c>
      <c r="H1045">
        <v>1</v>
      </c>
      <c r="I1045">
        <v>7.6551008957363373E-4</v>
      </c>
      <c r="V1045" t="s">
        <v>9773</v>
      </c>
      <c r="W1045">
        <v>2</v>
      </c>
      <c r="X1045">
        <v>4.7979201249630574E-4</v>
      </c>
      <c r="AK1045" t="s">
        <v>10330</v>
      </c>
      <c r="AL1045">
        <v>2</v>
      </c>
      <c r="AM1045">
        <v>5.2591409701481875E-4</v>
      </c>
      <c r="BU1045" t="s">
        <v>10163</v>
      </c>
      <c r="BV1045">
        <v>1</v>
      </c>
      <c r="BW1045">
        <v>9.4849585545557242E-4</v>
      </c>
    </row>
    <row r="1046" spans="1:75" x14ac:dyDescent="0.15">
      <c r="A1046" t="s">
        <v>4816</v>
      </c>
      <c r="B1046">
        <v>3</v>
      </c>
      <c r="C1046">
        <v>4.2743254811433251E-4</v>
      </c>
      <c r="G1046" t="s">
        <v>5060</v>
      </c>
      <c r="H1046">
        <v>1</v>
      </c>
      <c r="I1046">
        <v>7.6551008957363373E-4</v>
      </c>
      <c r="V1046" t="s">
        <v>9796</v>
      </c>
      <c r="W1046">
        <v>2</v>
      </c>
      <c r="X1046">
        <v>4.7979201249630574E-4</v>
      </c>
      <c r="AK1046" t="s">
        <v>224</v>
      </c>
      <c r="AL1046">
        <v>2</v>
      </c>
      <c r="AM1046">
        <v>5.2591409701481875E-4</v>
      </c>
      <c r="BU1046" t="s">
        <v>5144</v>
      </c>
      <c r="BV1046">
        <v>1</v>
      </c>
      <c r="BW1046">
        <v>9.4849585545557242E-4</v>
      </c>
    </row>
    <row r="1047" spans="1:75" x14ac:dyDescent="0.15">
      <c r="A1047" t="s">
        <v>5041</v>
      </c>
      <c r="B1047">
        <v>3</v>
      </c>
      <c r="C1047">
        <v>4.2743254811433251E-4</v>
      </c>
      <c r="G1047" t="s">
        <v>10661</v>
      </c>
      <c r="H1047">
        <v>1</v>
      </c>
      <c r="I1047">
        <v>7.6551008957363373E-4</v>
      </c>
      <c r="V1047" t="s">
        <v>9823</v>
      </c>
      <c r="W1047">
        <v>2</v>
      </c>
      <c r="X1047">
        <v>4.7979201249630574E-4</v>
      </c>
      <c r="AK1047" t="s">
        <v>7361</v>
      </c>
      <c r="AL1047">
        <v>2</v>
      </c>
      <c r="AM1047">
        <v>5.2591409701481875E-4</v>
      </c>
      <c r="BU1047" t="s">
        <v>885</v>
      </c>
      <c r="BV1047">
        <v>1</v>
      </c>
      <c r="BW1047">
        <v>9.4849585545557242E-4</v>
      </c>
    </row>
    <row r="1048" spans="1:75" x14ac:dyDescent="0.15">
      <c r="A1048" t="s">
        <v>5135</v>
      </c>
      <c r="B1048">
        <v>3</v>
      </c>
      <c r="C1048">
        <v>4.2743254811433251E-4</v>
      </c>
      <c r="G1048" t="s">
        <v>6496</v>
      </c>
      <c r="H1048">
        <v>1</v>
      </c>
      <c r="I1048">
        <v>7.6551008957363373E-4</v>
      </c>
      <c r="V1048" t="s">
        <v>9824</v>
      </c>
      <c r="W1048">
        <v>2</v>
      </c>
      <c r="X1048">
        <v>4.7979201249630574E-4</v>
      </c>
      <c r="AK1048" t="s">
        <v>6690</v>
      </c>
      <c r="AL1048">
        <v>2</v>
      </c>
      <c r="AM1048">
        <v>5.2591409701481875E-4</v>
      </c>
      <c r="BU1048" t="s">
        <v>511</v>
      </c>
      <c r="BV1048">
        <v>1</v>
      </c>
      <c r="BW1048">
        <v>9.4849585545557242E-4</v>
      </c>
    </row>
    <row r="1049" spans="1:75" x14ac:dyDescent="0.15">
      <c r="A1049" t="s">
        <v>5232</v>
      </c>
      <c r="B1049">
        <v>3</v>
      </c>
      <c r="C1049">
        <v>4.2743254811433251E-4</v>
      </c>
      <c r="G1049" t="s">
        <v>9755</v>
      </c>
      <c r="H1049">
        <v>1</v>
      </c>
      <c r="I1049">
        <v>7.6551008957363373E-4</v>
      </c>
      <c r="V1049" t="s">
        <v>9825</v>
      </c>
      <c r="W1049">
        <v>2</v>
      </c>
      <c r="X1049">
        <v>4.7979201249630574E-4</v>
      </c>
      <c r="AK1049" t="s">
        <v>5987</v>
      </c>
      <c r="AL1049">
        <v>2</v>
      </c>
      <c r="AM1049">
        <v>5.2591409701481875E-4</v>
      </c>
      <c r="BU1049" t="s">
        <v>4152</v>
      </c>
      <c r="BV1049">
        <v>1</v>
      </c>
      <c r="BW1049">
        <v>9.4849585545557242E-4</v>
      </c>
    </row>
    <row r="1050" spans="1:75" x14ac:dyDescent="0.15">
      <c r="A1050" t="s">
        <v>5339</v>
      </c>
      <c r="B1050">
        <v>3</v>
      </c>
      <c r="C1050">
        <v>4.2743254811433251E-4</v>
      </c>
      <c r="G1050" t="s">
        <v>4972</v>
      </c>
      <c r="H1050">
        <v>1</v>
      </c>
      <c r="I1050">
        <v>7.6551008957363373E-4</v>
      </c>
      <c r="V1050" t="s">
        <v>9838</v>
      </c>
      <c r="W1050">
        <v>2</v>
      </c>
      <c r="X1050">
        <v>4.7979201249630574E-4</v>
      </c>
      <c r="AK1050" t="s">
        <v>10011</v>
      </c>
      <c r="AL1050">
        <v>2</v>
      </c>
      <c r="AM1050">
        <v>5.2591409701481875E-4</v>
      </c>
      <c r="BU1050" t="s">
        <v>5329</v>
      </c>
      <c r="BV1050">
        <v>1</v>
      </c>
      <c r="BW1050">
        <v>9.4849585545557242E-4</v>
      </c>
    </row>
    <row r="1051" spans="1:75" x14ac:dyDescent="0.15">
      <c r="A1051" t="s">
        <v>5458</v>
      </c>
      <c r="B1051">
        <v>3</v>
      </c>
      <c r="C1051">
        <v>4.2743254811433251E-4</v>
      </c>
      <c r="G1051" t="s">
        <v>9988</v>
      </c>
      <c r="H1051">
        <v>1</v>
      </c>
      <c r="I1051">
        <v>7.6551008957363373E-4</v>
      </c>
      <c r="V1051" t="s">
        <v>9848</v>
      </c>
      <c r="W1051">
        <v>2</v>
      </c>
      <c r="X1051">
        <v>4.7979201249630574E-4</v>
      </c>
      <c r="AK1051" t="s">
        <v>5791</v>
      </c>
      <c r="AL1051">
        <v>2</v>
      </c>
      <c r="AM1051">
        <v>5.2591409701481875E-4</v>
      </c>
      <c r="BU1051" t="s">
        <v>4204</v>
      </c>
      <c r="BV1051">
        <v>1</v>
      </c>
      <c r="BW1051">
        <v>9.4849585545557242E-4</v>
      </c>
    </row>
    <row r="1052" spans="1:75" x14ac:dyDescent="0.15">
      <c r="A1052" t="s">
        <v>1022</v>
      </c>
      <c r="B1052">
        <v>3</v>
      </c>
      <c r="C1052">
        <v>4.2743254811433251E-4</v>
      </c>
      <c r="G1052" t="s">
        <v>6580</v>
      </c>
      <c r="H1052">
        <v>1</v>
      </c>
      <c r="I1052">
        <v>7.6551008957363373E-4</v>
      </c>
      <c r="V1052" t="s">
        <v>9889</v>
      </c>
      <c r="W1052">
        <v>2</v>
      </c>
      <c r="X1052">
        <v>4.7979201249630574E-4</v>
      </c>
      <c r="AK1052" t="s">
        <v>4307</v>
      </c>
      <c r="AL1052">
        <v>2</v>
      </c>
      <c r="AM1052">
        <v>5.2591409701481875E-4</v>
      </c>
      <c r="BU1052">
        <v>60</v>
      </c>
      <c r="BV1052">
        <v>1</v>
      </c>
      <c r="BW1052">
        <v>9.4849585545557242E-4</v>
      </c>
    </row>
    <row r="1053" spans="1:75" x14ac:dyDescent="0.15">
      <c r="A1053" t="s">
        <v>5590</v>
      </c>
      <c r="B1053">
        <v>3</v>
      </c>
      <c r="C1053">
        <v>4.2743254811433251E-4</v>
      </c>
      <c r="G1053" t="s">
        <v>7293</v>
      </c>
      <c r="H1053">
        <v>1</v>
      </c>
      <c r="I1053">
        <v>7.6551008957363373E-4</v>
      </c>
      <c r="V1053" t="s">
        <v>9919</v>
      </c>
      <c r="W1053">
        <v>2</v>
      </c>
      <c r="X1053">
        <v>4.7979201249630574E-4</v>
      </c>
      <c r="AK1053" t="s">
        <v>4519</v>
      </c>
      <c r="AL1053">
        <v>2</v>
      </c>
      <c r="AM1053">
        <v>5.2591409701481875E-4</v>
      </c>
      <c r="BU1053" t="s">
        <v>6022</v>
      </c>
      <c r="BV1053">
        <v>1</v>
      </c>
      <c r="BW1053">
        <v>9.4849585545557242E-4</v>
      </c>
    </row>
    <row r="1054" spans="1:75" x14ac:dyDescent="0.15">
      <c r="A1054" t="s">
        <v>5881</v>
      </c>
      <c r="B1054">
        <v>3</v>
      </c>
      <c r="C1054">
        <v>4.2743254811433251E-4</v>
      </c>
      <c r="G1054" t="s">
        <v>12722</v>
      </c>
      <c r="H1054">
        <v>1</v>
      </c>
      <c r="I1054">
        <v>7.6551008957363373E-4</v>
      </c>
      <c r="V1054">
        <v>2011</v>
      </c>
      <c r="W1054">
        <v>2</v>
      </c>
      <c r="X1054">
        <v>4.7979201249630574E-4</v>
      </c>
      <c r="AK1054" t="s">
        <v>5902</v>
      </c>
      <c r="AL1054">
        <v>2</v>
      </c>
      <c r="AM1054">
        <v>5.2591409701481875E-4</v>
      </c>
      <c r="BU1054" t="s">
        <v>5738</v>
      </c>
      <c r="BV1054">
        <v>1</v>
      </c>
      <c r="BW1054">
        <v>9.4849585545557242E-4</v>
      </c>
    </row>
    <row r="1055" spans="1:75" x14ac:dyDescent="0.15">
      <c r="A1055" t="s">
        <v>6069</v>
      </c>
      <c r="B1055">
        <v>3</v>
      </c>
      <c r="C1055">
        <v>4.2743254811433251E-4</v>
      </c>
      <c r="G1055" t="s">
        <v>6695</v>
      </c>
      <c r="H1055">
        <v>1</v>
      </c>
      <c r="I1055">
        <v>7.6551008957363373E-4</v>
      </c>
      <c r="V1055" t="s">
        <v>9987</v>
      </c>
      <c r="W1055">
        <v>2</v>
      </c>
      <c r="X1055">
        <v>4.7979201249630574E-4</v>
      </c>
      <c r="AK1055" t="s">
        <v>5978</v>
      </c>
      <c r="AL1055">
        <v>2</v>
      </c>
      <c r="AM1055">
        <v>5.2591409701481875E-4</v>
      </c>
      <c r="BU1055" t="s">
        <v>7330</v>
      </c>
      <c r="BV1055">
        <v>1</v>
      </c>
      <c r="BW1055">
        <v>9.4849585545557242E-4</v>
      </c>
    </row>
    <row r="1056" spans="1:75" x14ac:dyDescent="0.15">
      <c r="A1056" t="s">
        <v>366</v>
      </c>
      <c r="B1056">
        <v>3</v>
      </c>
      <c r="C1056">
        <v>4.2743254811433251E-4</v>
      </c>
      <c r="G1056" t="s">
        <v>10241</v>
      </c>
      <c r="H1056">
        <v>1</v>
      </c>
      <c r="I1056">
        <v>7.6551008957363373E-4</v>
      </c>
      <c r="V1056" t="s">
        <v>10021</v>
      </c>
      <c r="W1056">
        <v>2</v>
      </c>
      <c r="X1056">
        <v>4.7979201249630574E-4</v>
      </c>
      <c r="AK1056" t="s">
        <v>6496</v>
      </c>
      <c r="AL1056">
        <v>2</v>
      </c>
      <c r="AM1056">
        <v>5.2591409701481875E-4</v>
      </c>
      <c r="BU1056" t="s">
        <v>602</v>
      </c>
      <c r="BV1056">
        <v>1</v>
      </c>
      <c r="BW1056">
        <v>9.4849585545557242E-4</v>
      </c>
    </row>
    <row r="1057" spans="1:75" x14ac:dyDescent="0.15">
      <c r="A1057" t="s">
        <v>6502</v>
      </c>
      <c r="B1057">
        <v>3</v>
      </c>
      <c r="C1057">
        <v>4.2743254811433251E-4</v>
      </c>
      <c r="G1057" t="s">
        <v>9430</v>
      </c>
      <c r="H1057">
        <v>1</v>
      </c>
      <c r="I1057">
        <v>7.6551008957363373E-4</v>
      </c>
      <c r="V1057" t="s">
        <v>10024</v>
      </c>
      <c r="W1057">
        <v>2</v>
      </c>
      <c r="X1057">
        <v>4.7979201249630574E-4</v>
      </c>
      <c r="AK1057" t="s">
        <v>9981</v>
      </c>
      <c r="AL1057">
        <v>2</v>
      </c>
      <c r="AM1057">
        <v>5.2591409701481875E-4</v>
      </c>
      <c r="BU1057" t="s">
        <v>4297</v>
      </c>
      <c r="BV1057">
        <v>1</v>
      </c>
      <c r="BW1057">
        <v>9.4849585545557242E-4</v>
      </c>
    </row>
    <row r="1058" spans="1:75" x14ac:dyDescent="0.15">
      <c r="A1058" t="s">
        <v>4183</v>
      </c>
      <c r="B1058">
        <v>4</v>
      </c>
      <c r="C1058">
        <v>4.2332620418431688E-4</v>
      </c>
      <c r="G1058" t="s">
        <v>5266</v>
      </c>
      <c r="H1058">
        <v>1</v>
      </c>
      <c r="I1058">
        <v>7.6551008957363373E-4</v>
      </c>
      <c r="V1058" t="s">
        <v>10025</v>
      </c>
      <c r="W1058">
        <v>2</v>
      </c>
      <c r="X1058">
        <v>4.7979201249630574E-4</v>
      </c>
      <c r="AK1058" t="s">
        <v>9623</v>
      </c>
      <c r="AL1058">
        <v>2</v>
      </c>
      <c r="AM1058">
        <v>5.2591409701481875E-4</v>
      </c>
      <c r="BU1058" t="s">
        <v>1091</v>
      </c>
      <c r="BV1058">
        <v>1</v>
      </c>
      <c r="BW1058">
        <v>9.4849585545557242E-4</v>
      </c>
    </row>
    <row r="1059" spans="1:75" x14ac:dyDescent="0.15">
      <c r="A1059" t="s">
        <v>5816</v>
      </c>
      <c r="B1059">
        <v>2</v>
      </c>
      <c r="C1059">
        <v>4.1884327935647991E-4</v>
      </c>
      <c r="G1059" t="s">
        <v>6579</v>
      </c>
      <c r="H1059">
        <v>1</v>
      </c>
      <c r="I1059">
        <v>7.6551008957363373E-4</v>
      </c>
      <c r="V1059" t="s">
        <v>1608</v>
      </c>
      <c r="W1059">
        <v>2</v>
      </c>
      <c r="X1059">
        <v>4.7979201249630574E-4</v>
      </c>
      <c r="AK1059" t="s">
        <v>5535</v>
      </c>
      <c r="AL1059">
        <v>2</v>
      </c>
      <c r="AM1059">
        <v>5.2591409701481875E-4</v>
      </c>
      <c r="BU1059" t="s">
        <v>6849</v>
      </c>
      <c r="BV1059">
        <v>1</v>
      </c>
      <c r="BW1059">
        <v>9.4849585545557242E-4</v>
      </c>
    </row>
    <row r="1060" spans="1:75" x14ac:dyDescent="0.15">
      <c r="A1060" t="s">
        <v>6274</v>
      </c>
      <c r="B1060">
        <v>2</v>
      </c>
      <c r="C1060">
        <v>4.1884327935647991E-4</v>
      </c>
      <c r="G1060" t="s">
        <v>10741</v>
      </c>
      <c r="H1060">
        <v>1</v>
      </c>
      <c r="I1060">
        <v>7.6551008957363373E-4</v>
      </c>
      <c r="V1060" t="s">
        <v>10030</v>
      </c>
      <c r="W1060">
        <v>2</v>
      </c>
      <c r="X1060">
        <v>4.7979201249630574E-4</v>
      </c>
      <c r="AK1060" t="s">
        <v>6008</v>
      </c>
      <c r="AL1060">
        <v>2</v>
      </c>
      <c r="AM1060">
        <v>5.2591409701481875E-4</v>
      </c>
      <c r="BU1060" t="s">
        <v>4513</v>
      </c>
      <c r="BV1060">
        <v>1</v>
      </c>
      <c r="BW1060">
        <v>9.4849585545557242E-4</v>
      </c>
    </row>
    <row r="1061" spans="1:75" x14ac:dyDescent="0.15">
      <c r="A1061" t="s">
        <v>4142</v>
      </c>
      <c r="B1061">
        <v>2</v>
      </c>
      <c r="C1061">
        <v>4.1884327935647991E-4</v>
      </c>
      <c r="G1061" t="s">
        <v>10033</v>
      </c>
      <c r="H1061">
        <v>1</v>
      </c>
      <c r="I1061">
        <v>7.6551008957363373E-4</v>
      </c>
      <c r="V1061" t="s">
        <v>10031</v>
      </c>
      <c r="W1061">
        <v>2</v>
      </c>
      <c r="X1061">
        <v>4.7979201249630574E-4</v>
      </c>
      <c r="AK1061" t="s">
        <v>12956</v>
      </c>
      <c r="AL1061">
        <v>2</v>
      </c>
      <c r="AM1061">
        <v>5.2591409701481875E-4</v>
      </c>
      <c r="BU1061" t="s">
        <v>9555</v>
      </c>
      <c r="BV1061">
        <v>1</v>
      </c>
      <c r="BW1061">
        <v>9.4849585545557242E-4</v>
      </c>
    </row>
    <row r="1062" spans="1:75" x14ac:dyDescent="0.15">
      <c r="A1062" t="s">
        <v>4156</v>
      </c>
      <c r="B1062">
        <v>2</v>
      </c>
      <c r="C1062">
        <v>4.1884327935647991E-4</v>
      </c>
      <c r="G1062" t="s">
        <v>13982</v>
      </c>
      <c r="H1062">
        <v>1</v>
      </c>
      <c r="I1062">
        <v>7.6551008957363373E-4</v>
      </c>
      <c r="V1062" t="s">
        <v>10066</v>
      </c>
      <c r="W1062">
        <v>2</v>
      </c>
      <c r="X1062">
        <v>4.7979201249630574E-4</v>
      </c>
      <c r="AK1062" t="s">
        <v>6099</v>
      </c>
      <c r="AL1062">
        <v>2</v>
      </c>
      <c r="AM1062">
        <v>5.2591409701481875E-4</v>
      </c>
      <c r="BU1062" t="s">
        <v>5097</v>
      </c>
      <c r="BV1062">
        <v>1</v>
      </c>
      <c r="BW1062">
        <v>9.4849585545557242E-4</v>
      </c>
    </row>
    <row r="1063" spans="1:75" x14ac:dyDescent="0.15">
      <c r="A1063" t="s">
        <v>4171</v>
      </c>
      <c r="B1063">
        <v>2</v>
      </c>
      <c r="C1063">
        <v>4.1884327935647991E-4</v>
      </c>
      <c r="G1063" t="s">
        <v>10389</v>
      </c>
      <c r="H1063">
        <v>1</v>
      </c>
      <c r="I1063">
        <v>7.6551008957363373E-4</v>
      </c>
      <c r="V1063" t="s">
        <v>10085</v>
      </c>
      <c r="W1063">
        <v>2</v>
      </c>
      <c r="X1063">
        <v>4.7979201249630574E-4</v>
      </c>
      <c r="AK1063" t="s">
        <v>9988</v>
      </c>
      <c r="AL1063">
        <v>2</v>
      </c>
      <c r="AM1063">
        <v>5.2591409701481875E-4</v>
      </c>
      <c r="BU1063">
        <v>5</v>
      </c>
      <c r="BV1063">
        <v>1</v>
      </c>
      <c r="BW1063">
        <v>9.4849585545557242E-4</v>
      </c>
    </row>
    <row r="1064" spans="1:75" x14ac:dyDescent="0.15">
      <c r="A1064" t="s">
        <v>4180</v>
      </c>
      <c r="B1064">
        <v>2</v>
      </c>
      <c r="C1064">
        <v>4.1884327935647991E-4</v>
      </c>
      <c r="G1064" t="s">
        <v>9858</v>
      </c>
      <c r="H1064">
        <v>1</v>
      </c>
      <c r="I1064">
        <v>7.6551008957363373E-4</v>
      </c>
      <c r="V1064" t="s">
        <v>10118</v>
      </c>
      <c r="W1064">
        <v>2</v>
      </c>
      <c r="X1064">
        <v>4.7979201249630574E-4</v>
      </c>
      <c r="AK1064" t="s">
        <v>6633</v>
      </c>
      <c r="AL1064">
        <v>2</v>
      </c>
      <c r="AM1064">
        <v>5.2591409701481875E-4</v>
      </c>
      <c r="BU1064" t="s">
        <v>997</v>
      </c>
      <c r="BV1064">
        <v>1</v>
      </c>
      <c r="BW1064">
        <v>9.4849585545557242E-4</v>
      </c>
    </row>
    <row r="1065" spans="1:75" x14ac:dyDescent="0.15">
      <c r="A1065" t="s">
        <v>4244</v>
      </c>
      <c r="B1065">
        <v>2</v>
      </c>
      <c r="C1065">
        <v>4.1884327935647991E-4</v>
      </c>
      <c r="G1065" t="s">
        <v>4512</v>
      </c>
      <c r="H1065">
        <v>1</v>
      </c>
      <c r="I1065">
        <v>7.6551008957363373E-4</v>
      </c>
      <c r="V1065" t="s">
        <v>10136</v>
      </c>
      <c r="W1065">
        <v>2</v>
      </c>
      <c r="X1065">
        <v>4.7979201249630574E-4</v>
      </c>
      <c r="AK1065" t="s">
        <v>788</v>
      </c>
      <c r="AL1065">
        <v>2</v>
      </c>
      <c r="AM1065">
        <v>5.2591409701481875E-4</v>
      </c>
      <c r="BU1065" t="s">
        <v>212</v>
      </c>
      <c r="BV1065">
        <v>1</v>
      </c>
      <c r="BW1065">
        <v>9.4849585545557242E-4</v>
      </c>
    </row>
    <row r="1066" spans="1:75" x14ac:dyDescent="0.15">
      <c r="A1066" t="s">
        <v>4259</v>
      </c>
      <c r="B1066">
        <v>2</v>
      </c>
      <c r="C1066">
        <v>4.1884327935647991E-4</v>
      </c>
      <c r="G1066" t="s">
        <v>4462</v>
      </c>
      <c r="H1066">
        <v>1</v>
      </c>
      <c r="I1066">
        <v>7.6551008957363373E-4</v>
      </c>
      <c r="V1066" t="s">
        <v>10144</v>
      </c>
      <c r="W1066">
        <v>2</v>
      </c>
      <c r="X1066">
        <v>4.7979201249630574E-4</v>
      </c>
      <c r="AK1066" t="s">
        <v>223</v>
      </c>
      <c r="AL1066">
        <v>3</v>
      </c>
      <c r="AM1066">
        <v>5.1921686130928341E-4</v>
      </c>
      <c r="BU1066" t="s">
        <v>760</v>
      </c>
      <c r="BV1066">
        <v>1</v>
      </c>
      <c r="BW1066">
        <v>9.4849585545557242E-4</v>
      </c>
    </row>
    <row r="1067" spans="1:75" x14ac:dyDescent="0.15">
      <c r="A1067" t="s">
        <v>4271</v>
      </c>
      <c r="B1067">
        <v>2</v>
      </c>
      <c r="C1067">
        <v>4.1884327935647991E-4</v>
      </c>
      <c r="G1067" t="s">
        <v>4301</v>
      </c>
      <c r="H1067">
        <v>1</v>
      </c>
      <c r="I1067">
        <v>7.6551008957363373E-4</v>
      </c>
      <c r="V1067" t="s">
        <v>10149</v>
      </c>
      <c r="W1067">
        <v>2</v>
      </c>
      <c r="X1067">
        <v>4.7979201249630574E-4</v>
      </c>
      <c r="AK1067" t="s">
        <v>5172</v>
      </c>
      <c r="AL1067">
        <v>3</v>
      </c>
      <c r="AM1067">
        <v>5.1921686130928341E-4</v>
      </c>
      <c r="BU1067" t="s">
        <v>5662</v>
      </c>
      <c r="BV1067">
        <v>1</v>
      </c>
      <c r="BW1067">
        <v>9.4849585545557242E-4</v>
      </c>
    </row>
    <row r="1068" spans="1:75" x14ac:dyDescent="0.15">
      <c r="A1068" t="s">
        <v>4296</v>
      </c>
      <c r="B1068">
        <v>2</v>
      </c>
      <c r="C1068">
        <v>4.1884327935647991E-4</v>
      </c>
      <c r="G1068" t="s">
        <v>411</v>
      </c>
      <c r="H1068">
        <v>1</v>
      </c>
      <c r="I1068">
        <v>7.6551008957363373E-4</v>
      </c>
      <c r="V1068" t="s">
        <v>10171</v>
      </c>
      <c r="W1068">
        <v>2</v>
      </c>
      <c r="X1068">
        <v>4.7979201249630574E-4</v>
      </c>
      <c r="AK1068" t="s">
        <v>906</v>
      </c>
      <c r="AL1068">
        <v>3</v>
      </c>
      <c r="AM1068">
        <v>5.1921686130928341E-4</v>
      </c>
      <c r="BU1068" t="s">
        <v>873</v>
      </c>
      <c r="BV1068">
        <v>1</v>
      </c>
      <c r="BW1068">
        <v>9.4849585545557242E-4</v>
      </c>
    </row>
    <row r="1069" spans="1:75" x14ac:dyDescent="0.15">
      <c r="A1069" t="s">
        <v>4298</v>
      </c>
      <c r="B1069">
        <v>2</v>
      </c>
      <c r="C1069">
        <v>4.1884327935647991E-4</v>
      </c>
      <c r="G1069" t="s">
        <v>207</v>
      </c>
      <c r="H1069">
        <v>1</v>
      </c>
      <c r="I1069">
        <v>7.6551008957363373E-4</v>
      </c>
      <c r="V1069" t="s">
        <v>10198</v>
      </c>
      <c r="W1069">
        <v>2</v>
      </c>
      <c r="X1069">
        <v>4.7979201249630574E-4</v>
      </c>
      <c r="AK1069" t="s">
        <v>253</v>
      </c>
      <c r="AL1069">
        <v>3</v>
      </c>
      <c r="AM1069">
        <v>5.1921686130928341E-4</v>
      </c>
      <c r="BU1069" t="s">
        <v>1049</v>
      </c>
      <c r="BV1069">
        <v>1</v>
      </c>
      <c r="BW1069">
        <v>9.4849585545557242E-4</v>
      </c>
    </row>
    <row r="1070" spans="1:75" x14ac:dyDescent="0.15">
      <c r="A1070" t="s">
        <v>4300</v>
      </c>
      <c r="B1070">
        <v>2</v>
      </c>
      <c r="C1070">
        <v>4.1884327935647991E-4</v>
      </c>
      <c r="G1070" t="s">
        <v>6633</v>
      </c>
      <c r="H1070">
        <v>1</v>
      </c>
      <c r="I1070">
        <v>7.6551008957363373E-4</v>
      </c>
      <c r="V1070" t="s">
        <v>10199</v>
      </c>
      <c r="W1070">
        <v>2</v>
      </c>
      <c r="X1070">
        <v>4.7979201249630574E-4</v>
      </c>
      <c r="AK1070" t="s">
        <v>231</v>
      </c>
      <c r="AL1070">
        <v>3</v>
      </c>
      <c r="AM1070">
        <v>5.1921686130928341E-4</v>
      </c>
      <c r="BU1070" t="s">
        <v>4294</v>
      </c>
      <c r="BV1070">
        <v>1</v>
      </c>
      <c r="BW1070">
        <v>9.4849585545557242E-4</v>
      </c>
    </row>
    <row r="1071" spans="1:75" x14ac:dyDescent="0.15">
      <c r="A1071" t="s">
        <v>4326</v>
      </c>
      <c r="B1071">
        <v>2</v>
      </c>
      <c r="C1071">
        <v>4.1884327935647991E-4</v>
      </c>
      <c r="G1071" t="s">
        <v>6776</v>
      </c>
      <c r="H1071">
        <v>1</v>
      </c>
      <c r="I1071">
        <v>7.6551008957363373E-4</v>
      </c>
      <c r="V1071" t="s">
        <v>10221</v>
      </c>
      <c r="W1071">
        <v>2</v>
      </c>
      <c r="X1071">
        <v>4.7979201249630574E-4</v>
      </c>
      <c r="AK1071" t="s">
        <v>631</v>
      </c>
      <c r="AL1071">
        <v>3</v>
      </c>
      <c r="AM1071">
        <v>5.0713968693299354E-4</v>
      </c>
      <c r="BU1071" t="s">
        <v>6569</v>
      </c>
      <c r="BV1071">
        <v>1</v>
      </c>
      <c r="BW1071">
        <v>9.4849585545557242E-4</v>
      </c>
    </row>
    <row r="1072" spans="1:75" x14ac:dyDescent="0.15">
      <c r="A1072" t="s">
        <v>4355</v>
      </c>
      <c r="B1072">
        <v>2</v>
      </c>
      <c r="C1072">
        <v>4.1884327935647991E-4</v>
      </c>
      <c r="G1072" t="s">
        <v>4901</v>
      </c>
      <c r="H1072">
        <v>1</v>
      </c>
      <c r="I1072">
        <v>7.6551008957363373E-4</v>
      </c>
      <c r="V1072" t="s">
        <v>10240</v>
      </c>
      <c r="W1072">
        <v>2</v>
      </c>
      <c r="X1072">
        <v>4.7979201249630574E-4</v>
      </c>
      <c r="AK1072" t="s">
        <v>209</v>
      </c>
      <c r="AL1072">
        <v>3</v>
      </c>
      <c r="AM1072">
        <v>5.0713968693299354E-4</v>
      </c>
      <c r="BU1072" t="s">
        <v>4860</v>
      </c>
      <c r="BV1072">
        <v>1</v>
      </c>
      <c r="BW1072">
        <v>9.4849585545557242E-4</v>
      </c>
    </row>
    <row r="1073" spans="1:75" x14ac:dyDescent="0.15">
      <c r="A1073" t="s">
        <v>4366</v>
      </c>
      <c r="B1073">
        <v>2</v>
      </c>
      <c r="C1073">
        <v>4.1884327935647991E-4</v>
      </c>
      <c r="G1073" t="s">
        <v>12493</v>
      </c>
      <c r="H1073">
        <v>1</v>
      </c>
      <c r="I1073">
        <v>7.6551008957363373E-4</v>
      </c>
      <c r="V1073" t="s">
        <v>10244</v>
      </c>
      <c r="W1073">
        <v>2</v>
      </c>
      <c r="X1073">
        <v>4.7979201249630574E-4</v>
      </c>
      <c r="AK1073" t="s">
        <v>214</v>
      </c>
      <c r="AL1073">
        <v>3</v>
      </c>
      <c r="AM1073">
        <v>4.958422447919786E-4</v>
      </c>
      <c r="BU1073" t="s">
        <v>759</v>
      </c>
      <c r="BV1073">
        <v>1</v>
      </c>
      <c r="BW1073">
        <v>9.4849585545557242E-4</v>
      </c>
    </row>
    <row r="1074" spans="1:75" x14ac:dyDescent="0.15">
      <c r="A1074" t="s">
        <v>4371</v>
      </c>
      <c r="B1074">
        <v>2</v>
      </c>
      <c r="C1074">
        <v>4.1884327935647991E-4</v>
      </c>
      <c r="G1074" t="s">
        <v>9680</v>
      </c>
      <c r="H1074">
        <v>1</v>
      </c>
      <c r="I1074">
        <v>7.6551008957363373E-4</v>
      </c>
      <c r="V1074" t="s">
        <v>10249</v>
      </c>
      <c r="W1074">
        <v>2</v>
      </c>
      <c r="X1074">
        <v>4.7979201249630574E-4</v>
      </c>
      <c r="AK1074" t="s">
        <v>326</v>
      </c>
      <c r="AL1074">
        <v>3</v>
      </c>
      <c r="AM1074">
        <v>4.958422447919786E-4</v>
      </c>
      <c r="BU1074" t="s">
        <v>262</v>
      </c>
      <c r="BV1074">
        <v>1</v>
      </c>
      <c r="BW1074">
        <v>9.1917202699528134E-4</v>
      </c>
    </row>
    <row r="1075" spans="1:75" x14ac:dyDescent="0.15">
      <c r="A1075" t="s">
        <v>4405</v>
      </c>
      <c r="B1075">
        <v>2</v>
      </c>
      <c r="C1075">
        <v>4.1884327935647991E-4</v>
      </c>
      <c r="G1075" t="s">
        <v>9955</v>
      </c>
      <c r="H1075">
        <v>1</v>
      </c>
      <c r="I1075">
        <v>7.6551008957363373E-4</v>
      </c>
      <c r="V1075" t="s">
        <v>10254</v>
      </c>
      <c r="W1075">
        <v>2</v>
      </c>
      <c r="X1075">
        <v>4.7979201249630574E-4</v>
      </c>
      <c r="AK1075" t="s">
        <v>10490</v>
      </c>
      <c r="AL1075">
        <v>2</v>
      </c>
      <c r="AM1075">
        <v>4.9234167637626336E-4</v>
      </c>
      <c r="BU1075" t="s">
        <v>1012</v>
      </c>
      <c r="BV1075">
        <v>1</v>
      </c>
      <c r="BW1075">
        <v>9.1917202699528134E-4</v>
      </c>
    </row>
    <row r="1076" spans="1:75" x14ac:dyDescent="0.15">
      <c r="A1076" t="s">
        <v>4408</v>
      </c>
      <c r="B1076">
        <v>2</v>
      </c>
      <c r="C1076">
        <v>4.1884327935647991E-4</v>
      </c>
      <c r="G1076">
        <v>50</v>
      </c>
      <c r="H1076">
        <v>1</v>
      </c>
      <c r="I1076">
        <v>7.6551008957363373E-4</v>
      </c>
      <c r="V1076" t="s">
        <v>10275</v>
      </c>
      <c r="W1076">
        <v>2</v>
      </c>
      <c r="X1076">
        <v>4.7979201249630574E-4</v>
      </c>
      <c r="AK1076" t="s">
        <v>595</v>
      </c>
      <c r="AL1076">
        <v>2</v>
      </c>
      <c r="AM1076">
        <v>4.9234167637626336E-4</v>
      </c>
      <c r="BU1076" t="s">
        <v>5477</v>
      </c>
      <c r="BV1076">
        <v>1</v>
      </c>
      <c r="BW1076">
        <v>9.1917202699528134E-4</v>
      </c>
    </row>
    <row r="1077" spans="1:75" x14ac:dyDescent="0.15">
      <c r="A1077" t="s">
        <v>4444</v>
      </c>
      <c r="B1077">
        <v>2</v>
      </c>
      <c r="C1077">
        <v>4.1884327935647991E-4</v>
      </c>
      <c r="G1077" t="s">
        <v>10783</v>
      </c>
      <c r="H1077">
        <v>1</v>
      </c>
      <c r="I1077">
        <v>7.6551008957363373E-4</v>
      </c>
      <c r="V1077" t="s">
        <v>10277</v>
      </c>
      <c r="W1077">
        <v>2</v>
      </c>
      <c r="X1077">
        <v>4.7979201249630574E-4</v>
      </c>
      <c r="AK1077" t="s">
        <v>4566</v>
      </c>
      <c r="AL1077">
        <v>2</v>
      </c>
      <c r="AM1077">
        <v>4.9234167637626336E-4</v>
      </c>
      <c r="BU1077" t="s">
        <v>217</v>
      </c>
      <c r="BV1077">
        <v>1</v>
      </c>
      <c r="BW1077">
        <v>9.1917202699528134E-4</v>
      </c>
    </row>
    <row r="1078" spans="1:75" x14ac:dyDescent="0.15">
      <c r="A1078" t="s">
        <v>4452</v>
      </c>
      <c r="B1078">
        <v>2</v>
      </c>
      <c r="C1078">
        <v>4.1884327935647991E-4</v>
      </c>
      <c r="G1078" t="s">
        <v>9863</v>
      </c>
      <c r="H1078">
        <v>1</v>
      </c>
      <c r="I1078">
        <v>7.1664274246104986E-4</v>
      </c>
      <c r="V1078" t="s">
        <v>10291</v>
      </c>
      <c r="W1078">
        <v>2</v>
      </c>
      <c r="X1078">
        <v>4.7979201249630574E-4</v>
      </c>
      <c r="AK1078" t="s">
        <v>6650</v>
      </c>
      <c r="AL1078">
        <v>2</v>
      </c>
      <c r="AM1078">
        <v>4.9234167637626336E-4</v>
      </c>
      <c r="BU1078">
        <v>9</v>
      </c>
      <c r="BV1078">
        <v>1</v>
      </c>
      <c r="BW1078">
        <v>9.1917202699528134E-4</v>
      </c>
    </row>
    <row r="1079" spans="1:75" x14ac:dyDescent="0.15">
      <c r="A1079" t="s">
        <v>1308</v>
      </c>
      <c r="B1079">
        <v>2</v>
      </c>
      <c r="C1079">
        <v>4.1884327935647991E-4</v>
      </c>
      <c r="G1079" t="s">
        <v>10763</v>
      </c>
      <c r="H1079">
        <v>1</v>
      </c>
      <c r="I1079">
        <v>7.1664274246104986E-4</v>
      </c>
      <c r="V1079" t="s">
        <v>10293</v>
      </c>
      <c r="W1079">
        <v>2</v>
      </c>
      <c r="X1079">
        <v>4.7979201249630574E-4</v>
      </c>
      <c r="AK1079" t="s">
        <v>4455</v>
      </c>
      <c r="AL1079">
        <v>2</v>
      </c>
      <c r="AM1079">
        <v>4.9234167637626336E-4</v>
      </c>
      <c r="BU1079" t="s">
        <v>4800</v>
      </c>
      <c r="BV1079">
        <v>1</v>
      </c>
      <c r="BW1079">
        <v>9.1917202699528134E-4</v>
      </c>
    </row>
    <row r="1080" spans="1:75" x14ac:dyDescent="0.15">
      <c r="A1080" t="s">
        <v>4477</v>
      </c>
      <c r="B1080">
        <v>2</v>
      </c>
      <c r="C1080">
        <v>4.1884327935647991E-4</v>
      </c>
      <c r="G1080" t="s">
        <v>5090</v>
      </c>
      <c r="H1080">
        <v>1</v>
      </c>
      <c r="I1080">
        <v>7.1664274246104986E-4</v>
      </c>
      <c r="V1080">
        <v>86</v>
      </c>
      <c r="W1080">
        <v>2</v>
      </c>
      <c r="X1080">
        <v>4.7979201249630574E-4</v>
      </c>
      <c r="AK1080">
        <v>40</v>
      </c>
      <c r="AL1080">
        <v>2</v>
      </c>
      <c r="AM1080">
        <v>4.9234167637626336E-4</v>
      </c>
      <c r="BU1080" t="s">
        <v>4584</v>
      </c>
      <c r="BV1080">
        <v>1</v>
      </c>
      <c r="BW1080">
        <v>9.1917202699528134E-4</v>
      </c>
    </row>
    <row r="1081" spans="1:75" x14ac:dyDescent="0.15">
      <c r="A1081" t="s">
        <v>4514</v>
      </c>
      <c r="B1081">
        <v>2</v>
      </c>
      <c r="C1081">
        <v>4.1884327935647991E-4</v>
      </c>
      <c r="G1081" t="s">
        <v>6517</v>
      </c>
      <c r="H1081">
        <v>1</v>
      </c>
      <c r="I1081">
        <v>7.1664274246104986E-4</v>
      </c>
      <c r="V1081" t="s">
        <v>10407</v>
      </c>
      <c r="W1081">
        <v>2</v>
      </c>
      <c r="X1081">
        <v>4.7979201249630574E-4</v>
      </c>
      <c r="AK1081" t="s">
        <v>1494</v>
      </c>
      <c r="AL1081">
        <v>2</v>
      </c>
      <c r="AM1081">
        <v>4.9234167637626336E-4</v>
      </c>
      <c r="BU1081" t="s">
        <v>5829</v>
      </c>
      <c r="BV1081">
        <v>1</v>
      </c>
      <c r="BW1081">
        <v>9.1917202699528134E-4</v>
      </c>
    </row>
    <row r="1082" spans="1:75" x14ac:dyDescent="0.15">
      <c r="A1082" t="s">
        <v>4516</v>
      </c>
      <c r="B1082">
        <v>2</v>
      </c>
      <c r="C1082">
        <v>4.1884327935647991E-4</v>
      </c>
      <c r="G1082" t="s">
        <v>13781</v>
      </c>
      <c r="H1082">
        <v>1</v>
      </c>
      <c r="I1082">
        <v>7.1664274246104986E-4</v>
      </c>
      <c r="V1082" t="s">
        <v>10415</v>
      </c>
      <c r="W1082">
        <v>2</v>
      </c>
      <c r="X1082">
        <v>4.7979201249630574E-4</v>
      </c>
      <c r="AK1082" t="s">
        <v>302</v>
      </c>
      <c r="AL1082">
        <v>2</v>
      </c>
      <c r="AM1082">
        <v>4.9234167637626336E-4</v>
      </c>
      <c r="BU1082" t="s">
        <v>4310</v>
      </c>
      <c r="BV1082">
        <v>1</v>
      </c>
      <c r="BW1082">
        <v>9.1917202699528134E-4</v>
      </c>
    </row>
    <row r="1083" spans="1:75" x14ac:dyDescent="0.15">
      <c r="A1083" t="s">
        <v>4526</v>
      </c>
      <c r="B1083">
        <v>2</v>
      </c>
      <c r="C1083">
        <v>4.1884327935647991E-4</v>
      </c>
      <c r="G1083" t="s">
        <v>9619</v>
      </c>
      <c r="H1083">
        <v>1</v>
      </c>
      <c r="I1083">
        <v>7.1664274246104986E-4</v>
      </c>
      <c r="V1083" t="s">
        <v>10424</v>
      </c>
      <c r="W1083">
        <v>2</v>
      </c>
      <c r="X1083">
        <v>4.7979201249630574E-4</v>
      </c>
      <c r="AK1083" t="s">
        <v>4600</v>
      </c>
      <c r="AL1083">
        <v>2</v>
      </c>
      <c r="AM1083">
        <v>4.9234167637626336E-4</v>
      </c>
      <c r="BU1083" t="s">
        <v>879</v>
      </c>
      <c r="BV1083">
        <v>1</v>
      </c>
      <c r="BW1083">
        <v>9.1917202699528134E-4</v>
      </c>
    </row>
    <row r="1084" spans="1:75" x14ac:dyDescent="0.15">
      <c r="A1084" t="s">
        <v>4527</v>
      </c>
      <c r="B1084">
        <v>2</v>
      </c>
      <c r="C1084">
        <v>4.1884327935647991E-4</v>
      </c>
      <c r="G1084" t="s">
        <v>9560</v>
      </c>
      <c r="H1084">
        <v>1</v>
      </c>
      <c r="I1084">
        <v>7.1664274246104986E-4</v>
      </c>
      <c r="V1084" t="s">
        <v>10437</v>
      </c>
      <c r="W1084">
        <v>2</v>
      </c>
      <c r="X1084">
        <v>4.7979201249630574E-4</v>
      </c>
      <c r="AK1084" t="s">
        <v>5621</v>
      </c>
      <c r="AL1084">
        <v>2</v>
      </c>
      <c r="AM1084">
        <v>4.9234167637626336E-4</v>
      </c>
      <c r="BU1084" t="s">
        <v>1075</v>
      </c>
      <c r="BV1084">
        <v>1</v>
      </c>
      <c r="BW1084">
        <v>9.1917202699528134E-4</v>
      </c>
    </row>
    <row r="1085" spans="1:75" x14ac:dyDescent="0.15">
      <c r="A1085" t="s">
        <v>4577</v>
      </c>
      <c r="B1085">
        <v>2</v>
      </c>
      <c r="C1085">
        <v>4.1884327935647991E-4</v>
      </c>
      <c r="G1085" t="s">
        <v>4977</v>
      </c>
      <c r="H1085">
        <v>1</v>
      </c>
      <c r="I1085">
        <v>7.1664274246104986E-4</v>
      </c>
      <c r="V1085" t="s">
        <v>10438</v>
      </c>
      <c r="W1085">
        <v>2</v>
      </c>
      <c r="X1085">
        <v>4.7979201249630574E-4</v>
      </c>
      <c r="AK1085" t="s">
        <v>9469</v>
      </c>
      <c r="AL1085">
        <v>2</v>
      </c>
      <c r="AM1085">
        <v>4.9234167637626336E-4</v>
      </c>
      <c r="BU1085" t="s">
        <v>716</v>
      </c>
      <c r="BV1085">
        <v>1</v>
      </c>
      <c r="BW1085">
        <v>9.1917202699528134E-4</v>
      </c>
    </row>
    <row r="1086" spans="1:75" x14ac:dyDescent="0.15">
      <c r="A1086" t="s">
        <v>4578</v>
      </c>
      <c r="B1086">
        <v>2</v>
      </c>
      <c r="C1086">
        <v>4.1884327935647991E-4</v>
      </c>
      <c r="G1086" t="s">
        <v>7271</v>
      </c>
      <c r="H1086">
        <v>1</v>
      </c>
      <c r="I1086">
        <v>7.1664274246104986E-4</v>
      </c>
      <c r="V1086" t="s">
        <v>10449</v>
      </c>
      <c r="W1086">
        <v>2</v>
      </c>
      <c r="X1086">
        <v>4.7979201249630574E-4</v>
      </c>
      <c r="AK1086" t="s">
        <v>4201</v>
      </c>
      <c r="AL1086">
        <v>2</v>
      </c>
      <c r="AM1086">
        <v>4.9234167637626336E-4</v>
      </c>
      <c r="BU1086" t="s">
        <v>5222</v>
      </c>
      <c r="BV1086">
        <v>1</v>
      </c>
      <c r="BW1086">
        <v>9.1917202699528134E-4</v>
      </c>
    </row>
    <row r="1087" spans="1:75" x14ac:dyDescent="0.15">
      <c r="A1087" t="s">
        <v>4580</v>
      </c>
      <c r="B1087">
        <v>2</v>
      </c>
      <c r="C1087">
        <v>4.1884327935647991E-4</v>
      </c>
      <c r="G1087" t="s">
        <v>581</v>
      </c>
      <c r="H1087">
        <v>1</v>
      </c>
      <c r="I1087">
        <v>7.1664274246104986E-4</v>
      </c>
      <c r="V1087" t="s">
        <v>10507</v>
      </c>
      <c r="W1087">
        <v>2</v>
      </c>
      <c r="X1087">
        <v>4.7979201249630574E-4</v>
      </c>
      <c r="AK1087" t="s">
        <v>4629</v>
      </c>
      <c r="AL1087">
        <v>2</v>
      </c>
      <c r="AM1087">
        <v>4.9234167637626336E-4</v>
      </c>
      <c r="BU1087" t="s">
        <v>5817</v>
      </c>
      <c r="BV1087">
        <v>1</v>
      </c>
      <c r="BW1087">
        <v>9.1917202699528134E-4</v>
      </c>
    </row>
    <row r="1088" spans="1:75" x14ac:dyDescent="0.15">
      <c r="A1088" t="s">
        <v>4581</v>
      </c>
      <c r="B1088">
        <v>2</v>
      </c>
      <c r="C1088">
        <v>4.1884327935647991E-4</v>
      </c>
      <c r="G1088" t="s">
        <v>12560</v>
      </c>
      <c r="H1088">
        <v>1</v>
      </c>
      <c r="I1088">
        <v>7.1664274246104986E-4</v>
      </c>
      <c r="V1088" t="s">
        <v>10530</v>
      </c>
      <c r="W1088">
        <v>2</v>
      </c>
      <c r="X1088">
        <v>4.7979201249630574E-4</v>
      </c>
      <c r="AK1088" t="s">
        <v>4768</v>
      </c>
      <c r="AL1088">
        <v>2</v>
      </c>
      <c r="AM1088">
        <v>4.9234167637626336E-4</v>
      </c>
      <c r="BU1088" t="s">
        <v>905</v>
      </c>
      <c r="BV1088">
        <v>1</v>
      </c>
      <c r="BW1088">
        <v>9.1917202699528134E-4</v>
      </c>
    </row>
    <row r="1089" spans="1:75" x14ac:dyDescent="0.15">
      <c r="A1089" t="s">
        <v>4594</v>
      </c>
      <c r="B1089">
        <v>2</v>
      </c>
      <c r="C1089">
        <v>4.1884327935647991E-4</v>
      </c>
      <c r="G1089" t="s">
        <v>6774</v>
      </c>
      <c r="H1089">
        <v>1</v>
      </c>
      <c r="I1089">
        <v>7.1664274246104986E-4</v>
      </c>
      <c r="V1089" t="s">
        <v>10553</v>
      </c>
      <c r="W1089">
        <v>2</v>
      </c>
      <c r="X1089">
        <v>4.7979201249630574E-4</v>
      </c>
      <c r="AK1089" t="s">
        <v>6517</v>
      </c>
      <c r="AL1089">
        <v>2</v>
      </c>
      <c r="AM1089">
        <v>4.9234167637626336E-4</v>
      </c>
      <c r="BU1089" t="s">
        <v>1103</v>
      </c>
      <c r="BV1089">
        <v>1</v>
      </c>
      <c r="BW1089">
        <v>9.1917202699528134E-4</v>
      </c>
    </row>
    <row r="1090" spans="1:75" x14ac:dyDescent="0.15">
      <c r="A1090" t="s">
        <v>4598</v>
      </c>
      <c r="B1090">
        <v>2</v>
      </c>
      <c r="C1090">
        <v>4.1884327935647991E-4</v>
      </c>
      <c r="G1090">
        <v>21</v>
      </c>
      <c r="H1090">
        <v>1</v>
      </c>
      <c r="I1090">
        <v>7.1664274246104986E-4</v>
      </c>
      <c r="V1090" t="s">
        <v>10606</v>
      </c>
      <c r="W1090">
        <v>2</v>
      </c>
      <c r="X1090">
        <v>4.7979201249630574E-4</v>
      </c>
      <c r="AK1090" t="s">
        <v>12336</v>
      </c>
      <c r="AL1090">
        <v>2</v>
      </c>
      <c r="AM1090">
        <v>4.9234167637626336E-4</v>
      </c>
      <c r="BU1090" t="s">
        <v>812</v>
      </c>
      <c r="BV1090">
        <v>1</v>
      </c>
      <c r="BW1090">
        <v>9.1917202699528134E-4</v>
      </c>
    </row>
    <row r="1091" spans="1:75" x14ac:dyDescent="0.15">
      <c r="A1091" t="s">
        <v>4609</v>
      </c>
      <c r="B1091">
        <v>2</v>
      </c>
      <c r="C1091">
        <v>4.1884327935647991E-4</v>
      </c>
      <c r="G1091" t="s">
        <v>9469</v>
      </c>
      <c r="H1091">
        <v>1</v>
      </c>
      <c r="I1091">
        <v>7.1664274246104986E-4</v>
      </c>
      <c r="V1091" t="s">
        <v>10676</v>
      </c>
      <c r="W1091">
        <v>2</v>
      </c>
      <c r="X1091">
        <v>4.7979201249630574E-4</v>
      </c>
      <c r="AK1091" t="s">
        <v>4345</v>
      </c>
      <c r="AL1091">
        <v>2</v>
      </c>
      <c r="AM1091">
        <v>4.9234167637626336E-4</v>
      </c>
      <c r="BU1091" t="s">
        <v>5268</v>
      </c>
      <c r="BV1091">
        <v>1</v>
      </c>
      <c r="BW1091">
        <v>9.1917202699528134E-4</v>
      </c>
    </row>
    <row r="1092" spans="1:75" x14ac:dyDescent="0.15">
      <c r="A1092" t="s">
        <v>4650</v>
      </c>
      <c r="B1092">
        <v>2</v>
      </c>
      <c r="C1092">
        <v>4.1884327935647991E-4</v>
      </c>
      <c r="G1092" t="s">
        <v>5692</v>
      </c>
      <c r="H1092">
        <v>1</v>
      </c>
      <c r="I1092">
        <v>7.1664274246104986E-4</v>
      </c>
      <c r="V1092" t="s">
        <v>10701</v>
      </c>
      <c r="W1092">
        <v>2</v>
      </c>
      <c r="X1092">
        <v>4.7979201249630574E-4</v>
      </c>
      <c r="AK1092" t="s">
        <v>5908</v>
      </c>
      <c r="AL1092">
        <v>2</v>
      </c>
      <c r="AM1092">
        <v>4.9234167637626336E-4</v>
      </c>
      <c r="BU1092" t="s">
        <v>4347</v>
      </c>
      <c r="BV1092">
        <v>1</v>
      </c>
      <c r="BW1092">
        <v>9.1917202699528134E-4</v>
      </c>
    </row>
    <row r="1093" spans="1:75" x14ac:dyDescent="0.15">
      <c r="A1093" t="s">
        <v>4664</v>
      </c>
      <c r="B1093">
        <v>2</v>
      </c>
      <c r="C1093">
        <v>4.1884327935647991E-4</v>
      </c>
      <c r="G1093" t="s">
        <v>4590</v>
      </c>
      <c r="H1093">
        <v>1</v>
      </c>
      <c r="I1093">
        <v>7.1664274246104986E-4</v>
      </c>
      <c r="V1093" t="s">
        <v>10709</v>
      </c>
      <c r="W1093">
        <v>2</v>
      </c>
      <c r="X1093">
        <v>4.7979201249630574E-4</v>
      </c>
      <c r="AK1093" t="s">
        <v>10281</v>
      </c>
      <c r="AL1093">
        <v>2</v>
      </c>
      <c r="AM1093">
        <v>4.9234167637626336E-4</v>
      </c>
      <c r="BU1093" t="s">
        <v>4221</v>
      </c>
      <c r="BV1093">
        <v>1</v>
      </c>
      <c r="BW1093">
        <v>9.1917202699528134E-4</v>
      </c>
    </row>
    <row r="1094" spans="1:75" x14ac:dyDescent="0.15">
      <c r="A1094" t="s">
        <v>4725</v>
      </c>
      <c r="B1094">
        <v>2</v>
      </c>
      <c r="C1094">
        <v>4.1884327935647991E-4</v>
      </c>
      <c r="G1094">
        <v>40</v>
      </c>
      <c r="H1094">
        <v>1</v>
      </c>
      <c r="I1094">
        <v>7.1664274246104986E-4</v>
      </c>
      <c r="V1094" t="s">
        <v>10718</v>
      </c>
      <c r="W1094">
        <v>2</v>
      </c>
      <c r="X1094">
        <v>4.7979201249630574E-4</v>
      </c>
      <c r="AK1094" t="s">
        <v>7377</v>
      </c>
      <c r="AL1094">
        <v>2</v>
      </c>
      <c r="AM1094">
        <v>4.9234167637626336E-4</v>
      </c>
      <c r="BU1094" t="s">
        <v>574</v>
      </c>
      <c r="BV1094">
        <v>1</v>
      </c>
      <c r="BW1094">
        <v>9.1917202699528134E-4</v>
      </c>
    </row>
    <row r="1095" spans="1:75" x14ac:dyDescent="0.15">
      <c r="A1095" t="s">
        <v>4728</v>
      </c>
      <c r="B1095">
        <v>2</v>
      </c>
      <c r="C1095">
        <v>4.1884327935647991E-4</v>
      </c>
      <c r="G1095" t="s">
        <v>4768</v>
      </c>
      <c r="H1095">
        <v>1</v>
      </c>
      <c r="I1095">
        <v>7.1664274246104986E-4</v>
      </c>
      <c r="V1095" t="s">
        <v>10730</v>
      </c>
      <c r="W1095">
        <v>2</v>
      </c>
      <c r="X1095">
        <v>4.7979201249630574E-4</v>
      </c>
      <c r="AK1095" t="s">
        <v>6171</v>
      </c>
      <c r="AL1095">
        <v>2</v>
      </c>
      <c r="AM1095">
        <v>4.9234167637626336E-4</v>
      </c>
      <c r="BU1095" t="s">
        <v>5209</v>
      </c>
      <c r="BV1095">
        <v>1</v>
      </c>
      <c r="BW1095">
        <v>9.1917202699528134E-4</v>
      </c>
    </row>
    <row r="1096" spans="1:75" x14ac:dyDescent="0.15">
      <c r="A1096" t="s">
        <v>4746</v>
      </c>
      <c r="B1096">
        <v>2</v>
      </c>
      <c r="C1096">
        <v>4.1884327935647991E-4</v>
      </c>
      <c r="G1096" t="s">
        <v>4620</v>
      </c>
      <c r="H1096">
        <v>1</v>
      </c>
      <c r="I1096">
        <v>7.1664274246104986E-4</v>
      </c>
      <c r="V1096" t="s">
        <v>10737</v>
      </c>
      <c r="W1096">
        <v>2</v>
      </c>
      <c r="X1096">
        <v>4.7979201249630574E-4</v>
      </c>
      <c r="AK1096" t="s">
        <v>9863</v>
      </c>
      <c r="AL1096">
        <v>2</v>
      </c>
      <c r="AM1096">
        <v>4.9234167637626336E-4</v>
      </c>
      <c r="BU1096" t="s">
        <v>5159</v>
      </c>
      <c r="BV1096">
        <v>1</v>
      </c>
      <c r="BW1096">
        <v>9.1917202699528134E-4</v>
      </c>
    </row>
    <row r="1097" spans="1:75" x14ac:dyDescent="0.15">
      <c r="A1097" t="s">
        <v>4748</v>
      </c>
      <c r="B1097">
        <v>2</v>
      </c>
      <c r="C1097">
        <v>4.1884327935647991E-4</v>
      </c>
      <c r="G1097" t="s">
        <v>4683</v>
      </c>
      <c r="H1097">
        <v>1</v>
      </c>
      <c r="I1097">
        <v>7.1664274246104986E-4</v>
      </c>
      <c r="V1097" t="s">
        <v>10855</v>
      </c>
      <c r="W1097">
        <v>2</v>
      </c>
      <c r="X1097">
        <v>4.7979201249630574E-4</v>
      </c>
      <c r="AK1097" t="s">
        <v>5747</v>
      </c>
      <c r="AL1097">
        <v>2</v>
      </c>
      <c r="AM1097">
        <v>4.9234167637626336E-4</v>
      </c>
      <c r="BU1097" t="s">
        <v>4448</v>
      </c>
      <c r="BV1097">
        <v>1</v>
      </c>
      <c r="BW1097">
        <v>9.1917202699528134E-4</v>
      </c>
    </row>
    <row r="1098" spans="1:75" x14ac:dyDescent="0.15">
      <c r="A1098" t="s">
        <v>4751</v>
      </c>
      <c r="B1098">
        <v>2</v>
      </c>
      <c r="C1098">
        <v>4.1884327935647991E-4</v>
      </c>
      <c r="G1098" t="s">
        <v>3306</v>
      </c>
      <c r="H1098">
        <v>1</v>
      </c>
      <c r="I1098">
        <v>7.1664274246104986E-4</v>
      </c>
      <c r="V1098">
        <v>8</v>
      </c>
      <c r="W1098">
        <v>3</v>
      </c>
      <c r="X1098">
        <v>4.6983865229181831E-4</v>
      </c>
      <c r="AK1098" t="s">
        <v>6571</v>
      </c>
      <c r="AL1098">
        <v>2</v>
      </c>
      <c r="AM1098">
        <v>4.9234167637626336E-4</v>
      </c>
      <c r="BU1098" t="s">
        <v>4705</v>
      </c>
      <c r="BV1098">
        <v>1</v>
      </c>
      <c r="BW1098">
        <v>9.1917202699528134E-4</v>
      </c>
    </row>
    <row r="1099" spans="1:75" x14ac:dyDescent="0.15">
      <c r="A1099" t="s">
        <v>4755</v>
      </c>
      <c r="B1099">
        <v>2</v>
      </c>
      <c r="C1099">
        <v>4.1884327935647991E-4</v>
      </c>
      <c r="G1099" t="s">
        <v>10103</v>
      </c>
      <c r="H1099">
        <v>1</v>
      </c>
      <c r="I1099">
        <v>7.1664274246104986E-4</v>
      </c>
      <c r="V1099" t="s">
        <v>6641</v>
      </c>
      <c r="W1099">
        <v>3</v>
      </c>
      <c r="X1099">
        <v>4.6983865229181831E-4</v>
      </c>
      <c r="AK1099" t="s">
        <v>5225</v>
      </c>
      <c r="AL1099">
        <v>2</v>
      </c>
      <c r="AM1099">
        <v>4.9234167637626336E-4</v>
      </c>
      <c r="BU1099" t="s">
        <v>927</v>
      </c>
      <c r="BV1099">
        <v>1</v>
      </c>
      <c r="BW1099">
        <v>9.1917202699528134E-4</v>
      </c>
    </row>
    <row r="1100" spans="1:75" x14ac:dyDescent="0.15">
      <c r="A1100" t="s">
        <v>4767</v>
      </c>
      <c r="B1100">
        <v>2</v>
      </c>
      <c r="C1100">
        <v>4.1884327935647991E-4</v>
      </c>
      <c r="G1100" t="s">
        <v>5506</v>
      </c>
      <c r="H1100">
        <v>1</v>
      </c>
      <c r="I1100">
        <v>7.1664274246104986E-4</v>
      </c>
      <c r="V1100" t="s">
        <v>4625</v>
      </c>
      <c r="W1100">
        <v>3</v>
      </c>
      <c r="X1100">
        <v>4.6983865229181831E-4</v>
      </c>
      <c r="AK1100" t="s">
        <v>10904</v>
      </c>
      <c r="AL1100">
        <v>2</v>
      </c>
      <c r="AM1100">
        <v>4.9234167637626336E-4</v>
      </c>
      <c r="BU1100" t="s">
        <v>699</v>
      </c>
      <c r="BV1100">
        <v>1</v>
      </c>
      <c r="BW1100">
        <v>9.1917202699528134E-4</v>
      </c>
    </row>
    <row r="1101" spans="1:75" x14ac:dyDescent="0.15">
      <c r="A1101" t="s">
        <v>4819</v>
      </c>
      <c r="B1101">
        <v>2</v>
      </c>
      <c r="C1101">
        <v>4.1884327935647991E-4</v>
      </c>
      <c r="G1101" t="s">
        <v>9930</v>
      </c>
      <c r="H1101">
        <v>1</v>
      </c>
      <c r="I1101">
        <v>7.1664274246104986E-4</v>
      </c>
      <c r="V1101" t="s">
        <v>5624</v>
      </c>
      <c r="W1101">
        <v>3</v>
      </c>
      <c r="X1101">
        <v>4.6983865229181831E-4</v>
      </c>
      <c r="AK1101" t="s">
        <v>10794</v>
      </c>
      <c r="AL1101">
        <v>2</v>
      </c>
      <c r="AM1101">
        <v>4.9234167637626336E-4</v>
      </c>
      <c r="BU1101" t="s">
        <v>243</v>
      </c>
      <c r="BV1101">
        <v>1</v>
      </c>
      <c r="BW1101">
        <v>9.1917202699528134E-4</v>
      </c>
    </row>
    <row r="1102" spans="1:75" x14ac:dyDescent="0.15">
      <c r="A1102" t="s">
        <v>4846</v>
      </c>
      <c r="B1102">
        <v>2</v>
      </c>
      <c r="C1102">
        <v>4.1884327935647991E-4</v>
      </c>
      <c r="G1102" t="s">
        <v>6197</v>
      </c>
      <c r="H1102">
        <v>1</v>
      </c>
      <c r="I1102">
        <v>7.1664274246104986E-4</v>
      </c>
      <c r="V1102" t="s">
        <v>5549</v>
      </c>
      <c r="W1102">
        <v>3</v>
      </c>
      <c r="X1102">
        <v>4.6983865229181831E-4</v>
      </c>
      <c r="AK1102" t="s">
        <v>4569</v>
      </c>
      <c r="AL1102">
        <v>2</v>
      </c>
      <c r="AM1102">
        <v>4.9234167637626336E-4</v>
      </c>
      <c r="BU1102" t="s">
        <v>193</v>
      </c>
      <c r="BV1102">
        <v>1</v>
      </c>
      <c r="BW1102">
        <v>9.1917202699528134E-4</v>
      </c>
    </row>
    <row r="1103" spans="1:75" x14ac:dyDescent="0.15">
      <c r="A1103" t="s">
        <v>4886</v>
      </c>
      <c r="B1103">
        <v>2</v>
      </c>
      <c r="C1103">
        <v>4.1884327935647991E-4</v>
      </c>
      <c r="G1103" t="s">
        <v>10422</v>
      </c>
      <c r="H1103">
        <v>1</v>
      </c>
      <c r="I1103">
        <v>7.1664274246104986E-4</v>
      </c>
      <c r="V1103" t="s">
        <v>4896</v>
      </c>
      <c r="W1103">
        <v>3</v>
      </c>
      <c r="X1103">
        <v>4.6983865229181831E-4</v>
      </c>
      <c r="AK1103" t="s">
        <v>6140</v>
      </c>
      <c r="AL1103">
        <v>2</v>
      </c>
      <c r="AM1103">
        <v>4.9234167637626336E-4</v>
      </c>
      <c r="BU1103" t="s">
        <v>5920</v>
      </c>
      <c r="BV1103">
        <v>1</v>
      </c>
      <c r="BW1103">
        <v>9.1917202699528134E-4</v>
      </c>
    </row>
    <row r="1104" spans="1:75" x14ac:dyDescent="0.15">
      <c r="A1104" t="s">
        <v>4919</v>
      </c>
      <c r="B1104">
        <v>2</v>
      </c>
      <c r="C1104">
        <v>4.1884327935647991E-4</v>
      </c>
      <c r="G1104" t="s">
        <v>308</v>
      </c>
      <c r="H1104">
        <v>1</v>
      </c>
      <c r="I1104">
        <v>7.1664274246104986E-4</v>
      </c>
      <c r="V1104" t="s">
        <v>4507</v>
      </c>
      <c r="W1104">
        <v>3</v>
      </c>
      <c r="X1104">
        <v>4.6983865229181831E-4</v>
      </c>
      <c r="AK1104" t="s">
        <v>5450</v>
      </c>
      <c r="AL1104">
        <v>2</v>
      </c>
      <c r="AM1104">
        <v>4.9234167637626336E-4</v>
      </c>
      <c r="BU1104" t="s">
        <v>4196</v>
      </c>
      <c r="BV1104">
        <v>1</v>
      </c>
      <c r="BW1104">
        <v>8.9264539749226855E-4</v>
      </c>
    </row>
    <row r="1105" spans="1:75" x14ac:dyDescent="0.15">
      <c r="A1105" t="s">
        <v>4933</v>
      </c>
      <c r="B1105">
        <v>2</v>
      </c>
      <c r="C1105">
        <v>4.1884327935647991E-4</v>
      </c>
      <c r="G1105" t="s">
        <v>694</v>
      </c>
      <c r="H1105">
        <v>1</v>
      </c>
      <c r="I1105">
        <v>7.1664274246104986E-4</v>
      </c>
      <c r="V1105" t="s">
        <v>348</v>
      </c>
      <c r="W1105">
        <v>3</v>
      </c>
      <c r="X1105">
        <v>4.6983865229181831E-4</v>
      </c>
      <c r="AK1105" t="s">
        <v>6276</v>
      </c>
      <c r="AL1105">
        <v>2</v>
      </c>
      <c r="AM1105">
        <v>4.9234167637626336E-4</v>
      </c>
      <c r="BU1105" t="s">
        <v>5107</v>
      </c>
      <c r="BV1105">
        <v>1</v>
      </c>
      <c r="BW1105">
        <v>8.9264539749226855E-4</v>
      </c>
    </row>
    <row r="1106" spans="1:75" x14ac:dyDescent="0.15">
      <c r="A1106" t="s">
        <v>5003</v>
      </c>
      <c r="B1106">
        <v>2</v>
      </c>
      <c r="C1106">
        <v>4.1884327935647991E-4</v>
      </c>
      <c r="G1106" t="s">
        <v>6354</v>
      </c>
      <c r="H1106">
        <v>1</v>
      </c>
      <c r="I1106">
        <v>7.1664274246104986E-4</v>
      </c>
      <c r="V1106" t="s">
        <v>4805</v>
      </c>
      <c r="W1106">
        <v>3</v>
      </c>
      <c r="X1106">
        <v>4.6983865229181831E-4</v>
      </c>
      <c r="AK1106" t="s">
        <v>4590</v>
      </c>
      <c r="AL1106">
        <v>2</v>
      </c>
      <c r="AM1106">
        <v>4.9234167637626336E-4</v>
      </c>
      <c r="BU1106" t="s">
        <v>4159</v>
      </c>
      <c r="BV1106">
        <v>1</v>
      </c>
      <c r="BW1106">
        <v>8.9264539749226855E-4</v>
      </c>
    </row>
    <row r="1107" spans="1:75" x14ac:dyDescent="0.15">
      <c r="A1107" t="s">
        <v>5012</v>
      </c>
      <c r="B1107">
        <v>2</v>
      </c>
      <c r="C1107">
        <v>4.1884327935647991E-4</v>
      </c>
      <c r="G1107" t="s">
        <v>6666</v>
      </c>
      <c r="H1107">
        <v>1</v>
      </c>
      <c r="I1107">
        <v>7.1664274246104986E-4</v>
      </c>
      <c r="V1107" t="s">
        <v>4373</v>
      </c>
      <c r="W1107">
        <v>3</v>
      </c>
      <c r="X1107">
        <v>4.6983865229181831E-4</v>
      </c>
      <c r="AK1107" t="s">
        <v>9947</v>
      </c>
      <c r="AL1107">
        <v>2</v>
      </c>
      <c r="AM1107">
        <v>4.9234167637626336E-4</v>
      </c>
      <c r="BU1107" t="s">
        <v>912</v>
      </c>
      <c r="BV1107">
        <v>1</v>
      </c>
      <c r="BW1107">
        <v>8.9264539749226855E-4</v>
      </c>
    </row>
    <row r="1108" spans="1:75" x14ac:dyDescent="0.15">
      <c r="A1108" t="s">
        <v>5028</v>
      </c>
      <c r="B1108">
        <v>2</v>
      </c>
      <c r="C1108">
        <v>4.1884327935647991E-4</v>
      </c>
      <c r="G1108" t="s">
        <v>1045</v>
      </c>
      <c r="H1108">
        <v>1</v>
      </c>
      <c r="I1108">
        <v>7.1664274246104986E-4</v>
      </c>
      <c r="V1108" t="s">
        <v>4619</v>
      </c>
      <c r="W1108">
        <v>3</v>
      </c>
      <c r="X1108">
        <v>4.6983865229181831E-4</v>
      </c>
      <c r="AK1108" t="s">
        <v>4321</v>
      </c>
      <c r="AL1108">
        <v>2</v>
      </c>
      <c r="AM1108">
        <v>4.9234167637626336E-4</v>
      </c>
      <c r="BU1108" t="s">
        <v>7303</v>
      </c>
      <c r="BV1108">
        <v>1</v>
      </c>
      <c r="BW1108">
        <v>8.9264539749226855E-4</v>
      </c>
    </row>
    <row r="1109" spans="1:75" x14ac:dyDescent="0.15">
      <c r="A1109" t="s">
        <v>5036</v>
      </c>
      <c r="B1109">
        <v>2</v>
      </c>
      <c r="C1109">
        <v>4.1884327935647991E-4</v>
      </c>
      <c r="G1109" t="s">
        <v>1586</v>
      </c>
      <c r="H1109">
        <v>1</v>
      </c>
      <c r="I1109">
        <v>7.1664274246104986E-4</v>
      </c>
      <c r="V1109" t="s">
        <v>4680</v>
      </c>
      <c r="W1109">
        <v>3</v>
      </c>
      <c r="X1109">
        <v>4.6983865229181831E-4</v>
      </c>
      <c r="AK1109" t="s">
        <v>10547</v>
      </c>
      <c r="AL1109">
        <v>2</v>
      </c>
      <c r="AM1109">
        <v>4.9234167637626336E-4</v>
      </c>
      <c r="BU1109" t="s">
        <v>4623</v>
      </c>
      <c r="BV1109">
        <v>1</v>
      </c>
      <c r="BW1109">
        <v>8.9264539749226855E-4</v>
      </c>
    </row>
    <row r="1110" spans="1:75" x14ac:dyDescent="0.15">
      <c r="A1110" t="s">
        <v>5063</v>
      </c>
      <c r="B1110">
        <v>2</v>
      </c>
      <c r="C1110">
        <v>4.1884327935647991E-4</v>
      </c>
      <c r="G1110" t="s">
        <v>680</v>
      </c>
      <c r="H1110">
        <v>1</v>
      </c>
      <c r="I1110">
        <v>7.1664274246104986E-4</v>
      </c>
      <c r="V1110" t="s">
        <v>6278</v>
      </c>
      <c r="W1110">
        <v>3</v>
      </c>
      <c r="X1110">
        <v>4.6983865229181831E-4</v>
      </c>
      <c r="AK1110" t="s">
        <v>4885</v>
      </c>
      <c r="AL1110">
        <v>2</v>
      </c>
      <c r="AM1110">
        <v>4.9234167637626336E-4</v>
      </c>
      <c r="BU1110" t="s">
        <v>82</v>
      </c>
      <c r="BV1110">
        <v>1</v>
      </c>
      <c r="BW1110">
        <v>8.9264539749226855E-4</v>
      </c>
    </row>
    <row r="1111" spans="1:75" x14ac:dyDescent="0.15">
      <c r="A1111" t="s">
        <v>5065</v>
      </c>
      <c r="B1111">
        <v>2</v>
      </c>
      <c r="C1111">
        <v>4.1884327935647991E-4</v>
      </c>
      <c r="G1111" t="s">
        <v>5043</v>
      </c>
      <c r="H1111">
        <v>1</v>
      </c>
      <c r="I1111">
        <v>7.1664274246104986E-4</v>
      </c>
      <c r="V1111" t="s">
        <v>5726</v>
      </c>
      <c r="W1111">
        <v>3</v>
      </c>
      <c r="X1111">
        <v>4.6983865229181831E-4</v>
      </c>
      <c r="AK1111" t="s">
        <v>12541</v>
      </c>
      <c r="AL1111">
        <v>2</v>
      </c>
      <c r="AM1111">
        <v>4.9234167637626336E-4</v>
      </c>
      <c r="BU1111" t="s">
        <v>6174</v>
      </c>
      <c r="BV1111">
        <v>1</v>
      </c>
      <c r="BW1111">
        <v>8.9264539749226855E-4</v>
      </c>
    </row>
    <row r="1112" spans="1:75" x14ac:dyDescent="0.15">
      <c r="A1112" t="s">
        <v>5066</v>
      </c>
      <c r="B1112">
        <v>2</v>
      </c>
      <c r="C1112">
        <v>4.1884327935647991E-4</v>
      </c>
      <c r="G1112" t="s">
        <v>10212</v>
      </c>
      <c r="H1112">
        <v>1</v>
      </c>
      <c r="I1112">
        <v>7.1664274246104986E-4</v>
      </c>
      <c r="V1112" t="s">
        <v>1006</v>
      </c>
      <c r="W1112">
        <v>3</v>
      </c>
      <c r="X1112">
        <v>4.6983865229181831E-4</v>
      </c>
      <c r="AK1112" t="s">
        <v>9480</v>
      </c>
      <c r="AL1112">
        <v>2</v>
      </c>
      <c r="AM1112">
        <v>4.9234167637626336E-4</v>
      </c>
      <c r="BU1112" t="s">
        <v>4168</v>
      </c>
      <c r="BV1112">
        <v>1</v>
      </c>
      <c r="BW1112">
        <v>8.9264539749226855E-4</v>
      </c>
    </row>
    <row r="1113" spans="1:75" x14ac:dyDescent="0.15">
      <c r="A1113" t="s">
        <v>5073</v>
      </c>
      <c r="B1113">
        <v>2</v>
      </c>
      <c r="C1113">
        <v>4.1884327935647991E-4</v>
      </c>
      <c r="G1113" t="s">
        <v>4194</v>
      </c>
      <c r="H1113">
        <v>1</v>
      </c>
      <c r="I1113">
        <v>7.1664274246104986E-4</v>
      </c>
      <c r="V1113" t="s">
        <v>4677</v>
      </c>
      <c r="W1113">
        <v>3</v>
      </c>
      <c r="X1113">
        <v>4.6983865229181831E-4</v>
      </c>
      <c r="AK1113" t="s">
        <v>6677</v>
      </c>
      <c r="AL1113">
        <v>2</v>
      </c>
      <c r="AM1113">
        <v>4.9234167637626336E-4</v>
      </c>
      <c r="BU1113" t="s">
        <v>4195</v>
      </c>
      <c r="BV1113">
        <v>1</v>
      </c>
      <c r="BW1113">
        <v>8.9264539749226855E-4</v>
      </c>
    </row>
    <row r="1114" spans="1:75" x14ac:dyDescent="0.15">
      <c r="A1114" t="s">
        <v>5077</v>
      </c>
      <c r="B1114">
        <v>2</v>
      </c>
      <c r="C1114">
        <v>4.1884327935647991E-4</v>
      </c>
      <c r="G1114" t="s">
        <v>12691</v>
      </c>
      <c r="H1114">
        <v>1</v>
      </c>
      <c r="I1114">
        <v>7.1664274246104986E-4</v>
      </c>
      <c r="V1114" t="s">
        <v>145</v>
      </c>
      <c r="W1114">
        <v>3</v>
      </c>
      <c r="X1114">
        <v>4.6983865229181831E-4</v>
      </c>
      <c r="AK1114" t="s">
        <v>4226</v>
      </c>
      <c r="AL1114">
        <v>2</v>
      </c>
      <c r="AM1114">
        <v>4.9234167637626336E-4</v>
      </c>
      <c r="BU1114" t="s">
        <v>5780</v>
      </c>
      <c r="BV1114">
        <v>1</v>
      </c>
      <c r="BW1114">
        <v>8.9264539749226855E-4</v>
      </c>
    </row>
    <row r="1115" spans="1:75" x14ac:dyDescent="0.15">
      <c r="A1115" t="s">
        <v>5088</v>
      </c>
      <c r="B1115">
        <v>2</v>
      </c>
      <c r="C1115">
        <v>4.1884327935647991E-4</v>
      </c>
      <c r="G1115" t="s">
        <v>4328</v>
      </c>
      <c r="H1115">
        <v>1</v>
      </c>
      <c r="I1115">
        <v>7.1664274246104986E-4</v>
      </c>
      <c r="V1115" t="s">
        <v>5393</v>
      </c>
      <c r="W1115">
        <v>3</v>
      </c>
      <c r="X1115">
        <v>4.6983865229181831E-4</v>
      </c>
      <c r="AK1115" t="s">
        <v>10833</v>
      </c>
      <c r="AL1115">
        <v>2</v>
      </c>
      <c r="AM1115">
        <v>4.9234167637626336E-4</v>
      </c>
      <c r="BU1115" t="s">
        <v>4698</v>
      </c>
      <c r="BV1115">
        <v>1</v>
      </c>
      <c r="BW1115">
        <v>8.9264539749226855E-4</v>
      </c>
    </row>
    <row r="1116" spans="1:75" x14ac:dyDescent="0.15">
      <c r="A1116" t="s">
        <v>5101</v>
      </c>
      <c r="B1116">
        <v>2</v>
      </c>
      <c r="C1116">
        <v>4.1884327935647991E-4</v>
      </c>
      <c r="G1116" t="s">
        <v>9995</v>
      </c>
      <c r="H1116">
        <v>1</v>
      </c>
      <c r="I1116">
        <v>7.1664274246104986E-4</v>
      </c>
      <c r="V1116" t="s">
        <v>5680</v>
      </c>
      <c r="W1116">
        <v>3</v>
      </c>
      <c r="X1116">
        <v>4.6983865229181831E-4</v>
      </c>
      <c r="AK1116" t="s">
        <v>12560</v>
      </c>
      <c r="AL1116">
        <v>2</v>
      </c>
      <c r="AM1116">
        <v>4.9234167637626336E-4</v>
      </c>
      <c r="BU1116" t="s">
        <v>845</v>
      </c>
      <c r="BV1116">
        <v>1</v>
      </c>
      <c r="BW1116">
        <v>8.9264539749226855E-4</v>
      </c>
    </row>
    <row r="1117" spans="1:75" x14ac:dyDescent="0.15">
      <c r="A1117" t="s">
        <v>5108</v>
      </c>
      <c r="B1117">
        <v>2</v>
      </c>
      <c r="C1117">
        <v>4.1884327935647991E-4</v>
      </c>
      <c r="G1117" t="s">
        <v>5583</v>
      </c>
      <c r="H1117">
        <v>1</v>
      </c>
      <c r="I1117">
        <v>7.1664274246104986E-4</v>
      </c>
      <c r="V1117" t="s">
        <v>6290</v>
      </c>
      <c r="W1117">
        <v>3</v>
      </c>
      <c r="X1117">
        <v>4.6983865229181831E-4</v>
      </c>
      <c r="AK1117" t="s">
        <v>9622</v>
      </c>
      <c r="AL1117">
        <v>2</v>
      </c>
      <c r="AM1117">
        <v>4.9234167637626336E-4</v>
      </c>
      <c r="BU1117" t="s">
        <v>4931</v>
      </c>
      <c r="BV1117">
        <v>1</v>
      </c>
      <c r="BW1117">
        <v>8.9264539749226855E-4</v>
      </c>
    </row>
    <row r="1118" spans="1:75" x14ac:dyDescent="0.15">
      <c r="A1118" t="s">
        <v>5110</v>
      </c>
      <c r="B1118">
        <v>2</v>
      </c>
      <c r="C1118">
        <v>4.1884327935647991E-4</v>
      </c>
      <c r="G1118" t="s">
        <v>10319</v>
      </c>
      <c r="H1118">
        <v>1</v>
      </c>
      <c r="I1118">
        <v>7.1664274246104986E-4</v>
      </c>
      <c r="V1118" t="s">
        <v>5480</v>
      </c>
      <c r="W1118">
        <v>3</v>
      </c>
      <c r="X1118">
        <v>4.5269359867000934E-4</v>
      </c>
      <c r="AK1118" t="s">
        <v>9829</v>
      </c>
      <c r="AL1118">
        <v>2</v>
      </c>
      <c r="AM1118">
        <v>4.9234167637626336E-4</v>
      </c>
      <c r="BU1118" t="s">
        <v>1108</v>
      </c>
      <c r="BV1118">
        <v>1</v>
      </c>
      <c r="BW1118">
        <v>8.9264539749226855E-4</v>
      </c>
    </row>
    <row r="1119" spans="1:75" x14ac:dyDescent="0.15">
      <c r="A1119" t="s">
        <v>5125</v>
      </c>
      <c r="B1119">
        <v>2</v>
      </c>
      <c r="C1119">
        <v>4.1884327935647991E-4</v>
      </c>
      <c r="G1119" t="s">
        <v>5795</v>
      </c>
      <c r="H1119">
        <v>1</v>
      </c>
      <c r="I1119">
        <v>7.1664274246104986E-4</v>
      </c>
      <c r="V1119" t="s">
        <v>4327</v>
      </c>
      <c r="W1119">
        <v>3</v>
      </c>
      <c r="X1119">
        <v>4.5269359867000934E-4</v>
      </c>
      <c r="AK1119" t="s">
        <v>9478</v>
      </c>
      <c r="AL1119">
        <v>2</v>
      </c>
      <c r="AM1119">
        <v>4.9234167637626336E-4</v>
      </c>
      <c r="BU1119" t="s">
        <v>588</v>
      </c>
      <c r="BV1119">
        <v>1</v>
      </c>
      <c r="BW1119">
        <v>8.9264539749226855E-4</v>
      </c>
    </row>
    <row r="1120" spans="1:75" x14ac:dyDescent="0.15">
      <c r="A1120" t="s">
        <v>5154</v>
      </c>
      <c r="B1120">
        <v>2</v>
      </c>
      <c r="C1120">
        <v>4.1884327935647991E-4</v>
      </c>
      <c r="G1120" t="s">
        <v>829</v>
      </c>
      <c r="H1120">
        <v>1</v>
      </c>
      <c r="I1120">
        <v>7.1664274246104986E-4</v>
      </c>
      <c r="V1120" t="s">
        <v>785</v>
      </c>
      <c r="W1120">
        <v>3</v>
      </c>
      <c r="X1120">
        <v>4.5269359867000934E-4</v>
      </c>
      <c r="AK1120" t="s">
        <v>12581</v>
      </c>
      <c r="AL1120">
        <v>2</v>
      </c>
      <c r="AM1120">
        <v>4.9234167637626336E-4</v>
      </c>
      <c r="BU1120" t="s">
        <v>423</v>
      </c>
      <c r="BV1120">
        <v>1</v>
      </c>
      <c r="BW1120">
        <v>8.9264539749226855E-4</v>
      </c>
    </row>
    <row r="1121" spans="1:75" x14ac:dyDescent="0.15">
      <c r="A1121" t="s">
        <v>5173</v>
      </c>
      <c r="B1121">
        <v>2</v>
      </c>
      <c r="C1121">
        <v>4.1884327935647991E-4</v>
      </c>
      <c r="G1121" t="s">
        <v>6030</v>
      </c>
      <c r="H1121">
        <v>1</v>
      </c>
      <c r="I1121">
        <v>7.1664274246104986E-4</v>
      </c>
      <c r="V1121" t="s">
        <v>6286</v>
      </c>
      <c r="W1121">
        <v>3</v>
      </c>
      <c r="X1121">
        <v>4.5269359867000934E-4</v>
      </c>
      <c r="AK1121" t="s">
        <v>890</v>
      </c>
      <c r="AL1121">
        <v>2</v>
      </c>
      <c r="AM1121">
        <v>4.9234167637626336E-4</v>
      </c>
      <c r="BU1121" t="s">
        <v>859</v>
      </c>
      <c r="BV1121">
        <v>1</v>
      </c>
      <c r="BW1121">
        <v>8.6842848210411658E-4</v>
      </c>
    </row>
    <row r="1122" spans="1:75" x14ac:dyDescent="0.15">
      <c r="A1122" t="s">
        <v>5177</v>
      </c>
      <c r="B1122">
        <v>2</v>
      </c>
      <c r="C1122">
        <v>4.1884327935647991E-4</v>
      </c>
      <c r="G1122" t="s">
        <v>9525</v>
      </c>
      <c r="H1122">
        <v>1</v>
      </c>
      <c r="I1122">
        <v>7.1664274246104986E-4</v>
      </c>
      <c r="V1122">
        <v>6</v>
      </c>
      <c r="W1122">
        <v>3</v>
      </c>
      <c r="X1122">
        <v>4.5269359867000934E-4</v>
      </c>
      <c r="AK1122" t="s">
        <v>9525</v>
      </c>
      <c r="AL1122">
        <v>2</v>
      </c>
      <c r="AM1122">
        <v>4.9234167637626336E-4</v>
      </c>
      <c r="BU1122" t="s">
        <v>97</v>
      </c>
      <c r="BV1122">
        <v>1</v>
      </c>
      <c r="BW1122">
        <v>8.6842848210411658E-4</v>
      </c>
    </row>
    <row r="1123" spans="1:75" x14ac:dyDescent="0.15">
      <c r="A1123" t="s">
        <v>5220</v>
      </c>
      <c r="B1123">
        <v>2</v>
      </c>
      <c r="C1123">
        <v>4.1884327935647991E-4</v>
      </c>
      <c r="G1123" t="s">
        <v>530</v>
      </c>
      <c r="H1123">
        <v>1</v>
      </c>
      <c r="I1123">
        <v>7.1664274246104986E-4</v>
      </c>
      <c r="V1123" t="s">
        <v>4209</v>
      </c>
      <c r="W1123">
        <v>3</v>
      </c>
      <c r="X1123">
        <v>4.5269359867000934E-4</v>
      </c>
      <c r="AK1123" t="s">
        <v>5406</v>
      </c>
      <c r="AL1123">
        <v>2</v>
      </c>
      <c r="AM1123">
        <v>4.9234167637626336E-4</v>
      </c>
      <c r="BU1123" t="s">
        <v>286</v>
      </c>
      <c r="BV1123">
        <v>1</v>
      </c>
      <c r="BW1123">
        <v>8.6842848210411658E-4</v>
      </c>
    </row>
    <row r="1124" spans="1:75" x14ac:dyDescent="0.15">
      <c r="A1124" t="s">
        <v>5245</v>
      </c>
      <c r="B1124">
        <v>2</v>
      </c>
      <c r="C1124">
        <v>4.1884327935647991E-4</v>
      </c>
      <c r="G1124" t="s">
        <v>6366</v>
      </c>
      <c r="H1124">
        <v>1</v>
      </c>
      <c r="I1124">
        <v>7.1664274246104986E-4</v>
      </c>
      <c r="V1124" t="s">
        <v>1101</v>
      </c>
      <c r="W1124">
        <v>3</v>
      </c>
      <c r="X1124">
        <v>4.5269359867000934E-4</v>
      </c>
      <c r="AK1124" t="s">
        <v>4853</v>
      </c>
      <c r="AL1124">
        <v>2</v>
      </c>
      <c r="AM1124">
        <v>4.9234167637626336E-4</v>
      </c>
      <c r="BU1124" t="s">
        <v>4635</v>
      </c>
      <c r="BV1124">
        <v>1</v>
      </c>
      <c r="BW1124">
        <v>8.6842848210411658E-4</v>
      </c>
    </row>
    <row r="1125" spans="1:75" x14ac:dyDescent="0.15">
      <c r="A1125" t="s">
        <v>5255</v>
      </c>
      <c r="B1125">
        <v>2</v>
      </c>
      <c r="C1125">
        <v>4.1884327935647991E-4</v>
      </c>
      <c r="G1125" t="s">
        <v>4455</v>
      </c>
      <c r="H1125">
        <v>1</v>
      </c>
      <c r="I1125">
        <v>7.1664274246104986E-4</v>
      </c>
      <c r="V1125" t="s">
        <v>9681</v>
      </c>
      <c r="W1125">
        <v>3</v>
      </c>
      <c r="X1125">
        <v>4.5269359867000934E-4</v>
      </c>
      <c r="AK1125" t="s">
        <v>6264</v>
      </c>
      <c r="AL1125">
        <v>2</v>
      </c>
      <c r="AM1125">
        <v>4.9234167637626336E-4</v>
      </c>
      <c r="BU1125" t="s">
        <v>5651</v>
      </c>
      <c r="BV1125">
        <v>1</v>
      </c>
      <c r="BW1125">
        <v>8.6842848210411658E-4</v>
      </c>
    </row>
    <row r="1126" spans="1:75" x14ac:dyDescent="0.15">
      <c r="A1126" t="s">
        <v>5304</v>
      </c>
      <c r="B1126">
        <v>2</v>
      </c>
      <c r="C1126">
        <v>4.1884327935647991E-4</v>
      </c>
      <c r="G1126" t="s">
        <v>4464</v>
      </c>
      <c r="H1126">
        <v>1</v>
      </c>
      <c r="I1126">
        <v>7.1664274246104986E-4</v>
      </c>
      <c r="V1126" t="s">
        <v>5109</v>
      </c>
      <c r="W1126">
        <v>3</v>
      </c>
      <c r="X1126">
        <v>4.5269359867000934E-4</v>
      </c>
      <c r="AK1126" t="s">
        <v>6512</v>
      </c>
      <c r="AL1126">
        <v>2</v>
      </c>
      <c r="AM1126">
        <v>4.9234167637626336E-4</v>
      </c>
      <c r="BU1126" t="s">
        <v>571</v>
      </c>
      <c r="BV1126">
        <v>1</v>
      </c>
      <c r="BW1126">
        <v>8.6842848210411658E-4</v>
      </c>
    </row>
    <row r="1127" spans="1:75" x14ac:dyDescent="0.15">
      <c r="A1127" t="s">
        <v>5312</v>
      </c>
      <c r="B1127">
        <v>2</v>
      </c>
      <c r="C1127">
        <v>4.1884327935647991E-4</v>
      </c>
      <c r="G1127" t="s">
        <v>5062</v>
      </c>
      <c r="H1127">
        <v>1</v>
      </c>
      <c r="I1127">
        <v>7.1664274246104986E-4</v>
      </c>
      <c r="V1127" t="s">
        <v>277</v>
      </c>
      <c r="W1127">
        <v>3</v>
      </c>
      <c r="X1127">
        <v>4.5269359867000934E-4</v>
      </c>
      <c r="AK1127" t="s">
        <v>5943</v>
      </c>
      <c r="AL1127">
        <v>2</v>
      </c>
      <c r="AM1127">
        <v>4.9234167637626336E-4</v>
      </c>
      <c r="BU1127" t="s">
        <v>938</v>
      </c>
      <c r="BV1127">
        <v>1</v>
      </c>
      <c r="BW1127">
        <v>8.6842848210411658E-4</v>
      </c>
    </row>
    <row r="1128" spans="1:75" x14ac:dyDescent="0.15">
      <c r="A1128" t="s">
        <v>5319</v>
      </c>
      <c r="B1128">
        <v>2</v>
      </c>
      <c r="C1128">
        <v>4.1884327935647991E-4</v>
      </c>
      <c r="G1128" t="s">
        <v>10809</v>
      </c>
      <c r="H1128">
        <v>1</v>
      </c>
      <c r="I1128">
        <v>7.1664274246104986E-4</v>
      </c>
      <c r="V1128" t="s">
        <v>5631</v>
      </c>
      <c r="W1128">
        <v>3</v>
      </c>
      <c r="X1128">
        <v>4.5269359867000934E-4</v>
      </c>
      <c r="AK1128" t="s">
        <v>9754</v>
      </c>
      <c r="AL1128">
        <v>2</v>
      </c>
      <c r="AM1128">
        <v>4.9234167637626336E-4</v>
      </c>
      <c r="BU1128" t="s">
        <v>471</v>
      </c>
      <c r="BV1128">
        <v>1</v>
      </c>
      <c r="BW1128">
        <v>8.6842848210411658E-4</v>
      </c>
    </row>
    <row r="1129" spans="1:75" x14ac:dyDescent="0.15">
      <c r="A1129" t="s">
        <v>5323</v>
      </c>
      <c r="B1129">
        <v>2</v>
      </c>
      <c r="C1129">
        <v>4.1884327935647991E-4</v>
      </c>
      <c r="G1129" t="s">
        <v>9573</v>
      </c>
      <c r="H1129">
        <v>1</v>
      </c>
      <c r="I1129">
        <v>7.1664274246104986E-4</v>
      </c>
      <c r="V1129" t="s">
        <v>4305</v>
      </c>
      <c r="W1129">
        <v>3</v>
      </c>
      <c r="X1129">
        <v>4.5269359867000934E-4</v>
      </c>
      <c r="AK1129" t="s">
        <v>4133</v>
      </c>
      <c r="AL1129">
        <v>2</v>
      </c>
      <c r="AM1129">
        <v>4.9234167637626336E-4</v>
      </c>
      <c r="BU1129" t="s">
        <v>196</v>
      </c>
      <c r="BV1129">
        <v>1</v>
      </c>
      <c r="BW1129">
        <v>8.6842848210411658E-4</v>
      </c>
    </row>
    <row r="1130" spans="1:75" x14ac:dyDescent="0.15">
      <c r="A1130" t="s">
        <v>5337</v>
      </c>
      <c r="B1130">
        <v>2</v>
      </c>
      <c r="C1130">
        <v>4.1884327935647991E-4</v>
      </c>
      <c r="G1130" t="s">
        <v>474</v>
      </c>
      <c r="H1130">
        <v>1</v>
      </c>
      <c r="I1130">
        <v>7.1664274246104986E-4</v>
      </c>
      <c r="V1130" t="s">
        <v>4644</v>
      </c>
      <c r="W1130">
        <v>3</v>
      </c>
      <c r="X1130">
        <v>4.5269359867000934E-4</v>
      </c>
      <c r="AK1130" t="s">
        <v>9601</v>
      </c>
      <c r="AL1130">
        <v>2</v>
      </c>
      <c r="AM1130">
        <v>4.9234167637626336E-4</v>
      </c>
      <c r="BU1130" t="s">
        <v>868</v>
      </c>
      <c r="BV1130">
        <v>1</v>
      </c>
      <c r="BW1130">
        <v>8.6842848210411658E-4</v>
      </c>
    </row>
    <row r="1131" spans="1:75" x14ac:dyDescent="0.15">
      <c r="A1131" t="s">
        <v>5340</v>
      </c>
      <c r="B1131">
        <v>2</v>
      </c>
      <c r="C1131">
        <v>4.1884327935647991E-4</v>
      </c>
      <c r="G1131" t="s">
        <v>5534</v>
      </c>
      <c r="H1131">
        <v>1</v>
      </c>
      <c r="I1131">
        <v>7.1664274246104986E-4</v>
      </c>
      <c r="V1131" t="s">
        <v>1052</v>
      </c>
      <c r="W1131">
        <v>3</v>
      </c>
      <c r="X1131">
        <v>4.5269359867000934E-4</v>
      </c>
      <c r="AK1131" t="s">
        <v>1396</v>
      </c>
      <c r="AL1131">
        <v>2</v>
      </c>
      <c r="AM1131">
        <v>4.9234167637626336E-4</v>
      </c>
      <c r="BU1131" t="s">
        <v>5248</v>
      </c>
      <c r="BV1131">
        <v>1</v>
      </c>
      <c r="BW1131">
        <v>8.6842848210411658E-4</v>
      </c>
    </row>
    <row r="1132" spans="1:75" x14ac:dyDescent="0.15">
      <c r="A1132">
        <v>30000</v>
      </c>
      <c r="B1132">
        <v>2</v>
      </c>
      <c r="C1132">
        <v>4.1884327935647991E-4</v>
      </c>
      <c r="G1132" t="s">
        <v>4836</v>
      </c>
      <c r="H1132">
        <v>1</v>
      </c>
      <c r="I1132">
        <v>7.1664274246104986E-4</v>
      </c>
      <c r="V1132" t="s">
        <v>5777</v>
      </c>
      <c r="W1132">
        <v>3</v>
      </c>
      <c r="X1132">
        <v>4.5269359867000934E-4</v>
      </c>
      <c r="AK1132" t="s">
        <v>5589</v>
      </c>
      <c r="AL1132">
        <v>2</v>
      </c>
      <c r="AM1132">
        <v>4.9234167637626336E-4</v>
      </c>
      <c r="BU1132" t="s">
        <v>1070</v>
      </c>
      <c r="BV1132">
        <v>1</v>
      </c>
      <c r="BW1132">
        <v>8.6842848210411658E-4</v>
      </c>
    </row>
    <row r="1133" spans="1:75" x14ac:dyDescent="0.15">
      <c r="A1133" t="s">
        <v>5350</v>
      </c>
      <c r="B1133">
        <v>2</v>
      </c>
      <c r="C1133">
        <v>4.1884327935647991E-4</v>
      </c>
      <c r="G1133" t="s">
        <v>6793</v>
      </c>
      <c r="H1133">
        <v>1</v>
      </c>
      <c r="I1133">
        <v>7.1664274246104986E-4</v>
      </c>
      <c r="V1133" t="s">
        <v>4950</v>
      </c>
      <c r="W1133">
        <v>3</v>
      </c>
      <c r="X1133">
        <v>4.5269359867000934E-4</v>
      </c>
      <c r="AK1133" t="s">
        <v>540</v>
      </c>
      <c r="AL1133">
        <v>2</v>
      </c>
      <c r="AM1133">
        <v>4.9234167637626336E-4</v>
      </c>
      <c r="BU1133" t="s">
        <v>933</v>
      </c>
      <c r="BV1133">
        <v>1</v>
      </c>
      <c r="BW1133">
        <v>8.6842848210411658E-4</v>
      </c>
    </row>
    <row r="1134" spans="1:75" x14ac:dyDescent="0.15">
      <c r="A1134" t="s">
        <v>5357</v>
      </c>
      <c r="B1134">
        <v>2</v>
      </c>
      <c r="C1134">
        <v>4.1884327935647991E-4</v>
      </c>
      <c r="G1134" t="s">
        <v>780</v>
      </c>
      <c r="H1134">
        <v>1</v>
      </c>
      <c r="I1134">
        <v>7.1664274246104986E-4</v>
      </c>
      <c r="V1134" t="s">
        <v>407</v>
      </c>
      <c r="W1134">
        <v>3</v>
      </c>
      <c r="X1134">
        <v>4.5269359867000934E-4</v>
      </c>
      <c r="AK1134" t="s">
        <v>6308</v>
      </c>
      <c r="AL1134">
        <v>2</v>
      </c>
      <c r="AM1134">
        <v>4.9234167637626336E-4</v>
      </c>
      <c r="BU1134" t="s">
        <v>4446</v>
      </c>
      <c r="BV1134">
        <v>1</v>
      </c>
      <c r="BW1134">
        <v>8.6842848210411658E-4</v>
      </c>
    </row>
    <row r="1135" spans="1:75" x14ac:dyDescent="0.15">
      <c r="A1135" t="s">
        <v>5366</v>
      </c>
      <c r="B1135">
        <v>2</v>
      </c>
      <c r="C1135">
        <v>4.1884327935647991E-4</v>
      </c>
      <c r="G1135" t="s">
        <v>10759</v>
      </c>
      <c r="H1135">
        <v>1</v>
      </c>
      <c r="I1135">
        <v>7.1664274246104986E-4</v>
      </c>
      <c r="V1135" t="s">
        <v>508</v>
      </c>
      <c r="W1135">
        <v>3</v>
      </c>
      <c r="X1135">
        <v>4.5269359867000934E-4</v>
      </c>
      <c r="AK1135" t="s">
        <v>6354</v>
      </c>
      <c r="AL1135">
        <v>2</v>
      </c>
      <c r="AM1135">
        <v>4.9234167637626336E-4</v>
      </c>
      <c r="BU1135" t="s">
        <v>402</v>
      </c>
      <c r="BV1135">
        <v>1</v>
      </c>
      <c r="BW1135">
        <v>8.6842848210411658E-4</v>
      </c>
    </row>
    <row r="1136" spans="1:75" x14ac:dyDescent="0.15">
      <c r="A1136" t="s">
        <v>5385</v>
      </c>
      <c r="B1136">
        <v>2</v>
      </c>
      <c r="C1136">
        <v>4.1884327935647991E-4</v>
      </c>
      <c r="G1136" t="s">
        <v>9588</v>
      </c>
      <c r="H1136">
        <v>1</v>
      </c>
      <c r="I1136">
        <v>7.1664274246104986E-4</v>
      </c>
      <c r="V1136" t="s">
        <v>629</v>
      </c>
      <c r="W1136">
        <v>3</v>
      </c>
      <c r="X1136">
        <v>4.5269359867000934E-4</v>
      </c>
      <c r="AK1136" t="s">
        <v>10763</v>
      </c>
      <c r="AL1136">
        <v>2</v>
      </c>
      <c r="AM1136">
        <v>4.9234167637626336E-4</v>
      </c>
      <c r="BU1136" t="s">
        <v>4798</v>
      </c>
      <c r="BV1136">
        <v>1</v>
      </c>
      <c r="BW1136">
        <v>8.6842848210411658E-4</v>
      </c>
    </row>
    <row r="1137" spans="1:75" x14ac:dyDescent="0.15">
      <c r="A1137" t="s">
        <v>5388</v>
      </c>
      <c r="B1137">
        <v>2</v>
      </c>
      <c r="C1137">
        <v>4.1884327935647991E-4</v>
      </c>
      <c r="G1137" t="s">
        <v>10162</v>
      </c>
      <c r="H1137">
        <v>1</v>
      </c>
      <c r="I1137">
        <v>7.1664274246104986E-4</v>
      </c>
      <c r="V1137" t="s">
        <v>6737</v>
      </c>
      <c r="W1137">
        <v>3</v>
      </c>
      <c r="X1137">
        <v>4.5269359867000934E-4</v>
      </c>
      <c r="AK1137" t="s">
        <v>4759</v>
      </c>
      <c r="AL1137">
        <v>2</v>
      </c>
      <c r="AM1137">
        <v>4.9234167637626336E-4</v>
      </c>
      <c r="BU1137" t="s">
        <v>668</v>
      </c>
      <c r="BV1137">
        <v>1</v>
      </c>
      <c r="BW1137">
        <v>8.6842848210411658E-4</v>
      </c>
    </row>
    <row r="1138" spans="1:75" x14ac:dyDescent="0.15">
      <c r="A1138" t="s">
        <v>5396</v>
      </c>
      <c r="B1138">
        <v>2</v>
      </c>
      <c r="C1138">
        <v>4.1884327935647991E-4</v>
      </c>
      <c r="G1138" t="s">
        <v>4350</v>
      </c>
      <c r="H1138">
        <v>1</v>
      </c>
      <c r="I1138">
        <v>7.1664274246104986E-4</v>
      </c>
      <c r="V1138" t="s">
        <v>4188</v>
      </c>
      <c r="W1138">
        <v>3</v>
      </c>
      <c r="X1138">
        <v>4.5269359867000934E-4</v>
      </c>
      <c r="AK1138" t="s">
        <v>10083</v>
      </c>
      <c r="AL1138">
        <v>2</v>
      </c>
      <c r="AM1138">
        <v>4.9234167637626336E-4</v>
      </c>
      <c r="BU1138" t="s">
        <v>539</v>
      </c>
      <c r="BV1138">
        <v>1</v>
      </c>
      <c r="BW1138">
        <v>8.4615107946745189E-4</v>
      </c>
    </row>
    <row r="1139" spans="1:75" x14ac:dyDescent="0.15">
      <c r="A1139" t="s">
        <v>5433</v>
      </c>
      <c r="B1139">
        <v>2</v>
      </c>
      <c r="C1139">
        <v>4.1884327935647991E-4</v>
      </c>
      <c r="G1139" t="s">
        <v>10914</v>
      </c>
      <c r="H1139">
        <v>1</v>
      </c>
      <c r="I1139">
        <v>7.1664274246104986E-4</v>
      </c>
      <c r="V1139" t="s">
        <v>6382</v>
      </c>
      <c r="W1139">
        <v>3</v>
      </c>
      <c r="X1139">
        <v>4.5269359867000934E-4</v>
      </c>
      <c r="AK1139" t="s">
        <v>4806</v>
      </c>
      <c r="AL1139">
        <v>2</v>
      </c>
      <c r="AM1139">
        <v>4.9234167637626336E-4</v>
      </c>
      <c r="BU1139" t="s">
        <v>4732</v>
      </c>
      <c r="BV1139">
        <v>1</v>
      </c>
      <c r="BW1139">
        <v>8.4615107946745189E-4</v>
      </c>
    </row>
    <row r="1140" spans="1:75" x14ac:dyDescent="0.15">
      <c r="A1140" t="s">
        <v>5445</v>
      </c>
      <c r="B1140">
        <v>2</v>
      </c>
      <c r="C1140">
        <v>4.1884327935647991E-4</v>
      </c>
      <c r="G1140" t="s">
        <v>302</v>
      </c>
      <c r="H1140">
        <v>1</v>
      </c>
      <c r="I1140">
        <v>7.1664274246104986E-4</v>
      </c>
      <c r="V1140" t="s">
        <v>212</v>
      </c>
      <c r="W1140">
        <v>3</v>
      </c>
      <c r="X1140">
        <v>4.3757058959792921E-4</v>
      </c>
      <c r="AK1140" t="s">
        <v>4734</v>
      </c>
      <c r="AL1140">
        <v>2</v>
      </c>
      <c r="AM1140">
        <v>4.9234167637626336E-4</v>
      </c>
      <c r="BU1140" t="s">
        <v>4248</v>
      </c>
      <c r="BV1140">
        <v>1</v>
      </c>
      <c r="BW1140">
        <v>8.4615107946745189E-4</v>
      </c>
    </row>
    <row r="1141" spans="1:75" x14ac:dyDescent="0.15">
      <c r="A1141" t="s">
        <v>5463</v>
      </c>
      <c r="B1141">
        <v>2</v>
      </c>
      <c r="C1141">
        <v>4.1884327935647991E-4</v>
      </c>
      <c r="G1141" t="s">
        <v>5897</v>
      </c>
      <c r="H1141">
        <v>1</v>
      </c>
      <c r="I1141">
        <v>7.1664274246104986E-4</v>
      </c>
      <c r="V1141" t="s">
        <v>6191</v>
      </c>
      <c r="W1141">
        <v>3</v>
      </c>
      <c r="X1141">
        <v>4.3757058959792921E-4</v>
      </c>
      <c r="AK1141" t="s">
        <v>9439</v>
      </c>
      <c r="AL1141">
        <v>2</v>
      </c>
      <c r="AM1141">
        <v>4.9234167637626336E-4</v>
      </c>
      <c r="BU1141" t="s">
        <v>121</v>
      </c>
      <c r="BV1141">
        <v>1</v>
      </c>
      <c r="BW1141">
        <v>8.4615107946745189E-4</v>
      </c>
    </row>
    <row r="1142" spans="1:75" x14ac:dyDescent="0.15">
      <c r="A1142" t="s">
        <v>5464</v>
      </c>
      <c r="B1142">
        <v>2</v>
      </c>
      <c r="C1142">
        <v>4.1884327935647991E-4</v>
      </c>
      <c r="G1142" t="s">
        <v>6588</v>
      </c>
      <c r="H1142">
        <v>1</v>
      </c>
      <c r="I1142">
        <v>7.1664274246104986E-4</v>
      </c>
      <c r="V1142" t="s">
        <v>4397</v>
      </c>
      <c r="W1142">
        <v>3</v>
      </c>
      <c r="X1142">
        <v>4.3757058959792921E-4</v>
      </c>
      <c r="AK1142" t="s">
        <v>4637</v>
      </c>
      <c r="AL1142">
        <v>2</v>
      </c>
      <c r="AM1142">
        <v>4.9234167637626336E-4</v>
      </c>
      <c r="BU1142" t="s">
        <v>472</v>
      </c>
      <c r="BV1142">
        <v>1</v>
      </c>
      <c r="BW1142">
        <v>8.4615107946745189E-4</v>
      </c>
    </row>
    <row r="1143" spans="1:75" x14ac:dyDescent="0.15">
      <c r="A1143" t="s">
        <v>5484</v>
      </c>
      <c r="B1143">
        <v>2</v>
      </c>
      <c r="C1143">
        <v>4.1884327935647991E-4</v>
      </c>
      <c r="G1143" t="s">
        <v>6589</v>
      </c>
      <c r="H1143">
        <v>1</v>
      </c>
      <c r="I1143">
        <v>7.1664274246104986E-4</v>
      </c>
      <c r="V1143" t="s">
        <v>4273</v>
      </c>
      <c r="W1143">
        <v>3</v>
      </c>
      <c r="X1143">
        <v>4.3757058959792921E-4</v>
      </c>
      <c r="AK1143" t="s">
        <v>4329</v>
      </c>
      <c r="AL1143">
        <v>2</v>
      </c>
      <c r="AM1143">
        <v>4.9234167637626336E-4</v>
      </c>
      <c r="BU1143" t="s">
        <v>639</v>
      </c>
      <c r="BV1143">
        <v>1</v>
      </c>
      <c r="BW1143">
        <v>8.4615107946745189E-4</v>
      </c>
    </row>
    <row r="1144" spans="1:75" x14ac:dyDescent="0.15">
      <c r="A1144" t="s">
        <v>5511</v>
      </c>
      <c r="B1144">
        <v>2</v>
      </c>
      <c r="C1144">
        <v>4.1884327935647991E-4</v>
      </c>
      <c r="G1144" t="s">
        <v>9478</v>
      </c>
      <c r="H1144">
        <v>1</v>
      </c>
      <c r="I1144">
        <v>7.1664274246104986E-4</v>
      </c>
      <c r="V1144" t="s">
        <v>4973</v>
      </c>
      <c r="W1144">
        <v>3</v>
      </c>
      <c r="X1144">
        <v>4.3757058959792921E-4</v>
      </c>
      <c r="AK1144" t="s">
        <v>6811</v>
      </c>
      <c r="AL1144">
        <v>2</v>
      </c>
      <c r="AM1144">
        <v>4.9234167637626336E-4</v>
      </c>
      <c r="BU1144" t="s">
        <v>5091</v>
      </c>
      <c r="BV1144">
        <v>1</v>
      </c>
      <c r="BW1144">
        <v>8.4615107946745189E-4</v>
      </c>
    </row>
    <row r="1145" spans="1:75" x14ac:dyDescent="0.15">
      <c r="A1145" t="s">
        <v>5557</v>
      </c>
      <c r="B1145">
        <v>2</v>
      </c>
      <c r="C1145">
        <v>4.1884327935647991E-4</v>
      </c>
      <c r="G1145" t="s">
        <v>5522</v>
      </c>
      <c r="H1145">
        <v>1</v>
      </c>
      <c r="I1145">
        <v>7.1664274246104986E-4</v>
      </c>
      <c r="V1145" t="s">
        <v>5053</v>
      </c>
      <c r="W1145">
        <v>3</v>
      </c>
      <c r="X1145">
        <v>4.3757058959792921E-4</v>
      </c>
      <c r="AK1145" t="s">
        <v>4731</v>
      </c>
      <c r="AL1145">
        <v>2</v>
      </c>
      <c r="AM1145">
        <v>4.9234167637626336E-4</v>
      </c>
      <c r="BU1145" t="s">
        <v>832</v>
      </c>
      <c r="BV1145">
        <v>1</v>
      </c>
      <c r="BW1145">
        <v>8.4615107946745189E-4</v>
      </c>
    </row>
    <row r="1146" spans="1:75" x14ac:dyDescent="0.15">
      <c r="A1146" t="s">
        <v>5579</v>
      </c>
      <c r="B1146">
        <v>2</v>
      </c>
      <c r="C1146">
        <v>4.1884327935647991E-4</v>
      </c>
      <c r="G1146" t="s">
        <v>6094</v>
      </c>
      <c r="H1146">
        <v>1</v>
      </c>
      <c r="I1146">
        <v>7.1664274246104986E-4</v>
      </c>
      <c r="V1146" t="s">
        <v>1057</v>
      </c>
      <c r="W1146">
        <v>3</v>
      </c>
      <c r="X1146">
        <v>4.3757058959792921E-4</v>
      </c>
      <c r="AK1146" t="s">
        <v>9718</v>
      </c>
      <c r="AL1146">
        <v>2</v>
      </c>
      <c r="AM1146">
        <v>4.9234167637626336E-4</v>
      </c>
      <c r="BU1146" t="s">
        <v>606</v>
      </c>
      <c r="BV1146">
        <v>1</v>
      </c>
      <c r="BW1146">
        <v>8.4615107946745189E-4</v>
      </c>
    </row>
    <row r="1147" spans="1:75" x14ac:dyDescent="0.15">
      <c r="A1147" t="s">
        <v>5595</v>
      </c>
      <c r="B1147">
        <v>2</v>
      </c>
      <c r="C1147">
        <v>4.1884327935647991E-4</v>
      </c>
      <c r="G1147" t="s">
        <v>13914</v>
      </c>
      <c r="H1147">
        <v>1</v>
      </c>
      <c r="I1147">
        <v>7.1664274246104986E-4</v>
      </c>
      <c r="V1147" t="s">
        <v>222</v>
      </c>
      <c r="W1147">
        <v>3</v>
      </c>
      <c r="X1147">
        <v>4.3757058959792921E-4</v>
      </c>
      <c r="AK1147" t="s">
        <v>10243</v>
      </c>
      <c r="AL1147">
        <v>2</v>
      </c>
      <c r="AM1147">
        <v>4.9234167637626336E-4</v>
      </c>
      <c r="BU1147" t="s">
        <v>455</v>
      </c>
      <c r="BV1147">
        <v>1</v>
      </c>
      <c r="BW1147">
        <v>8.4615107946745189E-4</v>
      </c>
    </row>
    <row r="1148" spans="1:75" x14ac:dyDescent="0.15">
      <c r="A1148" t="s">
        <v>5607</v>
      </c>
      <c r="B1148">
        <v>2</v>
      </c>
      <c r="C1148">
        <v>4.1884327935647991E-4</v>
      </c>
      <c r="G1148" t="s">
        <v>5483</v>
      </c>
      <c r="H1148">
        <v>1</v>
      </c>
      <c r="I1148">
        <v>7.1664274246104986E-4</v>
      </c>
      <c r="V1148" t="s">
        <v>4735</v>
      </c>
      <c r="W1148">
        <v>3</v>
      </c>
      <c r="X1148">
        <v>4.3757058959792921E-4</v>
      </c>
      <c r="AK1148" t="s">
        <v>9619</v>
      </c>
      <c r="AL1148">
        <v>2</v>
      </c>
      <c r="AM1148">
        <v>4.9234167637626336E-4</v>
      </c>
      <c r="BU1148" t="s">
        <v>270</v>
      </c>
      <c r="BV1148">
        <v>1</v>
      </c>
      <c r="BW1148">
        <v>8.2552542621008428E-4</v>
      </c>
    </row>
    <row r="1149" spans="1:75" x14ac:dyDescent="0.15">
      <c r="A1149" t="s">
        <v>5614</v>
      </c>
      <c r="B1149">
        <v>2</v>
      </c>
      <c r="C1149">
        <v>4.1884327935647991E-4</v>
      </c>
      <c r="G1149" t="s">
        <v>10093</v>
      </c>
      <c r="H1149">
        <v>1</v>
      </c>
      <c r="I1149">
        <v>7.1664274246104986E-4</v>
      </c>
      <c r="V1149" t="s">
        <v>4860</v>
      </c>
      <c r="W1149">
        <v>3</v>
      </c>
      <c r="X1149">
        <v>4.3757058959792921E-4</v>
      </c>
      <c r="AK1149" t="s">
        <v>5104</v>
      </c>
      <c r="AL1149">
        <v>2</v>
      </c>
      <c r="AM1149">
        <v>4.9234167637626336E-4</v>
      </c>
      <c r="BU1149" t="s">
        <v>554</v>
      </c>
      <c r="BV1149">
        <v>1</v>
      </c>
      <c r="BW1149">
        <v>8.2552542621008428E-4</v>
      </c>
    </row>
    <row r="1150" spans="1:75" x14ac:dyDescent="0.15">
      <c r="A1150" t="s">
        <v>5630</v>
      </c>
      <c r="B1150">
        <v>2</v>
      </c>
      <c r="C1150">
        <v>4.1884327935647991E-4</v>
      </c>
      <c r="G1150" t="s">
        <v>5634</v>
      </c>
      <c r="H1150">
        <v>1</v>
      </c>
      <c r="I1150">
        <v>7.1664274246104986E-4</v>
      </c>
      <c r="V1150" t="s">
        <v>4513</v>
      </c>
      <c r="W1150">
        <v>3</v>
      </c>
      <c r="X1150">
        <v>4.3757058959792921E-4</v>
      </c>
      <c r="AK1150" t="s">
        <v>9806</v>
      </c>
      <c r="AL1150">
        <v>3</v>
      </c>
      <c r="AM1150">
        <v>4.8522992915133774E-4</v>
      </c>
      <c r="BU1150" t="s">
        <v>4913</v>
      </c>
      <c r="BV1150">
        <v>1</v>
      </c>
      <c r="BW1150">
        <v>8.2552542621008428E-4</v>
      </c>
    </row>
    <row r="1151" spans="1:75" x14ac:dyDescent="0.15">
      <c r="A1151" t="s">
        <v>5646</v>
      </c>
      <c r="B1151">
        <v>2</v>
      </c>
      <c r="C1151">
        <v>4.1884327935647991E-4</v>
      </c>
      <c r="G1151" t="s">
        <v>9687</v>
      </c>
      <c r="H1151">
        <v>1</v>
      </c>
      <c r="I1151">
        <v>7.1664274246104986E-4</v>
      </c>
      <c r="V1151" t="s">
        <v>4199</v>
      </c>
      <c r="W1151">
        <v>3</v>
      </c>
      <c r="X1151">
        <v>4.3757058959792921E-4</v>
      </c>
      <c r="AK1151" t="s">
        <v>638</v>
      </c>
      <c r="AL1151">
        <v>3</v>
      </c>
      <c r="AM1151">
        <v>4.8522992915133774E-4</v>
      </c>
      <c r="BU1151" t="s">
        <v>603</v>
      </c>
      <c r="BV1151">
        <v>1</v>
      </c>
      <c r="BW1151">
        <v>8.2552542621008428E-4</v>
      </c>
    </row>
    <row r="1152" spans="1:75" x14ac:dyDescent="0.15">
      <c r="A1152" t="s">
        <v>5687</v>
      </c>
      <c r="B1152">
        <v>2</v>
      </c>
      <c r="C1152">
        <v>4.1884327935647991E-4</v>
      </c>
      <c r="G1152" t="s">
        <v>4737</v>
      </c>
      <c r="H1152">
        <v>1</v>
      </c>
      <c r="I1152">
        <v>7.1664274246104986E-4</v>
      </c>
      <c r="V1152" t="s">
        <v>4903</v>
      </c>
      <c r="W1152">
        <v>3</v>
      </c>
      <c r="X1152">
        <v>4.2404259700330147E-4</v>
      </c>
      <c r="AK1152" t="s">
        <v>593</v>
      </c>
      <c r="AL1152">
        <v>3</v>
      </c>
      <c r="AM1152">
        <v>4.8522992915133774E-4</v>
      </c>
      <c r="BU1152" t="s">
        <v>318</v>
      </c>
      <c r="BV1152">
        <v>1</v>
      </c>
      <c r="BW1152">
        <v>8.2552542621008428E-4</v>
      </c>
    </row>
    <row r="1153" spans="1:75" x14ac:dyDescent="0.15">
      <c r="A1153" t="s">
        <v>5697</v>
      </c>
      <c r="B1153">
        <v>2</v>
      </c>
      <c r="C1153">
        <v>4.1884327935647991E-4</v>
      </c>
      <c r="G1153" t="s">
        <v>9642</v>
      </c>
      <c r="H1153">
        <v>1</v>
      </c>
      <c r="I1153">
        <v>7.1664274246104986E-4</v>
      </c>
      <c r="V1153" t="s">
        <v>4692</v>
      </c>
      <c r="W1153">
        <v>3</v>
      </c>
      <c r="X1153">
        <v>4.2404259700330147E-4</v>
      </c>
      <c r="AK1153" t="s">
        <v>10755</v>
      </c>
      <c r="AL1153">
        <v>2</v>
      </c>
      <c r="AM1153">
        <v>4.6630088383171789E-4</v>
      </c>
      <c r="BU1153" t="s">
        <v>473</v>
      </c>
      <c r="BV1153">
        <v>1</v>
      </c>
      <c r="BW1153">
        <v>8.2552542621008428E-4</v>
      </c>
    </row>
    <row r="1154" spans="1:75" x14ac:dyDescent="0.15">
      <c r="A1154" t="s">
        <v>5725</v>
      </c>
      <c r="B1154">
        <v>2</v>
      </c>
      <c r="C1154">
        <v>4.1884327935647991E-4</v>
      </c>
      <c r="G1154" t="s">
        <v>5494</v>
      </c>
      <c r="H1154">
        <v>1</v>
      </c>
      <c r="I1154">
        <v>7.1664274246104986E-4</v>
      </c>
      <c r="V1154" t="s">
        <v>716</v>
      </c>
      <c r="W1154">
        <v>3</v>
      </c>
      <c r="X1154">
        <v>4.2404259700330147E-4</v>
      </c>
      <c r="AK1154" t="s">
        <v>6696</v>
      </c>
      <c r="AL1154">
        <v>2</v>
      </c>
      <c r="AM1154">
        <v>4.6630088383171789E-4</v>
      </c>
      <c r="BU1154" t="s">
        <v>432</v>
      </c>
      <c r="BV1154">
        <v>1</v>
      </c>
      <c r="BW1154">
        <v>8.2552542621008428E-4</v>
      </c>
    </row>
    <row r="1155" spans="1:75" x14ac:dyDescent="0.15">
      <c r="A1155" t="s">
        <v>5728</v>
      </c>
      <c r="B1155">
        <v>2</v>
      </c>
      <c r="C1155">
        <v>4.1884327935647991E-4</v>
      </c>
      <c r="G1155" t="s">
        <v>4873</v>
      </c>
      <c r="H1155">
        <v>1</v>
      </c>
      <c r="I1155">
        <v>7.1664274246104986E-4</v>
      </c>
      <c r="V1155" t="s">
        <v>994</v>
      </c>
      <c r="W1155">
        <v>3</v>
      </c>
      <c r="X1155">
        <v>4.2404259700330147E-4</v>
      </c>
      <c r="AK1155" t="s">
        <v>5840</v>
      </c>
      <c r="AL1155">
        <v>2</v>
      </c>
      <c r="AM1155">
        <v>4.6630088383171789E-4</v>
      </c>
      <c r="BU1155" t="s">
        <v>906</v>
      </c>
      <c r="BV1155">
        <v>1</v>
      </c>
      <c r="BW1155">
        <v>8.2552542621008428E-4</v>
      </c>
    </row>
    <row r="1156" spans="1:75" x14ac:dyDescent="0.15">
      <c r="A1156" t="s">
        <v>5741</v>
      </c>
      <c r="B1156">
        <v>2</v>
      </c>
      <c r="C1156">
        <v>4.1884327935647991E-4</v>
      </c>
      <c r="G1156" t="s">
        <v>4690</v>
      </c>
      <c r="H1156">
        <v>1</v>
      </c>
      <c r="I1156">
        <v>7.1664274246104986E-4</v>
      </c>
      <c r="V1156" t="s">
        <v>594</v>
      </c>
      <c r="W1156">
        <v>3</v>
      </c>
      <c r="X1156">
        <v>4.2404259700330147E-4</v>
      </c>
      <c r="AK1156" t="s">
        <v>1028</v>
      </c>
      <c r="AL1156">
        <v>2</v>
      </c>
      <c r="AM1156">
        <v>4.6630088383171789E-4</v>
      </c>
      <c r="BU1156" t="s">
        <v>166</v>
      </c>
      <c r="BV1156">
        <v>1</v>
      </c>
      <c r="BW1156">
        <v>8.2552542621008428E-4</v>
      </c>
    </row>
    <row r="1157" spans="1:75" x14ac:dyDescent="0.15">
      <c r="A1157" t="s">
        <v>5787</v>
      </c>
      <c r="B1157">
        <v>2</v>
      </c>
      <c r="C1157">
        <v>4.1884327935647991E-4</v>
      </c>
      <c r="G1157" t="s">
        <v>4447</v>
      </c>
      <c r="H1157">
        <v>1</v>
      </c>
      <c r="I1157">
        <v>7.1664274246104986E-4</v>
      </c>
      <c r="V1157" t="s">
        <v>5817</v>
      </c>
      <c r="W1157">
        <v>3</v>
      </c>
      <c r="X1157">
        <v>4.2404259700330147E-4</v>
      </c>
      <c r="AK1157" t="s">
        <v>5806</v>
      </c>
      <c r="AL1157">
        <v>2</v>
      </c>
      <c r="AM1157">
        <v>4.6630088383171789E-4</v>
      </c>
      <c r="BU1157" t="s">
        <v>4810</v>
      </c>
      <c r="BV1157">
        <v>1</v>
      </c>
      <c r="BW1157">
        <v>8.2552542621008428E-4</v>
      </c>
    </row>
    <row r="1158" spans="1:75" x14ac:dyDescent="0.15">
      <c r="A1158" t="s">
        <v>5808</v>
      </c>
      <c r="B1158">
        <v>2</v>
      </c>
      <c r="C1158">
        <v>4.1884327935647991E-4</v>
      </c>
      <c r="G1158" t="s">
        <v>4566</v>
      </c>
      <c r="H1158">
        <v>1</v>
      </c>
      <c r="I1158">
        <v>7.1664274246104986E-4</v>
      </c>
      <c r="V1158" t="s">
        <v>81</v>
      </c>
      <c r="W1158">
        <v>3</v>
      </c>
      <c r="X1158">
        <v>4.2404259700330147E-4</v>
      </c>
      <c r="AK1158" t="s">
        <v>4916</v>
      </c>
      <c r="AL1158">
        <v>2</v>
      </c>
      <c r="AM1158">
        <v>4.6630088383171789E-4</v>
      </c>
      <c r="BU1158" t="s">
        <v>542</v>
      </c>
      <c r="BV1158">
        <v>1</v>
      </c>
      <c r="BW1158">
        <v>8.2552542621008428E-4</v>
      </c>
    </row>
    <row r="1159" spans="1:75" x14ac:dyDescent="0.15">
      <c r="A1159" t="s">
        <v>5809</v>
      </c>
      <c r="B1159">
        <v>2</v>
      </c>
      <c r="C1159">
        <v>4.1884327935647991E-4</v>
      </c>
      <c r="G1159" t="s">
        <v>4835</v>
      </c>
      <c r="H1159">
        <v>1</v>
      </c>
      <c r="I1159">
        <v>7.1664274246104986E-4</v>
      </c>
      <c r="V1159" t="s">
        <v>5211</v>
      </c>
      <c r="W1159">
        <v>3</v>
      </c>
      <c r="X1159">
        <v>4.2404259700330147E-4</v>
      </c>
      <c r="AK1159" t="s">
        <v>5922</v>
      </c>
      <c r="AL1159">
        <v>2</v>
      </c>
      <c r="AM1159">
        <v>4.6630088383171789E-4</v>
      </c>
      <c r="BU1159" t="s">
        <v>570</v>
      </c>
      <c r="BV1159">
        <v>1</v>
      </c>
      <c r="BW1159">
        <v>8.0632340241744535E-4</v>
      </c>
    </row>
    <row r="1160" spans="1:75" x14ac:dyDescent="0.15">
      <c r="A1160" t="s">
        <v>5824</v>
      </c>
      <c r="B1160">
        <v>2</v>
      </c>
      <c r="C1160">
        <v>4.1884327935647991E-4</v>
      </c>
      <c r="G1160" t="s">
        <v>4629</v>
      </c>
      <c r="H1160">
        <v>1</v>
      </c>
      <c r="I1160">
        <v>7.1664274246104986E-4</v>
      </c>
      <c r="V1160" t="s">
        <v>4632</v>
      </c>
      <c r="W1160">
        <v>3</v>
      </c>
      <c r="X1160">
        <v>4.2404259700330147E-4</v>
      </c>
      <c r="AK1160" t="s">
        <v>5966</v>
      </c>
      <c r="AL1160">
        <v>2</v>
      </c>
      <c r="AM1160">
        <v>4.6630088383171789E-4</v>
      </c>
      <c r="BU1160" t="s">
        <v>209</v>
      </c>
      <c r="BV1160">
        <v>1</v>
      </c>
      <c r="BW1160">
        <v>8.0632340241744535E-4</v>
      </c>
    </row>
    <row r="1161" spans="1:75" x14ac:dyDescent="0.15">
      <c r="A1161" t="s">
        <v>5858</v>
      </c>
      <c r="B1161">
        <v>2</v>
      </c>
      <c r="C1161">
        <v>4.1884327935647991E-4</v>
      </c>
      <c r="G1161" t="s">
        <v>5943</v>
      </c>
      <c r="H1161">
        <v>1</v>
      </c>
      <c r="I1161">
        <v>7.1664274246104986E-4</v>
      </c>
      <c r="V1161" t="s">
        <v>1094</v>
      </c>
      <c r="W1161">
        <v>3</v>
      </c>
      <c r="X1161">
        <v>4.2404259700330147E-4</v>
      </c>
      <c r="AK1161" t="s">
        <v>6847</v>
      </c>
      <c r="AL1161">
        <v>2</v>
      </c>
      <c r="AM1161">
        <v>4.6630088383171789E-4</v>
      </c>
      <c r="BU1161" t="s">
        <v>5555</v>
      </c>
      <c r="BV1161">
        <v>1</v>
      </c>
      <c r="BW1161">
        <v>8.0632340241744535E-4</v>
      </c>
    </row>
    <row r="1162" spans="1:75" x14ac:dyDescent="0.15">
      <c r="A1162" t="s">
        <v>5868</v>
      </c>
      <c r="B1162">
        <v>2</v>
      </c>
      <c r="C1162">
        <v>4.1884327935647991E-4</v>
      </c>
      <c r="G1162" t="s">
        <v>12998</v>
      </c>
      <c r="H1162">
        <v>1</v>
      </c>
      <c r="I1162">
        <v>7.1664274246104986E-4</v>
      </c>
      <c r="V1162" t="s">
        <v>736</v>
      </c>
      <c r="W1162">
        <v>3</v>
      </c>
      <c r="X1162">
        <v>4.2404259700330147E-4</v>
      </c>
      <c r="AK1162" t="s">
        <v>9890</v>
      </c>
      <c r="AL1162">
        <v>2</v>
      </c>
      <c r="AM1162">
        <v>4.6630088383171789E-4</v>
      </c>
      <c r="BU1162" t="s">
        <v>819</v>
      </c>
      <c r="BV1162">
        <v>1</v>
      </c>
      <c r="BW1162">
        <v>7.8836110875266075E-4</v>
      </c>
    </row>
    <row r="1163" spans="1:75" x14ac:dyDescent="0.15">
      <c r="A1163" t="s">
        <v>5946</v>
      </c>
      <c r="B1163">
        <v>2</v>
      </c>
      <c r="C1163">
        <v>4.1884327935647991E-4</v>
      </c>
      <c r="G1163" t="s">
        <v>4870</v>
      </c>
      <c r="H1163">
        <v>1</v>
      </c>
      <c r="I1163">
        <v>7.1664274246104986E-4</v>
      </c>
      <c r="V1163" t="s">
        <v>9432</v>
      </c>
      <c r="W1163">
        <v>2</v>
      </c>
      <c r="X1163">
        <v>4.2045991914642811E-4</v>
      </c>
      <c r="AK1163" t="s">
        <v>452</v>
      </c>
      <c r="AL1163">
        <v>2</v>
      </c>
      <c r="AM1163">
        <v>4.6630088383171789E-4</v>
      </c>
      <c r="BU1163">
        <v>1</v>
      </c>
      <c r="BV1163">
        <v>1</v>
      </c>
      <c r="BW1163">
        <v>7.8836110875266075E-4</v>
      </c>
    </row>
    <row r="1164" spans="1:75" x14ac:dyDescent="0.15">
      <c r="A1164" t="s">
        <v>5961</v>
      </c>
      <c r="B1164">
        <v>2</v>
      </c>
      <c r="C1164">
        <v>4.1884327935647991E-4</v>
      </c>
      <c r="G1164" t="s">
        <v>6379</v>
      </c>
      <c r="H1164">
        <v>1</v>
      </c>
      <c r="I1164">
        <v>7.1664274246104986E-4</v>
      </c>
      <c r="V1164" t="s">
        <v>5442</v>
      </c>
      <c r="W1164">
        <v>2</v>
      </c>
      <c r="X1164">
        <v>4.2045991914642811E-4</v>
      </c>
      <c r="AK1164" t="s">
        <v>4398</v>
      </c>
      <c r="AL1164">
        <v>2</v>
      </c>
      <c r="AM1164">
        <v>4.6630088383171789E-4</v>
      </c>
      <c r="BU1164" t="s">
        <v>623</v>
      </c>
      <c r="BV1164">
        <v>1</v>
      </c>
      <c r="BW1164">
        <v>7.8836110875266075E-4</v>
      </c>
    </row>
    <row r="1165" spans="1:75" x14ac:dyDescent="0.15">
      <c r="A1165" t="s">
        <v>5963</v>
      </c>
      <c r="B1165">
        <v>2</v>
      </c>
      <c r="C1165">
        <v>4.1884327935647991E-4</v>
      </c>
      <c r="G1165" t="s">
        <v>10216</v>
      </c>
      <c r="H1165">
        <v>1</v>
      </c>
      <c r="I1165">
        <v>7.1664274246104986E-4</v>
      </c>
      <c r="V1165" t="s">
        <v>9461</v>
      </c>
      <c r="W1165">
        <v>2</v>
      </c>
      <c r="X1165">
        <v>4.2045991914642811E-4</v>
      </c>
      <c r="AK1165" t="s">
        <v>5515</v>
      </c>
      <c r="AL1165">
        <v>2</v>
      </c>
      <c r="AM1165">
        <v>4.6630088383171789E-4</v>
      </c>
      <c r="BU1165" t="s">
        <v>214</v>
      </c>
      <c r="BV1165">
        <v>1</v>
      </c>
      <c r="BW1165">
        <v>7.8836110875266075E-4</v>
      </c>
    </row>
    <row r="1166" spans="1:75" x14ac:dyDescent="0.15">
      <c r="A1166" t="s">
        <v>2896</v>
      </c>
      <c r="B1166">
        <v>2</v>
      </c>
      <c r="C1166">
        <v>4.1884327935647991E-4</v>
      </c>
      <c r="G1166" t="s">
        <v>5747</v>
      </c>
      <c r="H1166">
        <v>1</v>
      </c>
      <c r="I1166">
        <v>7.1664274246104986E-4</v>
      </c>
      <c r="V1166" t="s">
        <v>2339</v>
      </c>
      <c r="W1166">
        <v>2</v>
      </c>
      <c r="X1166">
        <v>4.2045991914642811E-4</v>
      </c>
      <c r="AK1166" t="s">
        <v>1032</v>
      </c>
      <c r="AL1166">
        <v>2</v>
      </c>
      <c r="AM1166">
        <v>4.6630088383171789E-4</v>
      </c>
      <c r="BU1166" t="s">
        <v>869</v>
      </c>
      <c r="BV1166">
        <v>1</v>
      </c>
      <c r="BW1166">
        <v>7.8836110875266075E-4</v>
      </c>
    </row>
    <row r="1167" spans="1:75" x14ac:dyDescent="0.15">
      <c r="A1167" t="s">
        <v>5995</v>
      </c>
      <c r="B1167">
        <v>2</v>
      </c>
      <c r="C1167">
        <v>4.1884327935647991E-4</v>
      </c>
      <c r="G1167" t="s">
        <v>4655</v>
      </c>
      <c r="H1167">
        <v>1</v>
      </c>
      <c r="I1167">
        <v>7.1664274246104986E-4</v>
      </c>
      <c r="V1167" t="s">
        <v>4797</v>
      </c>
      <c r="W1167">
        <v>2</v>
      </c>
      <c r="X1167">
        <v>4.2045991914642811E-4</v>
      </c>
      <c r="AK1167" t="s">
        <v>4610</v>
      </c>
      <c r="AL1167">
        <v>2</v>
      </c>
      <c r="AM1167">
        <v>4.6630088383171789E-4</v>
      </c>
      <c r="BU1167" t="s">
        <v>820</v>
      </c>
      <c r="BV1167">
        <v>1</v>
      </c>
      <c r="BW1167">
        <v>7.7148812745112037E-4</v>
      </c>
    </row>
    <row r="1168" spans="1:75" x14ac:dyDescent="0.15">
      <c r="A1168" t="s">
        <v>6006</v>
      </c>
      <c r="B1168">
        <v>2</v>
      </c>
      <c r="C1168">
        <v>4.1884327935647991E-4</v>
      </c>
      <c r="G1168" t="s">
        <v>6240</v>
      </c>
      <c r="H1168">
        <v>1</v>
      </c>
      <c r="I1168">
        <v>7.1664274246104986E-4</v>
      </c>
      <c r="V1168" t="s">
        <v>9527</v>
      </c>
      <c r="W1168">
        <v>2</v>
      </c>
      <c r="X1168">
        <v>4.2045991914642811E-4</v>
      </c>
      <c r="AK1168" t="s">
        <v>4848</v>
      </c>
      <c r="AL1168">
        <v>2</v>
      </c>
      <c r="AM1168">
        <v>4.6630088383171789E-4</v>
      </c>
      <c r="BU1168" t="s">
        <v>638</v>
      </c>
      <c r="BV1168">
        <v>1</v>
      </c>
      <c r="BW1168">
        <v>7.7148812745112037E-4</v>
      </c>
    </row>
    <row r="1169" spans="1:75" x14ac:dyDescent="0.15">
      <c r="A1169" t="s">
        <v>6015</v>
      </c>
      <c r="B1169">
        <v>2</v>
      </c>
      <c r="C1169">
        <v>4.1884327935647991E-4</v>
      </c>
      <c r="G1169" t="s">
        <v>5161</v>
      </c>
      <c r="H1169">
        <v>1</v>
      </c>
      <c r="I1169">
        <v>7.1664274246104986E-4</v>
      </c>
      <c r="V1169" t="s">
        <v>9542</v>
      </c>
      <c r="W1169">
        <v>2</v>
      </c>
      <c r="X1169">
        <v>4.2045991914642811E-4</v>
      </c>
      <c r="AK1169" t="s">
        <v>6057</v>
      </c>
      <c r="AL1169">
        <v>2</v>
      </c>
      <c r="AM1169">
        <v>4.6630088383171789E-4</v>
      </c>
      <c r="BU1169" t="s">
        <v>4523</v>
      </c>
      <c r="BV1169">
        <v>1</v>
      </c>
      <c r="BW1169">
        <v>7.7148812745112037E-4</v>
      </c>
    </row>
    <row r="1170" spans="1:75" x14ac:dyDescent="0.15">
      <c r="A1170" t="s">
        <v>6044</v>
      </c>
      <c r="B1170">
        <v>2</v>
      </c>
      <c r="C1170">
        <v>4.1884327935647991E-4</v>
      </c>
      <c r="G1170" t="s">
        <v>10581</v>
      </c>
      <c r="H1170">
        <v>1</v>
      </c>
      <c r="I1170">
        <v>7.1664274246104986E-4</v>
      </c>
      <c r="V1170" t="s">
        <v>378</v>
      </c>
      <c r="W1170">
        <v>2</v>
      </c>
      <c r="X1170">
        <v>4.2045991914642811E-4</v>
      </c>
      <c r="AK1170" t="s">
        <v>4956</v>
      </c>
      <c r="AL1170">
        <v>2</v>
      </c>
      <c r="AM1170">
        <v>4.6630088383171789E-4</v>
      </c>
      <c r="BU1170" t="s">
        <v>420</v>
      </c>
      <c r="BV1170">
        <v>1</v>
      </c>
      <c r="BW1170">
        <v>7.555798575262806E-4</v>
      </c>
    </row>
    <row r="1171" spans="1:75" x14ac:dyDescent="0.15">
      <c r="A1171" t="s">
        <v>6074</v>
      </c>
      <c r="B1171">
        <v>2</v>
      </c>
      <c r="C1171">
        <v>4.1884327935647991E-4</v>
      </c>
      <c r="G1171" t="s">
        <v>506</v>
      </c>
      <c r="H1171">
        <v>1</v>
      </c>
      <c r="I1171">
        <v>7.1664274246104986E-4</v>
      </c>
      <c r="V1171" t="s">
        <v>9544</v>
      </c>
      <c r="W1171">
        <v>2</v>
      </c>
      <c r="X1171">
        <v>4.2045991914642811E-4</v>
      </c>
      <c r="AK1171" t="s">
        <v>5113</v>
      </c>
      <c r="AL1171">
        <v>2</v>
      </c>
      <c r="AM1171">
        <v>4.6630088383171789E-4</v>
      </c>
      <c r="BU1171" t="s">
        <v>400</v>
      </c>
      <c r="BV1171">
        <v>1</v>
      </c>
      <c r="BW1171">
        <v>7.555798575262806E-4</v>
      </c>
    </row>
    <row r="1172" spans="1:75" x14ac:dyDescent="0.15">
      <c r="A1172" t="s">
        <v>6087</v>
      </c>
      <c r="B1172">
        <v>2</v>
      </c>
      <c r="C1172">
        <v>4.1884327935647991E-4</v>
      </c>
      <c r="G1172" t="s">
        <v>9764</v>
      </c>
      <c r="H1172">
        <v>1</v>
      </c>
      <c r="I1172">
        <v>7.1664274246104986E-4</v>
      </c>
      <c r="V1172" t="s">
        <v>9562</v>
      </c>
      <c r="W1172">
        <v>2</v>
      </c>
      <c r="X1172">
        <v>4.2045991914642811E-4</v>
      </c>
      <c r="AK1172" t="s">
        <v>671</v>
      </c>
      <c r="AL1172">
        <v>2</v>
      </c>
      <c r="AM1172">
        <v>4.6630088383171789E-4</v>
      </c>
      <c r="BU1172" t="s">
        <v>152</v>
      </c>
      <c r="BV1172">
        <v>1</v>
      </c>
      <c r="BW1172">
        <v>7.555798575262806E-4</v>
      </c>
    </row>
    <row r="1173" spans="1:75" x14ac:dyDescent="0.15">
      <c r="A1173" t="s">
        <v>6117</v>
      </c>
      <c r="B1173">
        <v>2</v>
      </c>
      <c r="C1173">
        <v>4.1884327935647991E-4</v>
      </c>
      <c r="G1173" t="s">
        <v>10141</v>
      </c>
      <c r="H1173">
        <v>1</v>
      </c>
      <c r="I1173">
        <v>7.1664274246104986E-4</v>
      </c>
      <c r="V1173" t="s">
        <v>4313</v>
      </c>
      <c r="W1173">
        <v>2</v>
      </c>
      <c r="X1173">
        <v>4.2045991914642811E-4</v>
      </c>
      <c r="AK1173" t="s">
        <v>9716</v>
      </c>
      <c r="AL1173">
        <v>2</v>
      </c>
      <c r="AM1173">
        <v>4.6630088383171789E-4</v>
      </c>
      <c r="BU1173" t="s">
        <v>266</v>
      </c>
      <c r="BV1173">
        <v>1</v>
      </c>
      <c r="BW1173">
        <v>7.555798575262806E-4</v>
      </c>
    </row>
    <row r="1174" spans="1:75" x14ac:dyDescent="0.15">
      <c r="A1174" t="s">
        <v>6161</v>
      </c>
      <c r="B1174">
        <v>2</v>
      </c>
      <c r="C1174">
        <v>4.1884327935647991E-4</v>
      </c>
      <c r="G1174" t="s">
        <v>1396</v>
      </c>
      <c r="H1174">
        <v>1</v>
      </c>
      <c r="I1174">
        <v>7.1664274246104986E-4</v>
      </c>
      <c r="V1174" t="s">
        <v>9580</v>
      </c>
      <c r="W1174">
        <v>2</v>
      </c>
      <c r="X1174">
        <v>4.2045991914642811E-4</v>
      </c>
      <c r="AK1174" t="s">
        <v>4648</v>
      </c>
      <c r="AL1174">
        <v>2</v>
      </c>
      <c r="AM1174">
        <v>4.6630088383171789E-4</v>
      </c>
      <c r="BU1174" t="s">
        <v>3</v>
      </c>
      <c r="BV1174">
        <v>1</v>
      </c>
      <c r="BW1174">
        <v>7.2625602906598952E-4</v>
      </c>
    </row>
    <row r="1175" spans="1:75" x14ac:dyDescent="0.15">
      <c r="A1175" t="s">
        <v>6164</v>
      </c>
      <c r="B1175">
        <v>2</v>
      </c>
      <c r="C1175">
        <v>4.1884327935647991E-4</v>
      </c>
      <c r="G1175" t="s">
        <v>6587</v>
      </c>
      <c r="H1175">
        <v>1</v>
      </c>
      <c r="I1175">
        <v>7.1664274246104986E-4</v>
      </c>
      <c r="V1175" t="s">
        <v>9581</v>
      </c>
      <c r="W1175">
        <v>2</v>
      </c>
      <c r="X1175">
        <v>4.2045991914642811E-4</v>
      </c>
      <c r="AK1175" t="s">
        <v>5955</v>
      </c>
      <c r="AL1175">
        <v>2</v>
      </c>
      <c r="AM1175">
        <v>4.6630088383171789E-4</v>
      </c>
      <c r="BU1175" t="s">
        <v>557</v>
      </c>
      <c r="BV1175">
        <v>1</v>
      </c>
      <c r="BW1175">
        <v>7.2625602906598952E-4</v>
      </c>
    </row>
    <row r="1176" spans="1:75" x14ac:dyDescent="0.15">
      <c r="A1176" t="s">
        <v>6167</v>
      </c>
      <c r="B1176">
        <v>2</v>
      </c>
      <c r="C1176">
        <v>4.1884327935647991E-4</v>
      </c>
      <c r="G1176" t="s">
        <v>556</v>
      </c>
      <c r="H1176">
        <v>1</v>
      </c>
      <c r="I1176">
        <v>7.1664274246104986E-4</v>
      </c>
      <c r="V1176" t="s">
        <v>9591</v>
      </c>
      <c r="W1176">
        <v>2</v>
      </c>
      <c r="X1176">
        <v>4.2045991914642811E-4</v>
      </c>
      <c r="AK1176" t="s">
        <v>10491</v>
      </c>
      <c r="AL1176">
        <v>2</v>
      </c>
      <c r="AM1176">
        <v>4.6630088383171789E-4</v>
      </c>
      <c r="BU1176" t="s">
        <v>499</v>
      </c>
      <c r="BV1176">
        <v>1</v>
      </c>
      <c r="BW1176">
        <v>7.126768016322483E-4</v>
      </c>
    </row>
    <row r="1177" spans="1:75" x14ac:dyDescent="0.15">
      <c r="A1177" t="s">
        <v>6186</v>
      </c>
      <c r="B1177">
        <v>2</v>
      </c>
      <c r="C1177">
        <v>4.1884327935647991E-4</v>
      </c>
      <c r="G1177" t="s">
        <v>10833</v>
      </c>
      <c r="H1177">
        <v>1</v>
      </c>
      <c r="I1177">
        <v>7.1664274246104986E-4</v>
      </c>
      <c r="V1177" t="s">
        <v>9595</v>
      </c>
      <c r="W1177">
        <v>2</v>
      </c>
      <c r="X1177">
        <v>4.2045991914642811E-4</v>
      </c>
      <c r="AK1177" t="s">
        <v>220</v>
      </c>
      <c r="AL1177">
        <v>2</v>
      </c>
      <c r="AM1177">
        <v>4.6630088383171789E-4</v>
      </c>
      <c r="BU1177" t="s">
        <v>288</v>
      </c>
      <c r="BV1177">
        <v>1</v>
      </c>
      <c r="BW1177">
        <v>7.126768016322483E-4</v>
      </c>
    </row>
    <row r="1178" spans="1:75" x14ac:dyDescent="0.15">
      <c r="A1178" t="s">
        <v>6203</v>
      </c>
      <c r="B1178">
        <v>2</v>
      </c>
      <c r="C1178">
        <v>4.1884327935647991E-4</v>
      </c>
      <c r="G1178" t="s">
        <v>6051</v>
      </c>
      <c r="H1178">
        <v>1</v>
      </c>
      <c r="I1178">
        <v>7.1664274246104986E-4</v>
      </c>
      <c r="V1178" t="s">
        <v>9612</v>
      </c>
      <c r="W1178">
        <v>2</v>
      </c>
      <c r="X1178">
        <v>4.2045991914642811E-4</v>
      </c>
      <c r="AK1178" t="s">
        <v>4993</v>
      </c>
      <c r="AL1178">
        <v>2</v>
      </c>
      <c r="AM1178">
        <v>4.6630088383171789E-4</v>
      </c>
      <c r="BU1178" t="s">
        <v>797</v>
      </c>
      <c r="BV1178">
        <v>1</v>
      </c>
      <c r="BW1178">
        <v>7.126768016322483E-4</v>
      </c>
    </row>
    <row r="1179" spans="1:75" x14ac:dyDescent="0.15">
      <c r="A1179" t="s">
        <v>6212</v>
      </c>
      <c r="B1179">
        <v>2</v>
      </c>
      <c r="C1179">
        <v>4.1884327935647991E-4</v>
      </c>
      <c r="G1179" t="s">
        <v>5723</v>
      </c>
      <c r="H1179">
        <v>1</v>
      </c>
      <c r="I1179">
        <v>7.1664274246104986E-4</v>
      </c>
      <c r="V1179" t="s">
        <v>9613</v>
      </c>
      <c r="W1179">
        <v>2</v>
      </c>
      <c r="X1179">
        <v>4.2045991914642811E-4</v>
      </c>
      <c r="AK1179" t="s">
        <v>6524</v>
      </c>
      <c r="AL1179">
        <v>2</v>
      </c>
      <c r="AM1179">
        <v>4.6630088383171789E-4</v>
      </c>
      <c r="BU1179" t="s">
        <v>271</v>
      </c>
      <c r="BV1179">
        <v>1</v>
      </c>
      <c r="BW1179">
        <v>7.126768016322483E-4</v>
      </c>
    </row>
    <row r="1180" spans="1:75" x14ac:dyDescent="0.15">
      <c r="A1180" t="s">
        <v>6224</v>
      </c>
      <c r="B1180">
        <v>2</v>
      </c>
      <c r="C1180">
        <v>4.1884327935647991E-4</v>
      </c>
      <c r="G1180" t="s">
        <v>4556</v>
      </c>
      <c r="H1180">
        <v>1</v>
      </c>
      <c r="I1180">
        <v>7.1664274246104986E-4</v>
      </c>
      <c r="V1180" t="s">
        <v>9614</v>
      </c>
      <c r="W1180">
        <v>2</v>
      </c>
      <c r="X1180">
        <v>4.2045991914642811E-4</v>
      </c>
      <c r="AK1180" t="s">
        <v>4473</v>
      </c>
      <c r="AL1180">
        <v>2</v>
      </c>
      <c r="AM1180">
        <v>4.6630088383171789E-4</v>
      </c>
      <c r="BU1180" t="s">
        <v>198</v>
      </c>
      <c r="BV1180">
        <v>1</v>
      </c>
      <c r="BW1180">
        <v>6.9972939956297684E-4</v>
      </c>
    </row>
    <row r="1181" spans="1:75" x14ac:dyDescent="0.15">
      <c r="A1181" t="s">
        <v>6225</v>
      </c>
      <c r="B1181">
        <v>2</v>
      </c>
      <c r="C1181">
        <v>4.1884327935647991E-4</v>
      </c>
      <c r="G1181" t="s">
        <v>898</v>
      </c>
      <c r="H1181">
        <v>1</v>
      </c>
      <c r="I1181">
        <v>6.7873828326040267E-4</v>
      </c>
      <c r="V1181" t="s">
        <v>9627</v>
      </c>
      <c r="W1181">
        <v>2</v>
      </c>
      <c r="X1181">
        <v>4.2045991914642811E-4</v>
      </c>
      <c r="AK1181" t="s">
        <v>179</v>
      </c>
      <c r="AL1181">
        <v>2</v>
      </c>
      <c r="AM1181">
        <v>4.6630088383171789E-4</v>
      </c>
      <c r="BU1181" t="s">
        <v>25</v>
      </c>
      <c r="BV1181">
        <v>1</v>
      </c>
      <c r="BW1181">
        <v>6.7551248417482476E-4</v>
      </c>
    </row>
    <row r="1182" spans="1:75" x14ac:dyDescent="0.15">
      <c r="A1182" t="s">
        <v>6249</v>
      </c>
      <c r="B1182">
        <v>2</v>
      </c>
      <c r="C1182">
        <v>4.1884327935647991E-4</v>
      </c>
      <c r="G1182" t="s">
        <v>6524</v>
      </c>
      <c r="H1182">
        <v>1</v>
      </c>
      <c r="I1182">
        <v>6.7873828326040267E-4</v>
      </c>
      <c r="V1182" t="s">
        <v>6682</v>
      </c>
      <c r="W1182">
        <v>2</v>
      </c>
      <c r="X1182">
        <v>4.2045991914642811E-4</v>
      </c>
      <c r="AK1182" t="s">
        <v>4530</v>
      </c>
      <c r="AL1182">
        <v>2</v>
      </c>
      <c r="AM1182">
        <v>4.6630088383171789E-4</v>
      </c>
      <c r="BU1182" t="s">
        <v>498</v>
      </c>
      <c r="BV1182">
        <v>1</v>
      </c>
      <c r="BW1182">
        <v>6.6415094937931829E-4</v>
      </c>
    </row>
    <row r="1183" spans="1:75" x14ac:dyDescent="0.15">
      <c r="A1183" t="s">
        <v>6271</v>
      </c>
      <c r="B1183">
        <v>2</v>
      </c>
      <c r="C1183">
        <v>4.1884327935647991E-4</v>
      </c>
      <c r="G1183" t="s">
        <v>486</v>
      </c>
      <c r="H1183">
        <v>1</v>
      </c>
      <c r="I1183">
        <v>6.7873828326040267E-4</v>
      </c>
      <c r="V1183" t="s">
        <v>299</v>
      </c>
      <c r="W1183">
        <v>2</v>
      </c>
      <c r="X1183">
        <v>4.2045991914642811E-4</v>
      </c>
      <c r="AK1183" t="s">
        <v>6210</v>
      </c>
      <c r="AL1183">
        <v>2</v>
      </c>
      <c r="AM1183">
        <v>4.6630088383171789E-4</v>
      </c>
    </row>
    <row r="1184" spans="1:75" x14ac:dyDescent="0.15">
      <c r="A1184" t="s">
        <v>6289</v>
      </c>
      <c r="B1184">
        <v>2</v>
      </c>
      <c r="C1184">
        <v>4.1884327935647991E-4</v>
      </c>
      <c r="G1184" t="s">
        <v>5096</v>
      </c>
      <c r="H1184">
        <v>1</v>
      </c>
      <c r="I1184">
        <v>6.7873828326040267E-4</v>
      </c>
      <c r="V1184" t="s">
        <v>5407</v>
      </c>
      <c r="W1184">
        <v>2</v>
      </c>
      <c r="X1184">
        <v>4.2045991914642811E-4</v>
      </c>
      <c r="AK1184" t="s">
        <v>4626</v>
      </c>
      <c r="AL1184">
        <v>2</v>
      </c>
      <c r="AM1184">
        <v>4.6630088383171789E-4</v>
      </c>
    </row>
    <row r="1185" spans="1:39" x14ac:dyDescent="0.15">
      <c r="A1185" t="s">
        <v>6318</v>
      </c>
      <c r="B1185">
        <v>2</v>
      </c>
      <c r="C1185">
        <v>4.1884327935647991E-4</v>
      </c>
      <c r="G1185" t="s">
        <v>4916</v>
      </c>
      <c r="H1185">
        <v>1</v>
      </c>
      <c r="I1185">
        <v>6.7873828326040267E-4</v>
      </c>
      <c r="V1185" t="s">
        <v>9654</v>
      </c>
      <c r="W1185">
        <v>2</v>
      </c>
      <c r="X1185">
        <v>4.2045991914642811E-4</v>
      </c>
      <c r="AK1185" t="s">
        <v>5531</v>
      </c>
      <c r="AL1185">
        <v>2</v>
      </c>
      <c r="AM1185">
        <v>4.6630088383171789E-4</v>
      </c>
    </row>
    <row r="1186" spans="1:39" x14ac:dyDescent="0.15">
      <c r="A1186" t="s">
        <v>6320</v>
      </c>
      <c r="B1186">
        <v>2</v>
      </c>
      <c r="C1186">
        <v>4.1884327935647991E-4</v>
      </c>
      <c r="G1186" t="s">
        <v>6647</v>
      </c>
      <c r="H1186">
        <v>1</v>
      </c>
      <c r="I1186">
        <v>6.7873828326040267E-4</v>
      </c>
      <c r="V1186" t="s">
        <v>9657</v>
      </c>
      <c r="W1186">
        <v>2</v>
      </c>
      <c r="X1186">
        <v>4.2045991914642811E-4</v>
      </c>
      <c r="AK1186" t="s">
        <v>766</v>
      </c>
      <c r="AL1186">
        <v>2</v>
      </c>
      <c r="AM1186">
        <v>4.6630088383171789E-4</v>
      </c>
    </row>
    <row r="1187" spans="1:39" x14ac:dyDescent="0.15">
      <c r="A1187" t="s">
        <v>6322</v>
      </c>
      <c r="B1187">
        <v>2</v>
      </c>
      <c r="C1187">
        <v>4.1884327935647991E-4</v>
      </c>
      <c r="G1187" t="s">
        <v>5348</v>
      </c>
      <c r="H1187">
        <v>1</v>
      </c>
      <c r="I1187">
        <v>6.7873828326040267E-4</v>
      </c>
      <c r="V1187" t="s">
        <v>9666</v>
      </c>
      <c r="W1187">
        <v>2</v>
      </c>
      <c r="X1187">
        <v>4.2045991914642811E-4</v>
      </c>
      <c r="AK1187" t="s">
        <v>5353</v>
      </c>
      <c r="AL1187">
        <v>2</v>
      </c>
      <c r="AM1187">
        <v>4.6630088383171789E-4</v>
      </c>
    </row>
    <row r="1188" spans="1:39" x14ac:dyDescent="0.15">
      <c r="A1188" t="s">
        <v>6324</v>
      </c>
      <c r="B1188">
        <v>2</v>
      </c>
      <c r="C1188">
        <v>4.1884327935647991E-4</v>
      </c>
      <c r="G1188" t="s">
        <v>6701</v>
      </c>
      <c r="H1188">
        <v>1</v>
      </c>
      <c r="I1188">
        <v>6.7873828326040267E-4</v>
      </c>
      <c r="V1188" t="s">
        <v>9670</v>
      </c>
      <c r="W1188">
        <v>2</v>
      </c>
      <c r="X1188">
        <v>4.2045991914642811E-4</v>
      </c>
      <c r="AK1188" t="s">
        <v>5783</v>
      </c>
      <c r="AL1188">
        <v>2</v>
      </c>
      <c r="AM1188">
        <v>4.6630088383171789E-4</v>
      </c>
    </row>
    <row r="1189" spans="1:39" x14ac:dyDescent="0.15">
      <c r="A1189" t="s">
        <v>6450</v>
      </c>
      <c r="B1189">
        <v>2</v>
      </c>
      <c r="C1189">
        <v>4.1884327935647991E-4</v>
      </c>
      <c r="G1189" t="s">
        <v>9736</v>
      </c>
      <c r="H1189">
        <v>1</v>
      </c>
      <c r="I1189">
        <v>6.7873828326040267E-4</v>
      </c>
      <c r="V1189" t="s">
        <v>9672</v>
      </c>
      <c r="W1189">
        <v>2</v>
      </c>
      <c r="X1189">
        <v>4.2045991914642811E-4</v>
      </c>
      <c r="AK1189" t="s">
        <v>10653</v>
      </c>
      <c r="AL1189">
        <v>2</v>
      </c>
      <c r="AM1189">
        <v>4.6630088383171789E-4</v>
      </c>
    </row>
    <row r="1190" spans="1:39" x14ac:dyDescent="0.15">
      <c r="A1190" t="s">
        <v>6468</v>
      </c>
      <c r="B1190">
        <v>2</v>
      </c>
      <c r="C1190">
        <v>4.1884327935647991E-4</v>
      </c>
      <c r="G1190" t="s">
        <v>5554</v>
      </c>
      <c r="H1190">
        <v>1</v>
      </c>
      <c r="I1190">
        <v>6.7873828326040267E-4</v>
      </c>
      <c r="V1190" t="s">
        <v>9684</v>
      </c>
      <c r="W1190">
        <v>2</v>
      </c>
      <c r="X1190">
        <v>4.2045991914642811E-4</v>
      </c>
      <c r="AK1190" t="s">
        <v>399</v>
      </c>
      <c r="AL1190">
        <v>2</v>
      </c>
      <c r="AM1190">
        <v>4.6630088383171789E-4</v>
      </c>
    </row>
    <row r="1191" spans="1:39" x14ac:dyDescent="0.15">
      <c r="A1191" t="s">
        <v>6470</v>
      </c>
      <c r="B1191">
        <v>2</v>
      </c>
      <c r="C1191">
        <v>4.1884327935647991E-4</v>
      </c>
      <c r="G1191" t="s">
        <v>12433</v>
      </c>
      <c r="H1191">
        <v>1</v>
      </c>
      <c r="I1191">
        <v>6.7873828326040267E-4</v>
      </c>
      <c r="V1191" t="s">
        <v>9692</v>
      </c>
      <c r="W1191">
        <v>2</v>
      </c>
      <c r="X1191">
        <v>4.2045991914642811E-4</v>
      </c>
      <c r="AK1191" t="s">
        <v>4716</v>
      </c>
      <c r="AL1191">
        <v>2</v>
      </c>
      <c r="AM1191">
        <v>4.6630088383171789E-4</v>
      </c>
    </row>
    <row r="1192" spans="1:39" x14ac:dyDescent="0.15">
      <c r="A1192" t="s">
        <v>6471</v>
      </c>
      <c r="B1192">
        <v>2</v>
      </c>
      <c r="C1192">
        <v>4.1884327935647991E-4</v>
      </c>
      <c r="G1192" t="s">
        <v>5249</v>
      </c>
      <c r="H1192">
        <v>1</v>
      </c>
      <c r="I1192">
        <v>6.7873828326040267E-4</v>
      </c>
      <c r="V1192" t="s">
        <v>9700</v>
      </c>
      <c r="W1192">
        <v>2</v>
      </c>
      <c r="X1192">
        <v>4.2045991914642811E-4</v>
      </c>
      <c r="AK1192" t="s">
        <v>5368</v>
      </c>
      <c r="AL1192">
        <v>2</v>
      </c>
      <c r="AM1192">
        <v>4.6630088383171789E-4</v>
      </c>
    </row>
    <row r="1193" spans="1:39" x14ac:dyDescent="0.15">
      <c r="A1193" t="s">
        <v>6472</v>
      </c>
      <c r="B1193">
        <v>2</v>
      </c>
      <c r="C1193">
        <v>4.1884327935647991E-4</v>
      </c>
      <c r="G1193" t="s">
        <v>4975</v>
      </c>
      <c r="H1193">
        <v>1</v>
      </c>
      <c r="I1193">
        <v>6.7873828326040267E-4</v>
      </c>
      <c r="V1193" t="s">
        <v>9702</v>
      </c>
      <c r="W1193">
        <v>2</v>
      </c>
      <c r="X1193">
        <v>4.2045991914642811E-4</v>
      </c>
      <c r="AK1193" t="s">
        <v>10228</v>
      </c>
      <c r="AL1193">
        <v>2</v>
      </c>
      <c r="AM1193">
        <v>4.6630088383171789E-4</v>
      </c>
    </row>
    <row r="1194" spans="1:39" x14ac:dyDescent="0.15">
      <c r="A1194" t="s">
        <v>6485</v>
      </c>
      <c r="B1194">
        <v>2</v>
      </c>
      <c r="C1194">
        <v>4.1884327935647991E-4</v>
      </c>
      <c r="G1194" t="s">
        <v>4639</v>
      </c>
      <c r="H1194">
        <v>1</v>
      </c>
      <c r="I1194">
        <v>6.7873828326040267E-4</v>
      </c>
      <c r="V1194" t="s">
        <v>9703</v>
      </c>
      <c r="W1194">
        <v>2</v>
      </c>
      <c r="X1194">
        <v>4.2045991914642811E-4</v>
      </c>
      <c r="AK1194" t="s">
        <v>5123</v>
      </c>
      <c r="AL1194">
        <v>2</v>
      </c>
      <c r="AM1194">
        <v>4.6630088383171789E-4</v>
      </c>
    </row>
    <row r="1195" spans="1:39" x14ac:dyDescent="0.15">
      <c r="A1195" t="s">
        <v>6489</v>
      </c>
      <c r="B1195">
        <v>2</v>
      </c>
      <c r="C1195">
        <v>4.1884327935647991E-4</v>
      </c>
      <c r="G1195" t="s">
        <v>7290</v>
      </c>
      <c r="H1195">
        <v>1</v>
      </c>
      <c r="I1195">
        <v>6.7873828326040267E-4</v>
      </c>
      <c r="V1195" t="s">
        <v>5100</v>
      </c>
      <c r="W1195">
        <v>2</v>
      </c>
      <c r="X1195">
        <v>4.2045991914642811E-4</v>
      </c>
      <c r="AK1195" t="s">
        <v>4224</v>
      </c>
      <c r="AL1195">
        <v>2</v>
      </c>
      <c r="AM1195">
        <v>4.6630088383171789E-4</v>
      </c>
    </row>
    <row r="1196" spans="1:39" x14ac:dyDescent="0.15">
      <c r="A1196" t="s">
        <v>6562</v>
      </c>
      <c r="B1196">
        <v>2</v>
      </c>
      <c r="C1196">
        <v>4.1884327935647991E-4</v>
      </c>
      <c r="G1196" t="s">
        <v>714</v>
      </c>
      <c r="H1196">
        <v>1</v>
      </c>
      <c r="I1196">
        <v>6.7873828326040267E-4</v>
      </c>
      <c r="V1196" t="s">
        <v>9772</v>
      </c>
      <c r="W1196">
        <v>2</v>
      </c>
      <c r="X1196">
        <v>4.2045991914642811E-4</v>
      </c>
      <c r="AK1196" t="s">
        <v>5554</v>
      </c>
      <c r="AL1196">
        <v>2</v>
      </c>
      <c r="AM1196">
        <v>4.6630088383171789E-4</v>
      </c>
    </row>
    <row r="1197" spans="1:39" x14ac:dyDescent="0.15">
      <c r="A1197" t="s">
        <v>6604</v>
      </c>
      <c r="B1197">
        <v>2</v>
      </c>
      <c r="C1197">
        <v>4.1884327935647991E-4</v>
      </c>
      <c r="G1197" t="s">
        <v>5316</v>
      </c>
      <c r="H1197">
        <v>1</v>
      </c>
      <c r="I1197">
        <v>6.7873828326040267E-4</v>
      </c>
      <c r="V1197" t="s">
        <v>6417</v>
      </c>
      <c r="W1197">
        <v>2</v>
      </c>
      <c r="X1197">
        <v>4.2045991914642811E-4</v>
      </c>
      <c r="AK1197" t="s">
        <v>7401</v>
      </c>
      <c r="AL1197">
        <v>2</v>
      </c>
      <c r="AM1197">
        <v>4.6630088383171789E-4</v>
      </c>
    </row>
    <row r="1198" spans="1:39" x14ac:dyDescent="0.15">
      <c r="A1198" t="s">
        <v>6626</v>
      </c>
      <c r="B1198">
        <v>2</v>
      </c>
      <c r="C1198">
        <v>4.1884327935647991E-4</v>
      </c>
      <c r="G1198" t="s">
        <v>4336</v>
      </c>
      <c r="H1198">
        <v>1</v>
      </c>
      <c r="I1198">
        <v>6.7873828326040267E-4</v>
      </c>
      <c r="V1198" t="s">
        <v>9789</v>
      </c>
      <c r="W1198">
        <v>2</v>
      </c>
      <c r="X1198">
        <v>4.2045991914642811E-4</v>
      </c>
      <c r="AK1198" t="s">
        <v>5121</v>
      </c>
      <c r="AL1198">
        <v>2</v>
      </c>
      <c r="AM1198">
        <v>4.6630088383171789E-4</v>
      </c>
    </row>
    <row r="1199" spans="1:39" x14ac:dyDescent="0.15">
      <c r="A1199" t="s">
        <v>6639</v>
      </c>
      <c r="B1199">
        <v>2</v>
      </c>
      <c r="C1199">
        <v>4.1884327935647991E-4</v>
      </c>
      <c r="G1199" t="s">
        <v>6137</v>
      </c>
      <c r="H1199">
        <v>1</v>
      </c>
      <c r="I1199">
        <v>6.7873828326040267E-4</v>
      </c>
      <c r="V1199" t="s">
        <v>9807</v>
      </c>
      <c r="W1199">
        <v>2</v>
      </c>
      <c r="X1199">
        <v>4.2045991914642811E-4</v>
      </c>
      <c r="AK1199" t="s">
        <v>5372</v>
      </c>
      <c r="AL1199">
        <v>2</v>
      </c>
      <c r="AM1199">
        <v>4.6630088383171789E-4</v>
      </c>
    </row>
    <row r="1200" spans="1:39" x14ac:dyDescent="0.15">
      <c r="A1200" t="s">
        <v>6801</v>
      </c>
      <c r="B1200">
        <v>2</v>
      </c>
      <c r="C1200">
        <v>4.1884327935647991E-4</v>
      </c>
      <c r="G1200" t="s">
        <v>6152</v>
      </c>
      <c r="H1200">
        <v>1</v>
      </c>
      <c r="I1200">
        <v>6.7873828326040267E-4</v>
      </c>
      <c r="V1200" t="s">
        <v>5743</v>
      </c>
      <c r="W1200">
        <v>2</v>
      </c>
      <c r="X1200">
        <v>4.2045991914642811E-4</v>
      </c>
      <c r="AK1200" t="s">
        <v>359</v>
      </c>
      <c r="AL1200">
        <v>2</v>
      </c>
      <c r="AM1200">
        <v>4.6630088383171789E-4</v>
      </c>
    </row>
    <row r="1201" spans="1:39" x14ac:dyDescent="0.15">
      <c r="A1201" t="s">
        <v>6840</v>
      </c>
      <c r="B1201">
        <v>2</v>
      </c>
      <c r="C1201">
        <v>4.1884327935647991E-4</v>
      </c>
      <c r="G1201" t="s">
        <v>648</v>
      </c>
      <c r="H1201">
        <v>1</v>
      </c>
      <c r="I1201">
        <v>6.7873828326040267E-4</v>
      </c>
      <c r="V1201" t="s">
        <v>5382</v>
      </c>
      <c r="W1201">
        <v>2</v>
      </c>
      <c r="X1201">
        <v>4.2045991914642811E-4</v>
      </c>
      <c r="AK1201" t="s">
        <v>5695</v>
      </c>
      <c r="AL1201">
        <v>2</v>
      </c>
      <c r="AM1201">
        <v>4.6630088383171789E-4</v>
      </c>
    </row>
    <row r="1202" spans="1:39" x14ac:dyDescent="0.15">
      <c r="A1202" t="s">
        <v>799</v>
      </c>
      <c r="B1202">
        <v>4</v>
      </c>
      <c r="C1202">
        <v>4.1426592070717367E-4</v>
      </c>
      <c r="G1202" t="s">
        <v>656</v>
      </c>
      <c r="H1202">
        <v>1</v>
      </c>
      <c r="I1202">
        <v>6.7873828326040267E-4</v>
      </c>
      <c r="V1202" t="s">
        <v>4420</v>
      </c>
      <c r="W1202">
        <v>2</v>
      </c>
      <c r="X1202">
        <v>4.2045991914642811E-4</v>
      </c>
      <c r="AK1202" t="s">
        <v>9636</v>
      </c>
      <c r="AL1202">
        <v>2</v>
      </c>
      <c r="AM1202">
        <v>4.6630088383171789E-4</v>
      </c>
    </row>
    <row r="1203" spans="1:39" x14ac:dyDescent="0.15">
      <c r="A1203" t="s">
        <v>5039</v>
      </c>
      <c r="B1203">
        <v>3</v>
      </c>
      <c r="C1203">
        <v>4.1015431013630989E-4</v>
      </c>
      <c r="G1203" t="s">
        <v>5954</v>
      </c>
      <c r="H1203">
        <v>1</v>
      </c>
      <c r="I1203">
        <v>6.7873828326040267E-4</v>
      </c>
      <c r="V1203" t="s">
        <v>4235</v>
      </c>
      <c r="W1203">
        <v>2</v>
      </c>
      <c r="X1203">
        <v>4.2045991914642811E-4</v>
      </c>
      <c r="AK1203" t="s">
        <v>4135</v>
      </c>
      <c r="AL1203">
        <v>2</v>
      </c>
      <c r="AM1203">
        <v>4.6630088383171789E-4</v>
      </c>
    </row>
    <row r="1204" spans="1:39" x14ac:dyDescent="0.15">
      <c r="A1204" t="s">
        <v>235</v>
      </c>
      <c r="B1204">
        <v>3</v>
      </c>
      <c r="C1204">
        <v>4.1015431013630989E-4</v>
      </c>
      <c r="G1204" t="s">
        <v>1035</v>
      </c>
      <c r="H1204">
        <v>1</v>
      </c>
      <c r="I1204">
        <v>6.7873828326040267E-4</v>
      </c>
      <c r="V1204" t="s">
        <v>4788</v>
      </c>
      <c r="W1204">
        <v>2</v>
      </c>
      <c r="X1204">
        <v>4.2045991914642811E-4</v>
      </c>
      <c r="AK1204" t="s">
        <v>6439</v>
      </c>
      <c r="AL1204">
        <v>2</v>
      </c>
      <c r="AM1204">
        <v>4.6630088383171789E-4</v>
      </c>
    </row>
    <row r="1205" spans="1:39" x14ac:dyDescent="0.15">
      <c r="A1205" t="s">
        <v>4852</v>
      </c>
      <c r="B1205">
        <v>3</v>
      </c>
      <c r="C1205">
        <v>4.1015431013630989E-4</v>
      </c>
      <c r="G1205" t="s">
        <v>10235</v>
      </c>
      <c r="H1205">
        <v>1</v>
      </c>
      <c r="I1205">
        <v>6.7873828326040267E-4</v>
      </c>
      <c r="V1205" t="s">
        <v>448</v>
      </c>
      <c r="W1205">
        <v>2</v>
      </c>
      <c r="X1205">
        <v>4.2045991914642811E-4</v>
      </c>
      <c r="AK1205" t="s">
        <v>6410</v>
      </c>
      <c r="AL1205">
        <v>2</v>
      </c>
      <c r="AM1205">
        <v>4.6630088383171789E-4</v>
      </c>
    </row>
    <row r="1206" spans="1:39" x14ac:dyDescent="0.15">
      <c r="A1206" t="s">
        <v>305</v>
      </c>
      <c r="B1206">
        <v>3</v>
      </c>
      <c r="C1206">
        <v>4.1015431013630989E-4</v>
      </c>
      <c r="G1206" t="s">
        <v>6256</v>
      </c>
      <c r="H1206">
        <v>1</v>
      </c>
      <c r="I1206">
        <v>6.7873828326040267E-4</v>
      </c>
      <c r="V1206" t="s">
        <v>9859</v>
      </c>
      <c r="W1206">
        <v>2</v>
      </c>
      <c r="X1206">
        <v>4.2045991914642811E-4</v>
      </c>
      <c r="AK1206" t="s">
        <v>4827</v>
      </c>
      <c r="AL1206">
        <v>2</v>
      </c>
      <c r="AM1206">
        <v>4.6630088383171789E-4</v>
      </c>
    </row>
    <row r="1207" spans="1:39" x14ac:dyDescent="0.15">
      <c r="A1207" t="s">
        <v>4507</v>
      </c>
      <c r="B1207">
        <v>3</v>
      </c>
      <c r="C1207">
        <v>4.1015431013630989E-4</v>
      </c>
      <c r="G1207" t="s">
        <v>9636</v>
      </c>
      <c r="H1207">
        <v>1</v>
      </c>
      <c r="I1207">
        <v>6.7873828326040267E-4</v>
      </c>
      <c r="V1207" t="s">
        <v>9867</v>
      </c>
      <c r="W1207">
        <v>2</v>
      </c>
      <c r="X1207">
        <v>4.2045991914642811E-4</v>
      </c>
      <c r="AK1207" t="s">
        <v>9791</v>
      </c>
      <c r="AL1207">
        <v>2</v>
      </c>
      <c r="AM1207">
        <v>4.6630088383171789E-4</v>
      </c>
    </row>
    <row r="1208" spans="1:39" x14ac:dyDescent="0.15">
      <c r="A1208" t="s">
        <v>619</v>
      </c>
      <c r="B1208">
        <v>3</v>
      </c>
      <c r="C1208">
        <v>4.1015431013630989E-4</v>
      </c>
      <c r="G1208" t="s">
        <v>13834</v>
      </c>
      <c r="H1208">
        <v>1</v>
      </c>
      <c r="I1208">
        <v>6.7873828326040267E-4</v>
      </c>
      <c r="V1208" t="s">
        <v>9898</v>
      </c>
      <c r="W1208">
        <v>2</v>
      </c>
      <c r="X1208">
        <v>4.2045991914642811E-4</v>
      </c>
      <c r="AK1208" t="s">
        <v>846</v>
      </c>
      <c r="AL1208">
        <v>2</v>
      </c>
      <c r="AM1208">
        <v>4.6630088383171789E-4</v>
      </c>
    </row>
    <row r="1209" spans="1:39" x14ac:dyDescent="0.15">
      <c r="A1209" t="s">
        <v>4560</v>
      </c>
      <c r="B1209">
        <v>3</v>
      </c>
      <c r="C1209">
        <v>4.1015431013630989E-4</v>
      </c>
      <c r="G1209" t="s">
        <v>4440</v>
      </c>
      <c r="H1209">
        <v>1</v>
      </c>
      <c r="I1209">
        <v>6.7873828326040267E-4</v>
      </c>
      <c r="V1209" t="s">
        <v>9899</v>
      </c>
      <c r="W1209">
        <v>2</v>
      </c>
      <c r="X1209">
        <v>4.2045991914642811E-4</v>
      </c>
      <c r="AK1209" t="s">
        <v>4867</v>
      </c>
      <c r="AL1209">
        <v>2</v>
      </c>
      <c r="AM1209">
        <v>4.6630088383171789E-4</v>
      </c>
    </row>
    <row r="1210" spans="1:39" x14ac:dyDescent="0.15">
      <c r="A1210" t="s">
        <v>4587</v>
      </c>
      <c r="B1210">
        <v>3</v>
      </c>
      <c r="C1210">
        <v>4.1015431013630989E-4</v>
      </c>
      <c r="G1210" t="s">
        <v>552</v>
      </c>
      <c r="H1210">
        <v>1</v>
      </c>
      <c r="I1210">
        <v>6.7873828326040267E-4</v>
      </c>
      <c r="V1210" t="s">
        <v>9920</v>
      </c>
      <c r="W1210">
        <v>2</v>
      </c>
      <c r="X1210">
        <v>4.2045991914642811E-4</v>
      </c>
      <c r="AK1210" t="s">
        <v>95</v>
      </c>
      <c r="AL1210">
        <v>2</v>
      </c>
      <c r="AM1210">
        <v>4.6630088383171789E-4</v>
      </c>
    </row>
    <row r="1211" spans="1:39" x14ac:dyDescent="0.15">
      <c r="A1211" t="s">
        <v>626</v>
      </c>
      <c r="B1211">
        <v>3</v>
      </c>
      <c r="C1211">
        <v>4.1015431013630989E-4</v>
      </c>
      <c r="G1211" t="s">
        <v>9756</v>
      </c>
      <c r="H1211">
        <v>1</v>
      </c>
      <c r="I1211">
        <v>6.7873828326040267E-4</v>
      </c>
      <c r="V1211" t="s">
        <v>9926</v>
      </c>
      <c r="W1211">
        <v>2</v>
      </c>
      <c r="X1211">
        <v>4.2045991914642811E-4</v>
      </c>
      <c r="AK1211" t="s">
        <v>4261</v>
      </c>
      <c r="AL1211">
        <v>2</v>
      </c>
      <c r="AM1211">
        <v>4.6630088383171789E-4</v>
      </c>
    </row>
    <row r="1212" spans="1:39" x14ac:dyDescent="0.15">
      <c r="A1212" t="s">
        <v>5051</v>
      </c>
      <c r="B1212">
        <v>3</v>
      </c>
      <c r="C1212">
        <v>4.1015431013630989E-4</v>
      </c>
      <c r="G1212" t="s">
        <v>9815</v>
      </c>
      <c r="H1212">
        <v>1</v>
      </c>
      <c r="I1212">
        <v>6.7873828326040267E-4</v>
      </c>
      <c r="V1212" t="s">
        <v>6526</v>
      </c>
      <c r="W1212">
        <v>2</v>
      </c>
      <c r="X1212">
        <v>4.2045991914642811E-4</v>
      </c>
      <c r="AK1212" t="s">
        <v>5619</v>
      </c>
      <c r="AL1212">
        <v>2</v>
      </c>
      <c r="AM1212">
        <v>4.6630088383171789E-4</v>
      </c>
    </row>
    <row r="1213" spans="1:39" x14ac:dyDescent="0.15">
      <c r="A1213" t="s">
        <v>418</v>
      </c>
      <c r="B1213">
        <v>3</v>
      </c>
      <c r="C1213">
        <v>4.1015431013630989E-4</v>
      </c>
      <c r="G1213" t="s">
        <v>6491</v>
      </c>
      <c r="H1213">
        <v>1</v>
      </c>
      <c r="I1213">
        <v>6.7873828326040267E-4</v>
      </c>
      <c r="V1213" t="s">
        <v>2225</v>
      </c>
      <c r="W1213">
        <v>2</v>
      </c>
      <c r="X1213">
        <v>4.2045991914642811E-4</v>
      </c>
      <c r="AK1213" t="s">
        <v>5298</v>
      </c>
      <c r="AL1213">
        <v>2</v>
      </c>
      <c r="AM1213">
        <v>4.6630088383171789E-4</v>
      </c>
    </row>
    <row r="1214" spans="1:39" x14ac:dyDescent="0.15">
      <c r="A1214" t="s">
        <v>6155</v>
      </c>
      <c r="B1214">
        <v>3</v>
      </c>
      <c r="C1214">
        <v>4.1015431013630989E-4</v>
      </c>
      <c r="G1214" t="s">
        <v>4699</v>
      </c>
      <c r="H1214">
        <v>1</v>
      </c>
      <c r="I1214">
        <v>6.7873828326040267E-4</v>
      </c>
      <c r="V1214" t="s">
        <v>6863</v>
      </c>
      <c r="W1214">
        <v>2</v>
      </c>
      <c r="X1214">
        <v>4.2045991914642811E-4</v>
      </c>
      <c r="AK1214" t="s">
        <v>6744</v>
      </c>
      <c r="AL1214">
        <v>2</v>
      </c>
      <c r="AM1214">
        <v>4.6630088383171789E-4</v>
      </c>
    </row>
    <row r="1215" spans="1:39" x14ac:dyDescent="0.15">
      <c r="A1215" t="s">
        <v>6281</v>
      </c>
      <c r="B1215">
        <v>3</v>
      </c>
      <c r="C1215">
        <v>4.1015431013630989E-4</v>
      </c>
      <c r="G1215" t="s">
        <v>399</v>
      </c>
      <c r="H1215">
        <v>1</v>
      </c>
      <c r="I1215">
        <v>6.7873828326040267E-4</v>
      </c>
      <c r="V1215" t="s">
        <v>9952</v>
      </c>
      <c r="W1215">
        <v>2</v>
      </c>
      <c r="X1215">
        <v>4.2045991914642811E-4</v>
      </c>
      <c r="AK1215" t="s">
        <v>1088</v>
      </c>
      <c r="AL1215">
        <v>2</v>
      </c>
      <c r="AM1215">
        <v>4.6630088383171789E-4</v>
      </c>
    </row>
    <row r="1216" spans="1:39" x14ac:dyDescent="0.15">
      <c r="A1216" t="s">
        <v>519</v>
      </c>
      <c r="B1216">
        <v>4</v>
      </c>
      <c r="C1216">
        <v>3.9764337109234461E-4</v>
      </c>
      <c r="G1216" t="s">
        <v>9486</v>
      </c>
      <c r="H1216">
        <v>1</v>
      </c>
      <c r="I1216">
        <v>6.7873828326040267E-4</v>
      </c>
      <c r="V1216" t="s">
        <v>9962</v>
      </c>
      <c r="W1216">
        <v>2</v>
      </c>
      <c r="X1216">
        <v>4.2045991914642811E-4</v>
      </c>
      <c r="AK1216" t="s">
        <v>5247</v>
      </c>
      <c r="AL1216">
        <v>2</v>
      </c>
      <c r="AM1216">
        <v>4.6630088383171789E-4</v>
      </c>
    </row>
    <row r="1217" spans="1:39" x14ac:dyDescent="0.15">
      <c r="A1217" t="s">
        <v>4697</v>
      </c>
      <c r="B1217">
        <v>3</v>
      </c>
      <c r="C1217">
        <v>3.9518721961235816E-4</v>
      </c>
      <c r="G1217" t="s">
        <v>9509</v>
      </c>
      <c r="H1217">
        <v>1</v>
      </c>
      <c r="I1217">
        <v>6.7873828326040267E-4</v>
      </c>
      <c r="V1217" t="s">
        <v>7325</v>
      </c>
      <c r="W1217">
        <v>2</v>
      </c>
      <c r="X1217">
        <v>4.2045991914642811E-4</v>
      </c>
      <c r="AK1217" t="s">
        <v>861</v>
      </c>
      <c r="AL1217">
        <v>2</v>
      </c>
      <c r="AM1217">
        <v>4.6630088383171789E-4</v>
      </c>
    </row>
    <row r="1218" spans="1:39" x14ac:dyDescent="0.15">
      <c r="A1218" t="s">
        <v>1033</v>
      </c>
      <c r="B1218">
        <v>3</v>
      </c>
      <c r="C1218">
        <v>3.9518721961235816E-4</v>
      </c>
      <c r="G1218" t="s">
        <v>10280</v>
      </c>
      <c r="H1218">
        <v>1</v>
      </c>
      <c r="I1218">
        <v>6.7873828326040267E-4</v>
      </c>
      <c r="V1218" t="s">
        <v>9982</v>
      </c>
      <c r="W1218">
        <v>2</v>
      </c>
      <c r="X1218">
        <v>4.2045991914642811E-4</v>
      </c>
      <c r="AK1218" t="s">
        <v>6578</v>
      </c>
      <c r="AL1218">
        <v>2</v>
      </c>
      <c r="AM1218">
        <v>4.6630088383171789E-4</v>
      </c>
    </row>
    <row r="1219" spans="1:39" x14ac:dyDescent="0.15">
      <c r="A1219" t="s">
        <v>4968</v>
      </c>
      <c r="B1219">
        <v>3</v>
      </c>
      <c r="C1219">
        <v>3.9518721961235816E-4</v>
      </c>
      <c r="G1219" t="s">
        <v>4827</v>
      </c>
      <c r="H1219">
        <v>1</v>
      </c>
      <c r="I1219">
        <v>6.7873828326040267E-4</v>
      </c>
      <c r="V1219" t="s">
        <v>9984</v>
      </c>
      <c r="W1219">
        <v>2</v>
      </c>
      <c r="X1219">
        <v>4.2045991914642811E-4</v>
      </c>
      <c r="AK1219" t="s">
        <v>249</v>
      </c>
      <c r="AL1219">
        <v>3</v>
      </c>
      <c r="AM1219">
        <v>4.6575992650629898E-4</v>
      </c>
    </row>
    <row r="1220" spans="1:39" x14ac:dyDescent="0.15">
      <c r="A1220" t="s">
        <v>5007</v>
      </c>
      <c r="B1220">
        <v>3</v>
      </c>
      <c r="C1220">
        <v>3.9518721961235816E-4</v>
      </c>
      <c r="G1220" t="s">
        <v>10054</v>
      </c>
      <c r="H1220">
        <v>1</v>
      </c>
      <c r="I1220">
        <v>6.7873828326040267E-4</v>
      </c>
      <c r="V1220" t="s">
        <v>9985</v>
      </c>
      <c r="W1220">
        <v>2</v>
      </c>
      <c r="X1220">
        <v>4.2045991914642811E-4</v>
      </c>
      <c r="AK1220" t="s">
        <v>501</v>
      </c>
      <c r="AL1220">
        <v>3</v>
      </c>
      <c r="AM1220">
        <v>4.567810559751605E-4</v>
      </c>
    </row>
    <row r="1221" spans="1:39" x14ac:dyDescent="0.15">
      <c r="A1221" t="s">
        <v>5235</v>
      </c>
      <c r="B1221">
        <v>3</v>
      </c>
      <c r="C1221">
        <v>3.9518721961235816E-4</v>
      </c>
      <c r="G1221" t="s">
        <v>5950</v>
      </c>
      <c r="H1221">
        <v>1</v>
      </c>
      <c r="I1221">
        <v>6.7873828326040267E-4</v>
      </c>
      <c r="V1221" t="s">
        <v>9990</v>
      </c>
      <c r="W1221">
        <v>2</v>
      </c>
      <c r="X1221">
        <v>4.2045991914642811E-4</v>
      </c>
      <c r="AK1221" t="s">
        <v>871</v>
      </c>
      <c r="AL1221">
        <v>3</v>
      </c>
      <c r="AM1221">
        <v>4.567810559751605E-4</v>
      </c>
    </row>
    <row r="1222" spans="1:39" x14ac:dyDescent="0.15">
      <c r="A1222" t="s">
        <v>1099</v>
      </c>
      <c r="B1222">
        <v>3</v>
      </c>
      <c r="C1222">
        <v>3.9518721961235816E-4</v>
      </c>
      <c r="G1222" t="s">
        <v>203</v>
      </c>
      <c r="H1222">
        <v>1</v>
      </c>
      <c r="I1222">
        <v>6.7873828326040267E-4</v>
      </c>
      <c r="V1222" t="s">
        <v>10034</v>
      </c>
      <c r="W1222">
        <v>2</v>
      </c>
      <c r="X1222">
        <v>4.2045991914642811E-4</v>
      </c>
      <c r="AK1222" t="s">
        <v>608</v>
      </c>
      <c r="AL1222">
        <v>2</v>
      </c>
      <c r="AM1222">
        <v>4.450240070906799E-4</v>
      </c>
    </row>
    <row r="1223" spans="1:39" x14ac:dyDescent="0.15">
      <c r="A1223" t="s">
        <v>5333</v>
      </c>
      <c r="B1223">
        <v>3</v>
      </c>
      <c r="C1223">
        <v>3.9518721961235816E-4</v>
      </c>
      <c r="G1223" t="s">
        <v>6180</v>
      </c>
      <c r="H1223">
        <v>1</v>
      </c>
      <c r="I1223">
        <v>6.7873828326040267E-4</v>
      </c>
      <c r="V1223" t="s">
        <v>10071</v>
      </c>
      <c r="W1223">
        <v>2</v>
      </c>
      <c r="X1223">
        <v>4.2045991914642811E-4</v>
      </c>
      <c r="AK1223" t="s">
        <v>4627</v>
      </c>
      <c r="AL1223">
        <v>2</v>
      </c>
      <c r="AM1223">
        <v>4.450240070906799E-4</v>
      </c>
    </row>
    <row r="1224" spans="1:39" x14ac:dyDescent="0.15">
      <c r="A1224" t="s">
        <v>5497</v>
      </c>
      <c r="B1224">
        <v>3</v>
      </c>
      <c r="C1224">
        <v>3.9518721961235816E-4</v>
      </c>
      <c r="G1224" t="s">
        <v>5148</v>
      </c>
      <c r="H1224">
        <v>1</v>
      </c>
      <c r="I1224">
        <v>6.7873828326040267E-4</v>
      </c>
      <c r="V1224" t="s">
        <v>10075</v>
      </c>
      <c r="W1224">
        <v>2</v>
      </c>
      <c r="X1224">
        <v>4.2045991914642811E-4</v>
      </c>
      <c r="AK1224" t="s">
        <v>5666</v>
      </c>
      <c r="AL1224">
        <v>2</v>
      </c>
      <c r="AM1224">
        <v>4.450240070906799E-4</v>
      </c>
    </row>
    <row r="1225" spans="1:39" x14ac:dyDescent="0.15">
      <c r="A1225" t="s">
        <v>6602</v>
      </c>
      <c r="B1225">
        <v>3</v>
      </c>
      <c r="C1225">
        <v>3.9518721961235816E-4</v>
      </c>
      <c r="G1225" t="s">
        <v>220</v>
      </c>
      <c r="H1225">
        <v>1</v>
      </c>
      <c r="I1225">
        <v>6.7873828326040267E-4</v>
      </c>
      <c r="V1225" t="s">
        <v>4411</v>
      </c>
      <c r="W1225">
        <v>2</v>
      </c>
      <c r="X1225">
        <v>4.2045991914642811E-4</v>
      </c>
      <c r="AK1225" t="s">
        <v>4232</v>
      </c>
      <c r="AL1225">
        <v>2</v>
      </c>
      <c r="AM1225">
        <v>4.450240070906799E-4</v>
      </c>
    </row>
    <row r="1226" spans="1:39" x14ac:dyDescent="0.15">
      <c r="A1226" t="s">
        <v>355</v>
      </c>
      <c r="B1226">
        <v>4</v>
      </c>
      <c r="C1226">
        <v>3.8268600758672425E-4</v>
      </c>
      <c r="G1226" t="s">
        <v>5626</v>
      </c>
      <c r="H1226">
        <v>1</v>
      </c>
      <c r="I1226">
        <v>6.7873828326040267E-4</v>
      </c>
      <c r="V1226" t="s">
        <v>10161</v>
      </c>
      <c r="W1226">
        <v>2</v>
      </c>
      <c r="X1226">
        <v>4.2045991914642811E-4</v>
      </c>
      <c r="AK1226" t="s">
        <v>637</v>
      </c>
      <c r="AL1226">
        <v>2</v>
      </c>
      <c r="AM1226">
        <v>4.450240070906799E-4</v>
      </c>
    </row>
    <row r="1227" spans="1:39" x14ac:dyDescent="0.15">
      <c r="A1227" t="s">
        <v>4152</v>
      </c>
      <c r="B1227">
        <v>3</v>
      </c>
      <c r="C1227">
        <v>3.8198531014218629E-4</v>
      </c>
      <c r="G1227" t="s">
        <v>5113</v>
      </c>
      <c r="H1227">
        <v>1</v>
      </c>
      <c r="I1227">
        <v>6.7873828326040267E-4</v>
      </c>
      <c r="V1227" t="s">
        <v>10173</v>
      </c>
      <c r="W1227">
        <v>2</v>
      </c>
      <c r="X1227">
        <v>4.2045991914642811E-4</v>
      </c>
      <c r="AK1227" t="s">
        <v>4402</v>
      </c>
      <c r="AL1227">
        <v>2</v>
      </c>
      <c r="AM1227">
        <v>4.450240070906799E-4</v>
      </c>
    </row>
    <row r="1228" spans="1:39" x14ac:dyDescent="0.15">
      <c r="A1228" t="s">
        <v>4524</v>
      </c>
      <c r="B1228">
        <v>3</v>
      </c>
      <c r="C1228">
        <v>3.8198531014218629E-4</v>
      </c>
      <c r="G1228" t="s">
        <v>6696</v>
      </c>
      <c r="H1228">
        <v>1</v>
      </c>
      <c r="I1228">
        <v>6.7873828326040267E-4</v>
      </c>
      <c r="V1228" t="s">
        <v>10174</v>
      </c>
      <c r="W1228">
        <v>2</v>
      </c>
      <c r="X1228">
        <v>4.2045991914642811E-4</v>
      </c>
      <c r="AK1228" t="s">
        <v>10082</v>
      </c>
      <c r="AL1228">
        <v>2</v>
      </c>
      <c r="AM1228">
        <v>4.450240070906799E-4</v>
      </c>
    </row>
    <row r="1229" spans="1:39" x14ac:dyDescent="0.15">
      <c r="A1229" t="s">
        <v>809</v>
      </c>
      <c r="B1229">
        <v>3</v>
      </c>
      <c r="C1229">
        <v>3.8198531014218629E-4</v>
      </c>
      <c r="G1229" t="s">
        <v>6393</v>
      </c>
      <c r="H1229">
        <v>1</v>
      </c>
      <c r="I1229">
        <v>6.7873828326040267E-4</v>
      </c>
      <c r="V1229" t="s">
        <v>6420</v>
      </c>
      <c r="W1229">
        <v>2</v>
      </c>
      <c r="X1229">
        <v>4.2045991914642811E-4</v>
      </c>
      <c r="AK1229" t="s">
        <v>4809</v>
      </c>
      <c r="AL1229">
        <v>2</v>
      </c>
      <c r="AM1229">
        <v>4.450240070906799E-4</v>
      </c>
    </row>
    <row r="1230" spans="1:39" x14ac:dyDescent="0.15">
      <c r="A1230" t="s">
        <v>5000</v>
      </c>
      <c r="B1230">
        <v>3</v>
      </c>
      <c r="C1230">
        <v>3.8198531014218629E-4</v>
      </c>
      <c r="G1230" t="s">
        <v>6653</v>
      </c>
      <c r="H1230">
        <v>1</v>
      </c>
      <c r="I1230">
        <v>6.7873828326040267E-4</v>
      </c>
      <c r="V1230" t="s">
        <v>10177</v>
      </c>
      <c r="W1230">
        <v>2</v>
      </c>
      <c r="X1230">
        <v>4.2045991914642811E-4</v>
      </c>
      <c r="AK1230" t="s">
        <v>1074</v>
      </c>
      <c r="AL1230">
        <v>2</v>
      </c>
      <c r="AM1230">
        <v>4.450240070906799E-4</v>
      </c>
    </row>
    <row r="1231" spans="1:39" x14ac:dyDescent="0.15">
      <c r="A1231" t="s">
        <v>910</v>
      </c>
      <c r="B1231">
        <v>3</v>
      </c>
      <c r="C1231">
        <v>3.8198531014218629E-4</v>
      </c>
      <c r="G1231" t="s">
        <v>5564</v>
      </c>
      <c r="H1231">
        <v>1</v>
      </c>
      <c r="I1231">
        <v>6.7873828326040267E-4</v>
      </c>
      <c r="V1231" t="s">
        <v>4138</v>
      </c>
      <c r="W1231">
        <v>2</v>
      </c>
      <c r="X1231">
        <v>4.2045991914642811E-4</v>
      </c>
      <c r="AK1231" t="s">
        <v>12337</v>
      </c>
      <c r="AL1231">
        <v>2</v>
      </c>
      <c r="AM1231">
        <v>4.450240070906799E-4</v>
      </c>
    </row>
    <row r="1232" spans="1:39" x14ac:dyDescent="0.15">
      <c r="A1232" t="s">
        <v>5053</v>
      </c>
      <c r="B1232">
        <v>3</v>
      </c>
      <c r="C1232">
        <v>3.8198531014218629E-4</v>
      </c>
      <c r="G1232" t="s">
        <v>9565</v>
      </c>
      <c r="H1232">
        <v>1</v>
      </c>
      <c r="I1232">
        <v>6.7873828326040267E-4</v>
      </c>
      <c r="V1232" t="s">
        <v>10196</v>
      </c>
      <c r="W1232">
        <v>2</v>
      </c>
      <c r="X1232">
        <v>4.2045991914642811E-4</v>
      </c>
      <c r="AK1232" t="s">
        <v>992</v>
      </c>
      <c r="AL1232">
        <v>2</v>
      </c>
      <c r="AM1232">
        <v>4.450240070906799E-4</v>
      </c>
    </row>
    <row r="1233" spans="1:39" x14ac:dyDescent="0.15">
      <c r="A1233" t="s">
        <v>759</v>
      </c>
      <c r="B1233">
        <v>3</v>
      </c>
      <c r="C1233">
        <v>3.8198531014218629E-4</v>
      </c>
      <c r="G1233" t="s">
        <v>5806</v>
      </c>
      <c r="H1233">
        <v>1</v>
      </c>
      <c r="I1233">
        <v>6.7873828326040267E-4</v>
      </c>
      <c r="V1233" t="s">
        <v>5776</v>
      </c>
      <c r="W1233">
        <v>2</v>
      </c>
      <c r="X1233">
        <v>4.2045991914642811E-4</v>
      </c>
      <c r="AK1233" t="s">
        <v>6584</v>
      </c>
      <c r="AL1233">
        <v>2</v>
      </c>
      <c r="AM1233">
        <v>4.450240070906799E-4</v>
      </c>
    </row>
    <row r="1234" spans="1:39" x14ac:dyDescent="0.15">
      <c r="A1234" t="s">
        <v>369</v>
      </c>
      <c r="B1234">
        <v>3</v>
      </c>
      <c r="C1234">
        <v>3.8198531014218629E-4</v>
      </c>
      <c r="G1234" t="s">
        <v>13902</v>
      </c>
      <c r="H1234">
        <v>1</v>
      </c>
      <c r="I1234">
        <v>6.7873828326040267E-4</v>
      </c>
      <c r="V1234" t="s">
        <v>6558</v>
      </c>
      <c r="W1234">
        <v>2</v>
      </c>
      <c r="X1234">
        <v>4.2045991914642811E-4</v>
      </c>
      <c r="AK1234" t="s">
        <v>1110</v>
      </c>
      <c r="AL1234">
        <v>2</v>
      </c>
      <c r="AM1234">
        <v>4.450240070906799E-4</v>
      </c>
    </row>
    <row r="1235" spans="1:39" x14ac:dyDescent="0.15">
      <c r="A1235">
        <v>5</v>
      </c>
      <c r="B1235">
        <v>3</v>
      </c>
      <c r="C1235">
        <v>3.8198531014218629E-4</v>
      </c>
      <c r="G1235" t="s">
        <v>4957</v>
      </c>
      <c r="H1235">
        <v>1</v>
      </c>
      <c r="I1235">
        <v>6.7873828326040267E-4</v>
      </c>
      <c r="V1235" t="s">
        <v>6049</v>
      </c>
      <c r="W1235">
        <v>2</v>
      </c>
      <c r="X1235">
        <v>4.2045991914642811E-4</v>
      </c>
      <c r="AK1235" t="s">
        <v>481</v>
      </c>
      <c r="AL1235">
        <v>2</v>
      </c>
      <c r="AM1235">
        <v>4.450240070906799E-4</v>
      </c>
    </row>
    <row r="1236" spans="1:39" x14ac:dyDescent="0.15">
      <c r="A1236" t="s">
        <v>5893</v>
      </c>
      <c r="B1236">
        <v>3</v>
      </c>
      <c r="C1236">
        <v>3.8198531014218629E-4</v>
      </c>
      <c r="G1236" t="s">
        <v>4676</v>
      </c>
      <c r="H1236">
        <v>1</v>
      </c>
      <c r="I1236">
        <v>6.7873828326040267E-4</v>
      </c>
      <c r="V1236" t="s">
        <v>6702</v>
      </c>
      <c r="W1236">
        <v>2</v>
      </c>
      <c r="X1236">
        <v>4.2045991914642811E-4</v>
      </c>
      <c r="AK1236" t="s">
        <v>4570</v>
      </c>
      <c r="AL1236">
        <v>2</v>
      </c>
      <c r="AM1236">
        <v>4.450240070906799E-4</v>
      </c>
    </row>
    <row r="1237" spans="1:39" x14ac:dyDescent="0.15">
      <c r="A1237" t="s">
        <v>5991</v>
      </c>
      <c r="B1237">
        <v>3</v>
      </c>
      <c r="C1237">
        <v>3.8198531014218629E-4</v>
      </c>
      <c r="G1237" t="s">
        <v>10060</v>
      </c>
      <c r="H1237">
        <v>1</v>
      </c>
      <c r="I1237">
        <v>6.7873828326040267E-4</v>
      </c>
      <c r="V1237" t="s">
        <v>10242</v>
      </c>
      <c r="W1237">
        <v>2</v>
      </c>
      <c r="X1237">
        <v>4.2045991914642811E-4</v>
      </c>
      <c r="AK1237" t="s">
        <v>6603</v>
      </c>
      <c r="AL1237">
        <v>2</v>
      </c>
      <c r="AM1237">
        <v>4.450240070906799E-4</v>
      </c>
    </row>
    <row r="1238" spans="1:39" x14ac:dyDescent="0.15">
      <c r="A1238" t="s">
        <v>6022</v>
      </c>
      <c r="B1238">
        <v>3</v>
      </c>
      <c r="C1238">
        <v>3.8198531014218629E-4</v>
      </c>
      <c r="G1238" t="s">
        <v>5834</v>
      </c>
      <c r="H1238">
        <v>1</v>
      </c>
      <c r="I1238">
        <v>6.7873828326040267E-4</v>
      </c>
      <c r="V1238" t="s">
        <v>10284</v>
      </c>
      <c r="W1238">
        <v>2</v>
      </c>
      <c r="X1238">
        <v>4.2045991914642811E-4</v>
      </c>
      <c r="AK1238" t="s">
        <v>9845</v>
      </c>
      <c r="AL1238">
        <v>2</v>
      </c>
      <c r="AM1238">
        <v>4.450240070906799E-4</v>
      </c>
    </row>
    <row r="1239" spans="1:39" x14ac:dyDescent="0.15">
      <c r="A1239" t="s">
        <v>189</v>
      </c>
      <c r="B1239">
        <v>3</v>
      </c>
      <c r="C1239">
        <v>3.7017579970043482E-4</v>
      </c>
      <c r="G1239" t="s">
        <v>10228</v>
      </c>
      <c r="H1239">
        <v>1</v>
      </c>
      <c r="I1239">
        <v>6.7873828326040267E-4</v>
      </c>
      <c r="V1239" t="s">
        <v>10292</v>
      </c>
      <c r="W1239">
        <v>2</v>
      </c>
      <c r="X1239">
        <v>4.2045991914642811E-4</v>
      </c>
      <c r="AK1239" t="s">
        <v>6502</v>
      </c>
      <c r="AL1239">
        <v>2</v>
      </c>
      <c r="AM1239">
        <v>4.450240070906799E-4</v>
      </c>
    </row>
    <row r="1240" spans="1:39" x14ac:dyDescent="0.15">
      <c r="A1240" t="s">
        <v>4621</v>
      </c>
      <c r="B1240">
        <v>3</v>
      </c>
      <c r="C1240">
        <v>3.7017579970043482E-4</v>
      </c>
      <c r="G1240" t="s">
        <v>1021</v>
      </c>
      <c r="H1240">
        <v>1</v>
      </c>
      <c r="I1240">
        <v>6.7873828326040267E-4</v>
      </c>
      <c r="V1240" t="s">
        <v>10299</v>
      </c>
      <c r="W1240">
        <v>2</v>
      </c>
      <c r="X1240">
        <v>4.2045991914642811E-4</v>
      </c>
      <c r="AK1240" t="s">
        <v>10315</v>
      </c>
      <c r="AL1240">
        <v>2</v>
      </c>
      <c r="AM1240">
        <v>4.450240070906799E-4</v>
      </c>
    </row>
    <row r="1241" spans="1:39" x14ac:dyDescent="0.15">
      <c r="A1241" t="s">
        <v>4903</v>
      </c>
      <c r="B1241">
        <v>3</v>
      </c>
      <c r="C1241">
        <v>3.7017579970043482E-4</v>
      </c>
      <c r="G1241" t="s">
        <v>4169</v>
      </c>
      <c r="H1241">
        <v>1</v>
      </c>
      <c r="I1241">
        <v>6.7873828326040267E-4</v>
      </c>
      <c r="V1241" t="s">
        <v>6244</v>
      </c>
      <c r="W1241">
        <v>2</v>
      </c>
      <c r="X1241">
        <v>4.2045991914642811E-4</v>
      </c>
      <c r="AK1241" t="s">
        <v>896</v>
      </c>
      <c r="AL1241">
        <v>2</v>
      </c>
      <c r="AM1241">
        <v>4.450240070906799E-4</v>
      </c>
    </row>
    <row r="1242" spans="1:39" x14ac:dyDescent="0.15">
      <c r="A1242" t="s">
        <v>927</v>
      </c>
      <c r="B1242">
        <v>3</v>
      </c>
      <c r="C1242">
        <v>3.7017579970043482E-4</v>
      </c>
      <c r="G1242" t="s">
        <v>643</v>
      </c>
      <c r="H1242">
        <v>1</v>
      </c>
      <c r="I1242">
        <v>6.7873828326040267E-4</v>
      </c>
      <c r="V1242" t="s">
        <v>10301</v>
      </c>
      <c r="W1242">
        <v>2</v>
      </c>
      <c r="X1242">
        <v>4.2045991914642811E-4</v>
      </c>
      <c r="AK1242" t="s">
        <v>843</v>
      </c>
      <c r="AL1242">
        <v>2</v>
      </c>
      <c r="AM1242">
        <v>4.450240070906799E-4</v>
      </c>
    </row>
    <row r="1243" spans="1:39" x14ac:dyDescent="0.15">
      <c r="A1243" t="s">
        <v>5211</v>
      </c>
      <c r="B1243">
        <v>3</v>
      </c>
      <c r="C1243">
        <v>3.7017579970043482E-4</v>
      </c>
      <c r="G1243" t="s">
        <v>5740</v>
      </c>
      <c r="H1243">
        <v>1</v>
      </c>
      <c r="I1243">
        <v>6.7873828326040267E-4</v>
      </c>
      <c r="V1243" t="s">
        <v>4969</v>
      </c>
      <c r="W1243">
        <v>2</v>
      </c>
      <c r="X1243">
        <v>4.2045991914642811E-4</v>
      </c>
      <c r="AK1243" t="s">
        <v>5291</v>
      </c>
      <c r="AL1243">
        <v>2</v>
      </c>
      <c r="AM1243">
        <v>4.450240070906799E-4</v>
      </c>
    </row>
    <row r="1244" spans="1:39" x14ac:dyDescent="0.15">
      <c r="A1244" t="s">
        <v>5268</v>
      </c>
      <c r="B1244">
        <v>3</v>
      </c>
      <c r="C1244">
        <v>3.7017579970043482E-4</v>
      </c>
      <c r="G1244" t="s">
        <v>5622</v>
      </c>
      <c r="H1244">
        <v>1</v>
      </c>
      <c r="I1244">
        <v>6.7873828326040267E-4</v>
      </c>
      <c r="V1244" t="s">
        <v>10425</v>
      </c>
      <c r="W1244">
        <v>2</v>
      </c>
      <c r="X1244">
        <v>4.2045991914642811E-4</v>
      </c>
      <c r="AK1244" t="s">
        <v>4399</v>
      </c>
      <c r="AL1244">
        <v>2</v>
      </c>
      <c r="AM1244">
        <v>4.450240070906799E-4</v>
      </c>
    </row>
    <row r="1245" spans="1:39" x14ac:dyDescent="0.15">
      <c r="A1245" t="s">
        <v>1084</v>
      </c>
      <c r="B1245">
        <v>3</v>
      </c>
      <c r="C1245">
        <v>3.7017579970043482E-4</v>
      </c>
      <c r="G1245" t="s">
        <v>4778</v>
      </c>
      <c r="H1245">
        <v>1</v>
      </c>
      <c r="I1245">
        <v>6.7873828326040267E-4</v>
      </c>
      <c r="V1245" t="s">
        <v>913</v>
      </c>
      <c r="W1245">
        <v>2</v>
      </c>
      <c r="X1245">
        <v>4.2045991914642811E-4</v>
      </c>
      <c r="AK1245" t="s">
        <v>9495</v>
      </c>
      <c r="AL1245">
        <v>2</v>
      </c>
      <c r="AM1245">
        <v>4.450240070906799E-4</v>
      </c>
    </row>
    <row r="1246" spans="1:39" x14ac:dyDescent="0.15">
      <c r="A1246" t="s">
        <v>397</v>
      </c>
      <c r="B1246">
        <v>3</v>
      </c>
      <c r="C1246">
        <v>3.7017579970043482E-4</v>
      </c>
      <c r="G1246" t="s">
        <v>440</v>
      </c>
      <c r="H1246">
        <v>1</v>
      </c>
      <c r="I1246">
        <v>6.7873828326040267E-4</v>
      </c>
      <c r="V1246" t="s">
        <v>10462</v>
      </c>
      <c r="W1246">
        <v>2</v>
      </c>
      <c r="X1246">
        <v>4.2045991914642811E-4</v>
      </c>
      <c r="AK1246" t="s">
        <v>4155</v>
      </c>
      <c r="AL1246">
        <v>2</v>
      </c>
      <c r="AM1246">
        <v>4.450240070906799E-4</v>
      </c>
    </row>
    <row r="1247" spans="1:39" x14ac:dyDescent="0.15">
      <c r="A1247" t="s">
        <v>6526</v>
      </c>
      <c r="B1247">
        <v>2</v>
      </c>
      <c r="C1247">
        <v>3.6704823504039955E-4</v>
      </c>
      <c r="G1247" t="s">
        <v>9586</v>
      </c>
      <c r="H1247">
        <v>1</v>
      </c>
      <c r="I1247">
        <v>6.7873828326040267E-4</v>
      </c>
      <c r="V1247" t="s">
        <v>10475</v>
      </c>
      <c r="W1247">
        <v>2</v>
      </c>
      <c r="X1247">
        <v>4.2045991914642811E-4</v>
      </c>
      <c r="AK1247" t="s">
        <v>4375</v>
      </c>
      <c r="AL1247">
        <v>2</v>
      </c>
      <c r="AM1247">
        <v>4.450240070906799E-4</v>
      </c>
    </row>
    <row r="1248" spans="1:39" x14ac:dyDescent="0.15">
      <c r="A1248" t="s">
        <v>6227</v>
      </c>
      <c r="B1248">
        <v>2</v>
      </c>
      <c r="C1248">
        <v>3.6704823504039955E-4</v>
      </c>
      <c r="G1248">
        <v>100</v>
      </c>
      <c r="H1248">
        <v>1</v>
      </c>
      <c r="I1248">
        <v>6.7873828326040267E-4</v>
      </c>
      <c r="V1248" t="s">
        <v>10495</v>
      </c>
      <c r="W1248">
        <v>2</v>
      </c>
      <c r="X1248">
        <v>4.2045991914642811E-4</v>
      </c>
      <c r="AK1248" t="s">
        <v>6086</v>
      </c>
      <c r="AL1248">
        <v>2</v>
      </c>
      <c r="AM1248">
        <v>4.450240070906799E-4</v>
      </c>
    </row>
    <row r="1249" spans="1:39" x14ac:dyDescent="0.15">
      <c r="A1249" t="s">
        <v>5453</v>
      </c>
      <c r="B1249">
        <v>2</v>
      </c>
      <c r="C1249">
        <v>3.6704823504039955E-4</v>
      </c>
      <c r="G1249" t="s">
        <v>6334</v>
      </c>
      <c r="H1249">
        <v>1</v>
      </c>
      <c r="I1249">
        <v>6.7873828326040267E-4</v>
      </c>
      <c r="V1249" t="s">
        <v>10506</v>
      </c>
      <c r="W1249">
        <v>2</v>
      </c>
      <c r="X1249">
        <v>4.2045991914642811E-4</v>
      </c>
      <c r="AK1249" t="s">
        <v>5339</v>
      </c>
      <c r="AL1249">
        <v>2</v>
      </c>
      <c r="AM1249">
        <v>4.450240070906799E-4</v>
      </c>
    </row>
    <row r="1250" spans="1:39" x14ac:dyDescent="0.15">
      <c r="A1250" t="s">
        <v>4143</v>
      </c>
      <c r="B1250">
        <v>2</v>
      </c>
      <c r="C1250">
        <v>3.6704823504039955E-4</v>
      </c>
      <c r="G1250" t="s">
        <v>6815</v>
      </c>
      <c r="H1250">
        <v>1</v>
      </c>
      <c r="I1250">
        <v>6.7873828326040267E-4</v>
      </c>
      <c r="V1250" t="s">
        <v>10510</v>
      </c>
      <c r="W1250">
        <v>2</v>
      </c>
      <c r="X1250">
        <v>4.2045991914642811E-4</v>
      </c>
      <c r="AK1250" t="s">
        <v>4829</v>
      </c>
      <c r="AL1250">
        <v>2</v>
      </c>
      <c r="AM1250">
        <v>4.450240070906799E-4</v>
      </c>
    </row>
    <row r="1251" spans="1:39" x14ac:dyDescent="0.15">
      <c r="A1251" t="s">
        <v>4153</v>
      </c>
      <c r="B1251">
        <v>2</v>
      </c>
      <c r="C1251">
        <v>3.6704823504039955E-4</v>
      </c>
      <c r="G1251" t="s">
        <v>10627</v>
      </c>
      <c r="H1251">
        <v>1</v>
      </c>
      <c r="I1251">
        <v>6.7873828326040267E-4</v>
      </c>
      <c r="V1251" t="s">
        <v>10520</v>
      </c>
      <c r="W1251">
        <v>2</v>
      </c>
      <c r="X1251">
        <v>4.2045991914642811E-4</v>
      </c>
      <c r="AK1251" t="s">
        <v>6475</v>
      </c>
      <c r="AL1251">
        <v>2</v>
      </c>
      <c r="AM1251">
        <v>4.450240070906799E-4</v>
      </c>
    </row>
    <row r="1252" spans="1:39" x14ac:dyDescent="0.15">
      <c r="A1252" t="s">
        <v>4216</v>
      </c>
      <c r="B1252">
        <v>2</v>
      </c>
      <c r="C1252">
        <v>3.6704823504039955E-4</v>
      </c>
      <c r="G1252" t="s">
        <v>10491</v>
      </c>
      <c r="H1252">
        <v>1</v>
      </c>
      <c r="I1252">
        <v>6.7873828326040267E-4</v>
      </c>
      <c r="V1252" t="s">
        <v>10567</v>
      </c>
      <c r="W1252">
        <v>2</v>
      </c>
      <c r="X1252">
        <v>4.2045991914642811E-4</v>
      </c>
      <c r="AK1252" t="s">
        <v>5580</v>
      </c>
      <c r="AL1252">
        <v>2</v>
      </c>
      <c r="AM1252">
        <v>4.450240070906799E-4</v>
      </c>
    </row>
    <row r="1253" spans="1:39" x14ac:dyDescent="0.15">
      <c r="A1253" t="s">
        <v>4222</v>
      </c>
      <c r="B1253">
        <v>2</v>
      </c>
      <c r="C1253">
        <v>3.6704823504039955E-4</v>
      </c>
      <c r="G1253" t="s">
        <v>6207</v>
      </c>
      <c r="H1253">
        <v>1</v>
      </c>
      <c r="I1253">
        <v>6.7873828326040267E-4</v>
      </c>
      <c r="V1253" t="s">
        <v>651</v>
      </c>
      <c r="W1253">
        <v>2</v>
      </c>
      <c r="X1253">
        <v>4.2045991914642811E-4</v>
      </c>
      <c r="AK1253" t="s">
        <v>6419</v>
      </c>
      <c r="AL1253">
        <v>2</v>
      </c>
      <c r="AM1253">
        <v>4.450240070906799E-4</v>
      </c>
    </row>
    <row r="1254" spans="1:39" x14ac:dyDescent="0.15">
      <c r="A1254" t="s">
        <v>4359</v>
      </c>
      <c r="B1254">
        <v>2</v>
      </c>
      <c r="C1254">
        <v>3.6704823504039955E-4</v>
      </c>
      <c r="G1254" t="s">
        <v>13972</v>
      </c>
      <c r="H1254">
        <v>1</v>
      </c>
      <c r="I1254">
        <v>6.7873828326040267E-4</v>
      </c>
      <c r="V1254" t="s">
        <v>387</v>
      </c>
      <c r="W1254">
        <v>2</v>
      </c>
      <c r="X1254">
        <v>4.2045991914642811E-4</v>
      </c>
      <c r="AK1254" t="s">
        <v>9473</v>
      </c>
      <c r="AL1254">
        <v>2</v>
      </c>
      <c r="AM1254">
        <v>4.450240070906799E-4</v>
      </c>
    </row>
    <row r="1255" spans="1:39" x14ac:dyDescent="0.15">
      <c r="A1255" t="s">
        <v>4390</v>
      </c>
      <c r="B1255">
        <v>2</v>
      </c>
      <c r="C1255">
        <v>3.6704823504039955E-4</v>
      </c>
      <c r="G1255" t="s">
        <v>4253</v>
      </c>
      <c r="H1255">
        <v>1</v>
      </c>
      <c r="I1255">
        <v>6.7873828326040267E-4</v>
      </c>
      <c r="V1255" t="s">
        <v>5876</v>
      </c>
      <c r="W1255">
        <v>2</v>
      </c>
      <c r="X1255">
        <v>4.2045991914642811E-4</v>
      </c>
      <c r="AK1255" t="s">
        <v>1044</v>
      </c>
      <c r="AL1255">
        <v>2</v>
      </c>
      <c r="AM1255">
        <v>4.450240070906799E-4</v>
      </c>
    </row>
    <row r="1256" spans="1:39" x14ac:dyDescent="0.15">
      <c r="A1256" t="s">
        <v>4401</v>
      </c>
      <c r="B1256">
        <v>2</v>
      </c>
      <c r="C1256">
        <v>3.6704823504039955E-4</v>
      </c>
      <c r="G1256" t="s">
        <v>6142</v>
      </c>
      <c r="H1256">
        <v>1</v>
      </c>
      <c r="I1256">
        <v>6.7873828326040267E-4</v>
      </c>
      <c r="V1256" t="s">
        <v>5447</v>
      </c>
      <c r="W1256">
        <v>2</v>
      </c>
      <c r="X1256">
        <v>4.2045991914642811E-4</v>
      </c>
      <c r="AK1256" t="s">
        <v>4955</v>
      </c>
      <c r="AL1256">
        <v>2</v>
      </c>
      <c r="AM1256">
        <v>4.450240070906799E-4</v>
      </c>
    </row>
    <row r="1257" spans="1:39" x14ac:dyDescent="0.15">
      <c r="A1257" t="s">
        <v>4413</v>
      </c>
      <c r="B1257">
        <v>2</v>
      </c>
      <c r="C1257">
        <v>3.6704823504039955E-4</v>
      </c>
      <c r="G1257" t="s">
        <v>4261</v>
      </c>
      <c r="H1257">
        <v>1</v>
      </c>
      <c r="I1257">
        <v>6.7873828326040267E-4</v>
      </c>
      <c r="V1257" t="s">
        <v>5891</v>
      </c>
      <c r="W1257">
        <v>2</v>
      </c>
      <c r="X1257">
        <v>4.2045991914642811E-4</v>
      </c>
      <c r="AK1257" t="s">
        <v>4679</v>
      </c>
      <c r="AL1257">
        <v>2</v>
      </c>
      <c r="AM1257">
        <v>4.450240070906799E-4</v>
      </c>
    </row>
    <row r="1258" spans="1:39" x14ac:dyDescent="0.15">
      <c r="A1258" t="s">
        <v>4546</v>
      </c>
      <c r="B1258">
        <v>2</v>
      </c>
      <c r="C1258">
        <v>3.6704823504039955E-4</v>
      </c>
      <c r="G1258" t="s">
        <v>304</v>
      </c>
      <c r="H1258">
        <v>1</v>
      </c>
      <c r="I1258">
        <v>6.7873828326040267E-4</v>
      </c>
      <c r="V1258" t="s">
        <v>6169</v>
      </c>
      <c r="W1258">
        <v>2</v>
      </c>
      <c r="X1258">
        <v>4.2045991914642811E-4</v>
      </c>
      <c r="AK1258" t="s">
        <v>5591</v>
      </c>
      <c r="AL1258">
        <v>2</v>
      </c>
      <c r="AM1258">
        <v>4.450240070906799E-4</v>
      </c>
    </row>
    <row r="1259" spans="1:39" x14ac:dyDescent="0.15">
      <c r="A1259">
        <v>2010</v>
      </c>
      <c r="B1259">
        <v>2</v>
      </c>
      <c r="C1259">
        <v>3.6704823504039955E-4</v>
      </c>
      <c r="G1259">
        <v>4</v>
      </c>
      <c r="H1259">
        <v>1</v>
      </c>
      <c r="I1259">
        <v>6.7873828326040267E-4</v>
      </c>
      <c r="V1259" t="s">
        <v>5412</v>
      </c>
      <c r="W1259">
        <v>2</v>
      </c>
      <c r="X1259">
        <v>4.2045991914642811E-4</v>
      </c>
      <c r="AK1259" t="s">
        <v>4372</v>
      </c>
      <c r="AL1259">
        <v>2</v>
      </c>
      <c r="AM1259">
        <v>4.450240070906799E-4</v>
      </c>
    </row>
    <row r="1260" spans="1:39" x14ac:dyDescent="0.15">
      <c r="A1260" t="s">
        <v>4633</v>
      </c>
      <c r="B1260">
        <v>2</v>
      </c>
      <c r="C1260">
        <v>3.6704823504039955E-4</v>
      </c>
      <c r="G1260" t="s">
        <v>5426</v>
      </c>
      <c r="H1260">
        <v>1</v>
      </c>
      <c r="I1260">
        <v>6.7873828326040267E-4</v>
      </c>
      <c r="V1260" t="s">
        <v>4159</v>
      </c>
      <c r="W1260">
        <v>3</v>
      </c>
      <c r="X1260">
        <v>4.1180503914269907E-4</v>
      </c>
      <c r="AK1260" t="s">
        <v>5648</v>
      </c>
      <c r="AL1260">
        <v>2</v>
      </c>
      <c r="AM1260">
        <v>4.450240070906799E-4</v>
      </c>
    </row>
    <row r="1261" spans="1:39" x14ac:dyDescent="0.15">
      <c r="A1261" t="s">
        <v>4653</v>
      </c>
      <c r="B1261">
        <v>2</v>
      </c>
      <c r="C1261">
        <v>3.6704823504039955E-4</v>
      </c>
      <c r="G1261" t="s">
        <v>989</v>
      </c>
      <c r="H1261">
        <v>1</v>
      </c>
      <c r="I1261">
        <v>6.7873828326040267E-4</v>
      </c>
      <c r="V1261" t="s">
        <v>4377</v>
      </c>
      <c r="W1261">
        <v>3</v>
      </c>
      <c r="X1261">
        <v>4.1180503914269907E-4</v>
      </c>
      <c r="AK1261" t="s">
        <v>9604</v>
      </c>
      <c r="AL1261">
        <v>2</v>
      </c>
      <c r="AM1261">
        <v>4.450240070906799E-4</v>
      </c>
    </row>
    <row r="1262" spans="1:39" x14ac:dyDescent="0.15">
      <c r="A1262" t="s">
        <v>4666</v>
      </c>
      <c r="B1262">
        <v>2</v>
      </c>
      <c r="C1262">
        <v>3.6704823504039955E-4</v>
      </c>
      <c r="G1262" t="s">
        <v>172</v>
      </c>
      <c r="H1262">
        <v>1</v>
      </c>
      <c r="I1262">
        <v>6.7873828326040267E-4</v>
      </c>
      <c r="V1262" t="s">
        <v>588</v>
      </c>
      <c r="W1262">
        <v>3</v>
      </c>
      <c r="X1262">
        <v>4.1180503914269907E-4</v>
      </c>
      <c r="AK1262" t="s">
        <v>4660</v>
      </c>
      <c r="AL1262">
        <v>2</v>
      </c>
      <c r="AM1262">
        <v>4.450240070906799E-4</v>
      </c>
    </row>
    <row r="1263" spans="1:39" x14ac:dyDescent="0.15">
      <c r="A1263" t="s">
        <v>4729</v>
      </c>
      <c r="B1263">
        <v>2</v>
      </c>
      <c r="C1263">
        <v>3.6704823504039955E-4</v>
      </c>
      <c r="G1263" t="s">
        <v>179</v>
      </c>
      <c r="H1263">
        <v>1</v>
      </c>
      <c r="I1263">
        <v>6.7873828326040267E-4</v>
      </c>
      <c r="V1263" t="s">
        <v>912</v>
      </c>
      <c r="W1263">
        <v>3</v>
      </c>
      <c r="X1263">
        <v>4.1180503914269907E-4</v>
      </c>
      <c r="AK1263" t="s">
        <v>5041</v>
      </c>
      <c r="AL1263">
        <v>2</v>
      </c>
      <c r="AM1263">
        <v>4.450240070906799E-4</v>
      </c>
    </row>
    <row r="1264" spans="1:39" x14ac:dyDescent="0.15">
      <c r="A1264" t="s">
        <v>4738</v>
      </c>
      <c r="B1264">
        <v>2</v>
      </c>
      <c r="C1264">
        <v>3.6704823504039955E-4</v>
      </c>
      <c r="G1264" t="s">
        <v>180</v>
      </c>
      <c r="H1264">
        <v>1</v>
      </c>
      <c r="I1264">
        <v>6.7873828326040267E-4</v>
      </c>
      <c r="V1264" t="s">
        <v>4861</v>
      </c>
      <c r="W1264">
        <v>3</v>
      </c>
      <c r="X1264">
        <v>4.0063302412156104E-4</v>
      </c>
      <c r="AK1264" t="s">
        <v>5135</v>
      </c>
      <c r="AL1264">
        <v>2</v>
      </c>
      <c r="AM1264">
        <v>4.450240070906799E-4</v>
      </c>
    </row>
    <row r="1265" spans="1:39" x14ac:dyDescent="0.15">
      <c r="A1265" t="s">
        <v>4750</v>
      </c>
      <c r="B1265">
        <v>2</v>
      </c>
      <c r="C1265">
        <v>3.6704823504039955E-4</v>
      </c>
      <c r="G1265" t="s">
        <v>187</v>
      </c>
      <c r="H1265">
        <v>1</v>
      </c>
      <c r="I1265">
        <v>6.7873828326040267E-4</v>
      </c>
      <c r="V1265" t="s">
        <v>201</v>
      </c>
      <c r="W1265">
        <v>3</v>
      </c>
      <c r="X1265">
        <v>3.903557665559454E-4</v>
      </c>
      <c r="AK1265" t="s">
        <v>4929</v>
      </c>
      <c r="AL1265">
        <v>2</v>
      </c>
      <c r="AM1265">
        <v>4.450240070906799E-4</v>
      </c>
    </row>
    <row r="1266" spans="1:39" x14ac:dyDescent="0.15">
      <c r="A1266" t="s">
        <v>4757</v>
      </c>
      <c r="B1266">
        <v>2</v>
      </c>
      <c r="C1266">
        <v>3.6704823504039955E-4</v>
      </c>
      <c r="G1266" t="s">
        <v>1056</v>
      </c>
      <c r="H1266">
        <v>1</v>
      </c>
      <c r="I1266">
        <v>6.477680850620072E-4</v>
      </c>
      <c r="V1266" t="s">
        <v>9430</v>
      </c>
      <c r="W1266">
        <v>2</v>
      </c>
      <c r="X1266">
        <v>3.857528694474626E-4</v>
      </c>
      <c r="AK1266" t="s">
        <v>9945</v>
      </c>
      <c r="AL1266">
        <v>2</v>
      </c>
      <c r="AM1266">
        <v>4.2703466413032768E-4</v>
      </c>
    </row>
    <row r="1267" spans="1:39" x14ac:dyDescent="0.15">
      <c r="A1267" t="s">
        <v>4786</v>
      </c>
      <c r="B1267">
        <v>2</v>
      </c>
      <c r="C1267">
        <v>3.6704823504039955E-4</v>
      </c>
      <c r="G1267" t="s">
        <v>5881</v>
      </c>
      <c r="H1267">
        <v>1</v>
      </c>
      <c r="I1267">
        <v>6.477680850620072E-4</v>
      </c>
      <c r="V1267" t="s">
        <v>4831</v>
      </c>
      <c r="W1267">
        <v>2</v>
      </c>
      <c r="X1267">
        <v>3.857528694474626E-4</v>
      </c>
      <c r="AK1267" t="s">
        <v>822</v>
      </c>
      <c r="AL1267">
        <v>2</v>
      </c>
      <c r="AM1267">
        <v>4.2703466413032768E-4</v>
      </c>
    </row>
    <row r="1268" spans="1:39" x14ac:dyDescent="0.15">
      <c r="A1268" t="s">
        <v>4788</v>
      </c>
      <c r="B1268">
        <v>2</v>
      </c>
      <c r="C1268">
        <v>3.6704823504039955E-4</v>
      </c>
      <c r="G1268" t="s">
        <v>6584</v>
      </c>
      <c r="H1268">
        <v>1</v>
      </c>
      <c r="I1268">
        <v>6.477680850620072E-4</v>
      </c>
      <c r="V1268" t="s">
        <v>5712</v>
      </c>
      <c r="W1268">
        <v>2</v>
      </c>
      <c r="X1268">
        <v>3.857528694474626E-4</v>
      </c>
      <c r="AK1268" t="s">
        <v>4179</v>
      </c>
      <c r="AL1268">
        <v>2</v>
      </c>
      <c r="AM1268">
        <v>4.2703466413032768E-4</v>
      </c>
    </row>
    <row r="1269" spans="1:39" x14ac:dyDescent="0.15">
      <c r="A1269" t="s">
        <v>4797</v>
      </c>
      <c r="B1269">
        <v>2</v>
      </c>
      <c r="C1269">
        <v>3.6704823504039955E-4</v>
      </c>
      <c r="G1269" t="s">
        <v>4155</v>
      </c>
      <c r="H1269">
        <v>1</v>
      </c>
      <c r="I1269">
        <v>6.477680850620072E-4</v>
      </c>
      <c r="V1269" t="s">
        <v>9487</v>
      </c>
      <c r="W1269">
        <v>2</v>
      </c>
      <c r="X1269">
        <v>3.857528694474626E-4</v>
      </c>
      <c r="AK1269" t="s">
        <v>7281</v>
      </c>
      <c r="AL1269">
        <v>2</v>
      </c>
      <c r="AM1269">
        <v>4.2703466413032768E-4</v>
      </c>
    </row>
    <row r="1270" spans="1:39" x14ac:dyDescent="0.15">
      <c r="A1270" t="s">
        <v>630</v>
      </c>
      <c r="B1270">
        <v>2</v>
      </c>
      <c r="C1270">
        <v>3.6704823504039955E-4</v>
      </c>
      <c r="G1270" t="s">
        <v>9637</v>
      </c>
      <c r="H1270">
        <v>1</v>
      </c>
      <c r="I1270">
        <v>6.477680850620072E-4</v>
      </c>
      <c r="V1270" t="s">
        <v>5873</v>
      </c>
      <c r="W1270">
        <v>2</v>
      </c>
      <c r="X1270">
        <v>3.857528694474626E-4</v>
      </c>
      <c r="AK1270" t="s">
        <v>4568</v>
      </c>
      <c r="AL1270">
        <v>2</v>
      </c>
      <c r="AM1270">
        <v>4.2703466413032768E-4</v>
      </c>
    </row>
    <row r="1271" spans="1:39" x14ac:dyDescent="0.15">
      <c r="A1271" t="s">
        <v>4826</v>
      </c>
      <c r="B1271">
        <v>2</v>
      </c>
      <c r="C1271">
        <v>3.6704823504039955E-4</v>
      </c>
      <c r="G1271" t="s">
        <v>1074</v>
      </c>
      <c r="H1271">
        <v>1</v>
      </c>
      <c r="I1271">
        <v>6.477680850620072E-4</v>
      </c>
      <c r="V1271" t="s">
        <v>3700</v>
      </c>
      <c r="W1271">
        <v>2</v>
      </c>
      <c r="X1271">
        <v>3.857528694474626E-4</v>
      </c>
      <c r="AK1271" t="s">
        <v>1085</v>
      </c>
      <c r="AL1271">
        <v>2</v>
      </c>
      <c r="AM1271">
        <v>4.2703466413032768E-4</v>
      </c>
    </row>
    <row r="1272" spans="1:39" x14ac:dyDescent="0.15">
      <c r="A1272" t="s">
        <v>503</v>
      </c>
      <c r="B1272">
        <v>2</v>
      </c>
      <c r="C1272">
        <v>3.6704823504039955E-4</v>
      </c>
      <c r="G1272" t="s">
        <v>4824</v>
      </c>
      <c r="H1272">
        <v>1</v>
      </c>
      <c r="I1272">
        <v>6.477680850620072E-4</v>
      </c>
      <c r="V1272" t="s">
        <v>9524</v>
      </c>
      <c r="W1272">
        <v>2</v>
      </c>
      <c r="X1272">
        <v>3.857528694474626E-4</v>
      </c>
      <c r="AK1272" t="s">
        <v>876</v>
      </c>
      <c r="AL1272">
        <v>2</v>
      </c>
      <c r="AM1272">
        <v>4.2703466413032768E-4</v>
      </c>
    </row>
    <row r="1273" spans="1:39" x14ac:dyDescent="0.15">
      <c r="A1273" t="s">
        <v>4839</v>
      </c>
      <c r="B1273">
        <v>2</v>
      </c>
      <c r="C1273">
        <v>3.6704823504039955E-4</v>
      </c>
      <c r="G1273" t="s">
        <v>6475</v>
      </c>
      <c r="H1273">
        <v>1</v>
      </c>
      <c r="I1273">
        <v>6.477680850620072E-4</v>
      </c>
      <c r="V1273" t="s">
        <v>6579</v>
      </c>
      <c r="W1273">
        <v>2</v>
      </c>
      <c r="X1273">
        <v>3.857528694474626E-4</v>
      </c>
      <c r="AK1273" t="s">
        <v>4625</v>
      </c>
      <c r="AL1273">
        <v>2</v>
      </c>
      <c r="AM1273">
        <v>4.2703466413032768E-4</v>
      </c>
    </row>
    <row r="1274" spans="1:39" x14ac:dyDescent="0.15">
      <c r="A1274" t="s">
        <v>4840</v>
      </c>
      <c r="B1274">
        <v>2</v>
      </c>
      <c r="C1274">
        <v>3.6704823504039955E-4</v>
      </c>
      <c r="G1274" t="s">
        <v>5915</v>
      </c>
      <c r="H1274">
        <v>1</v>
      </c>
      <c r="I1274">
        <v>6.477680850620072E-4</v>
      </c>
      <c r="V1274" t="s">
        <v>9572</v>
      </c>
      <c r="W1274">
        <v>2</v>
      </c>
      <c r="X1274">
        <v>3.857528694474626E-4</v>
      </c>
      <c r="AK1274" t="s">
        <v>4665</v>
      </c>
      <c r="AL1274">
        <v>2</v>
      </c>
      <c r="AM1274">
        <v>4.2703466413032768E-4</v>
      </c>
    </row>
    <row r="1275" spans="1:39" x14ac:dyDescent="0.15">
      <c r="A1275" t="s">
        <v>4890</v>
      </c>
      <c r="B1275">
        <v>2</v>
      </c>
      <c r="C1275">
        <v>3.6704823504039955E-4</v>
      </c>
      <c r="G1275" t="s">
        <v>5389</v>
      </c>
      <c r="H1275">
        <v>1</v>
      </c>
      <c r="I1275">
        <v>6.477680850620072E-4</v>
      </c>
      <c r="V1275" t="s">
        <v>6079</v>
      </c>
      <c r="W1275">
        <v>2</v>
      </c>
      <c r="X1275">
        <v>3.857528694474626E-4</v>
      </c>
      <c r="AK1275" t="s">
        <v>4373</v>
      </c>
      <c r="AL1275">
        <v>2</v>
      </c>
      <c r="AM1275">
        <v>4.2703466413032768E-4</v>
      </c>
    </row>
    <row r="1276" spans="1:39" x14ac:dyDescent="0.15">
      <c r="A1276" t="s">
        <v>4943</v>
      </c>
      <c r="B1276">
        <v>2</v>
      </c>
      <c r="C1276">
        <v>3.6704823504039955E-4</v>
      </c>
      <c r="G1276" t="s">
        <v>647</v>
      </c>
      <c r="H1276">
        <v>1</v>
      </c>
      <c r="I1276">
        <v>6.477680850620072E-4</v>
      </c>
      <c r="V1276" t="s">
        <v>4339</v>
      </c>
      <c r="W1276">
        <v>2</v>
      </c>
      <c r="X1276">
        <v>3.857528694474626E-4</v>
      </c>
      <c r="AK1276" t="s">
        <v>6669</v>
      </c>
      <c r="AL1276">
        <v>2</v>
      </c>
      <c r="AM1276">
        <v>4.2703466413032768E-4</v>
      </c>
    </row>
    <row r="1277" spans="1:39" x14ac:dyDescent="0.15">
      <c r="A1277" t="s">
        <v>1657</v>
      </c>
      <c r="B1277">
        <v>2</v>
      </c>
      <c r="C1277">
        <v>3.6704823504039955E-4</v>
      </c>
      <c r="G1277" t="s">
        <v>496</v>
      </c>
      <c r="H1277">
        <v>1</v>
      </c>
      <c r="I1277">
        <v>6.477680850620072E-4</v>
      </c>
      <c r="V1277" t="s">
        <v>7310</v>
      </c>
      <c r="W1277">
        <v>2</v>
      </c>
      <c r="X1277">
        <v>3.857528694474626E-4</v>
      </c>
      <c r="AK1277" t="s">
        <v>5735</v>
      </c>
      <c r="AL1277">
        <v>2</v>
      </c>
      <c r="AM1277">
        <v>4.2703466413032768E-4</v>
      </c>
    </row>
    <row r="1278" spans="1:39" x14ac:dyDescent="0.15">
      <c r="A1278" t="s">
        <v>4987</v>
      </c>
      <c r="B1278">
        <v>2</v>
      </c>
      <c r="C1278">
        <v>3.6704823504039955E-4</v>
      </c>
      <c r="G1278" t="s">
        <v>870</v>
      </c>
      <c r="H1278">
        <v>1</v>
      </c>
      <c r="I1278">
        <v>6.477680850620072E-4</v>
      </c>
      <c r="V1278" t="s">
        <v>5706</v>
      </c>
      <c r="W1278">
        <v>2</v>
      </c>
      <c r="X1278">
        <v>3.857528694474626E-4</v>
      </c>
      <c r="AK1278" t="s">
        <v>94</v>
      </c>
      <c r="AL1278">
        <v>2</v>
      </c>
      <c r="AM1278">
        <v>4.2703466413032768E-4</v>
      </c>
    </row>
    <row r="1279" spans="1:39" x14ac:dyDescent="0.15">
      <c r="A1279" t="s">
        <v>5029</v>
      </c>
      <c r="B1279">
        <v>2</v>
      </c>
      <c r="C1279">
        <v>3.6704823504039955E-4</v>
      </c>
      <c r="G1279" t="s">
        <v>4529</v>
      </c>
      <c r="H1279">
        <v>1</v>
      </c>
      <c r="I1279">
        <v>6.477680850620072E-4</v>
      </c>
      <c r="V1279" t="s">
        <v>6373</v>
      </c>
      <c r="W1279">
        <v>2</v>
      </c>
      <c r="X1279">
        <v>3.857528694474626E-4</v>
      </c>
      <c r="AK1279" t="s">
        <v>4896</v>
      </c>
      <c r="AL1279">
        <v>2</v>
      </c>
      <c r="AM1279">
        <v>4.2703466413032768E-4</v>
      </c>
    </row>
    <row r="1280" spans="1:39" x14ac:dyDescent="0.15">
      <c r="A1280" t="s">
        <v>5035</v>
      </c>
      <c r="B1280">
        <v>2</v>
      </c>
      <c r="C1280">
        <v>3.6704823504039955E-4</v>
      </c>
      <c r="G1280" t="s">
        <v>481</v>
      </c>
      <c r="H1280">
        <v>1</v>
      </c>
      <c r="I1280">
        <v>6.477680850620072E-4</v>
      </c>
      <c r="V1280" t="s">
        <v>9606</v>
      </c>
      <c r="W1280">
        <v>2</v>
      </c>
      <c r="X1280">
        <v>3.857528694474626E-4</v>
      </c>
      <c r="AK1280" t="s">
        <v>341</v>
      </c>
      <c r="AL1280">
        <v>2</v>
      </c>
      <c r="AM1280">
        <v>4.2703466413032768E-4</v>
      </c>
    </row>
    <row r="1281" spans="1:39" x14ac:dyDescent="0.15">
      <c r="A1281" t="s">
        <v>5067</v>
      </c>
      <c r="B1281">
        <v>2</v>
      </c>
      <c r="C1281">
        <v>3.6704823504039955E-4</v>
      </c>
      <c r="G1281" t="s">
        <v>9495</v>
      </c>
      <c r="H1281">
        <v>1</v>
      </c>
      <c r="I1281">
        <v>6.477680850620072E-4</v>
      </c>
      <c r="V1281" t="s">
        <v>9623</v>
      </c>
      <c r="W1281">
        <v>2</v>
      </c>
      <c r="X1281">
        <v>3.857528694474626E-4</v>
      </c>
      <c r="AK1281" t="s">
        <v>5960</v>
      </c>
      <c r="AL1281">
        <v>2</v>
      </c>
      <c r="AM1281">
        <v>4.2703466413032768E-4</v>
      </c>
    </row>
    <row r="1282" spans="1:39" x14ac:dyDescent="0.15">
      <c r="A1282" t="s">
        <v>5083</v>
      </c>
      <c r="B1282">
        <v>2</v>
      </c>
      <c r="C1282">
        <v>3.6704823504039955E-4</v>
      </c>
      <c r="G1282" t="s">
        <v>4158</v>
      </c>
      <c r="H1282">
        <v>1</v>
      </c>
      <c r="I1282">
        <v>6.477680850620072E-4</v>
      </c>
      <c r="V1282" t="s">
        <v>9652</v>
      </c>
      <c r="W1282">
        <v>2</v>
      </c>
      <c r="X1282">
        <v>3.857528694474626E-4</v>
      </c>
      <c r="AK1282" t="s">
        <v>6155</v>
      </c>
      <c r="AL1282">
        <v>2</v>
      </c>
      <c r="AM1282">
        <v>4.2703466413032768E-4</v>
      </c>
    </row>
    <row r="1283" spans="1:39" x14ac:dyDescent="0.15">
      <c r="A1283" t="s">
        <v>5084</v>
      </c>
      <c r="B1283">
        <v>2</v>
      </c>
      <c r="C1283">
        <v>3.6704823504039955E-4</v>
      </c>
      <c r="G1283" t="s">
        <v>5232</v>
      </c>
      <c r="H1283">
        <v>1</v>
      </c>
      <c r="I1283">
        <v>6.477680850620072E-4</v>
      </c>
      <c r="V1283" t="s">
        <v>4642</v>
      </c>
      <c r="W1283">
        <v>2</v>
      </c>
      <c r="X1283">
        <v>3.857528694474626E-4</v>
      </c>
      <c r="AK1283" t="s">
        <v>5742</v>
      </c>
      <c r="AL1283">
        <v>2</v>
      </c>
      <c r="AM1283">
        <v>4.2703466413032768E-4</v>
      </c>
    </row>
    <row r="1284" spans="1:39" x14ac:dyDescent="0.15">
      <c r="A1284" t="s">
        <v>5100</v>
      </c>
      <c r="B1284">
        <v>2</v>
      </c>
      <c r="C1284">
        <v>3.6704823504039955E-4</v>
      </c>
      <c r="G1284" t="s">
        <v>6434</v>
      </c>
      <c r="H1284">
        <v>1</v>
      </c>
      <c r="I1284">
        <v>6.477680850620072E-4</v>
      </c>
      <c r="V1284" t="s">
        <v>5843</v>
      </c>
      <c r="W1284">
        <v>2</v>
      </c>
      <c r="X1284">
        <v>3.857528694474626E-4</v>
      </c>
      <c r="AK1284" t="s">
        <v>4317</v>
      </c>
      <c r="AL1284">
        <v>2</v>
      </c>
      <c r="AM1284">
        <v>4.2703466413032768E-4</v>
      </c>
    </row>
    <row r="1285" spans="1:39" x14ac:dyDescent="0.15">
      <c r="A1285" t="s">
        <v>5139</v>
      </c>
      <c r="B1285">
        <v>2</v>
      </c>
      <c r="C1285">
        <v>3.6704823504039955E-4</v>
      </c>
      <c r="G1285">
        <v>11</v>
      </c>
      <c r="H1285">
        <v>1</v>
      </c>
      <c r="I1285">
        <v>6.477680850620072E-4</v>
      </c>
      <c r="V1285" t="s">
        <v>6384</v>
      </c>
      <c r="W1285">
        <v>2</v>
      </c>
      <c r="X1285">
        <v>3.857528694474626E-4</v>
      </c>
      <c r="AK1285" t="s">
        <v>480</v>
      </c>
      <c r="AL1285">
        <v>2</v>
      </c>
      <c r="AM1285">
        <v>4.2703466413032768E-4</v>
      </c>
    </row>
    <row r="1286" spans="1:39" x14ac:dyDescent="0.15">
      <c r="A1286" t="s">
        <v>5178</v>
      </c>
      <c r="B1286">
        <v>2</v>
      </c>
      <c r="C1286">
        <v>3.6704823504039955E-4</v>
      </c>
      <c r="G1286" t="s">
        <v>896</v>
      </c>
      <c r="H1286">
        <v>1</v>
      </c>
      <c r="I1286">
        <v>6.477680850620072E-4</v>
      </c>
      <c r="V1286" t="s">
        <v>5842</v>
      </c>
      <c r="W1286">
        <v>2</v>
      </c>
      <c r="X1286">
        <v>3.857528694474626E-4</v>
      </c>
      <c r="AK1286" t="s">
        <v>555</v>
      </c>
      <c r="AL1286">
        <v>2</v>
      </c>
      <c r="AM1286">
        <v>4.2703466413032768E-4</v>
      </c>
    </row>
    <row r="1287" spans="1:39" x14ac:dyDescent="0.15">
      <c r="A1287" t="s">
        <v>5250</v>
      </c>
      <c r="B1287">
        <v>2</v>
      </c>
      <c r="C1287">
        <v>3.6704823504039955E-4</v>
      </c>
      <c r="G1287" t="s">
        <v>6235</v>
      </c>
      <c r="H1287">
        <v>1</v>
      </c>
      <c r="I1287">
        <v>6.477680850620072E-4</v>
      </c>
      <c r="V1287" t="s">
        <v>6254</v>
      </c>
      <c r="W1287">
        <v>2</v>
      </c>
      <c r="X1287">
        <v>3.857528694474626E-4</v>
      </c>
      <c r="AK1287" t="s">
        <v>178</v>
      </c>
      <c r="AL1287">
        <v>2</v>
      </c>
      <c r="AM1287">
        <v>4.2703466413032768E-4</v>
      </c>
    </row>
    <row r="1288" spans="1:39" x14ac:dyDescent="0.15">
      <c r="A1288" t="s">
        <v>5273</v>
      </c>
      <c r="B1288">
        <v>2</v>
      </c>
      <c r="C1288">
        <v>3.6704823504039955E-4</v>
      </c>
      <c r="G1288" t="s">
        <v>929</v>
      </c>
      <c r="H1288">
        <v>1</v>
      </c>
      <c r="I1288">
        <v>6.477680850620072E-4</v>
      </c>
      <c r="V1288" t="s">
        <v>6068</v>
      </c>
      <c r="W1288">
        <v>2</v>
      </c>
      <c r="X1288">
        <v>3.857528694474626E-4</v>
      </c>
      <c r="AK1288" t="s">
        <v>9605</v>
      </c>
      <c r="AL1288">
        <v>2</v>
      </c>
      <c r="AM1288">
        <v>4.2703466413032768E-4</v>
      </c>
    </row>
    <row r="1289" spans="1:39" x14ac:dyDescent="0.15">
      <c r="A1289" t="s">
        <v>5276</v>
      </c>
      <c r="B1289">
        <v>2</v>
      </c>
      <c r="C1289">
        <v>3.6704823504039955E-4</v>
      </c>
      <c r="G1289" t="s">
        <v>12337</v>
      </c>
      <c r="H1289">
        <v>1</v>
      </c>
      <c r="I1289">
        <v>6.477680850620072E-4</v>
      </c>
      <c r="V1289" t="s">
        <v>9759</v>
      </c>
      <c r="W1289">
        <v>2</v>
      </c>
      <c r="X1289">
        <v>3.857528694474626E-4</v>
      </c>
      <c r="AK1289" t="s">
        <v>6288</v>
      </c>
      <c r="AL1289">
        <v>2</v>
      </c>
      <c r="AM1289">
        <v>4.2703466413032768E-4</v>
      </c>
    </row>
    <row r="1290" spans="1:39" x14ac:dyDescent="0.15">
      <c r="A1290" t="s">
        <v>5288</v>
      </c>
      <c r="B1290">
        <v>2</v>
      </c>
      <c r="C1290">
        <v>3.6704823504039955E-4</v>
      </c>
      <c r="G1290" t="s">
        <v>4822</v>
      </c>
      <c r="H1290">
        <v>1</v>
      </c>
      <c r="I1290">
        <v>6.477680850620072E-4</v>
      </c>
      <c r="V1290" t="s">
        <v>6642</v>
      </c>
      <c r="W1290">
        <v>2</v>
      </c>
      <c r="X1290">
        <v>3.857528694474626E-4</v>
      </c>
      <c r="AK1290" t="s">
        <v>546</v>
      </c>
      <c r="AL1290">
        <v>2</v>
      </c>
      <c r="AM1290">
        <v>4.2703466413032768E-4</v>
      </c>
    </row>
    <row r="1291" spans="1:39" x14ac:dyDescent="0.15">
      <c r="A1291" t="s">
        <v>5295</v>
      </c>
      <c r="B1291">
        <v>2</v>
      </c>
      <c r="C1291">
        <v>3.6704823504039955E-4</v>
      </c>
      <c r="G1291" t="s">
        <v>1059</v>
      </c>
      <c r="H1291">
        <v>1</v>
      </c>
      <c r="I1291">
        <v>6.477680850620072E-4</v>
      </c>
      <c r="V1291" t="s">
        <v>4533</v>
      </c>
      <c r="W1291">
        <v>2</v>
      </c>
      <c r="X1291">
        <v>3.857528694474626E-4</v>
      </c>
      <c r="AK1291" t="s">
        <v>5726</v>
      </c>
      <c r="AL1291">
        <v>2</v>
      </c>
      <c r="AM1291">
        <v>4.2703466413032768E-4</v>
      </c>
    </row>
    <row r="1292" spans="1:39" x14ac:dyDescent="0.15">
      <c r="A1292" t="s">
        <v>5314</v>
      </c>
      <c r="B1292">
        <v>2</v>
      </c>
      <c r="C1292">
        <v>3.6704823504039955E-4</v>
      </c>
      <c r="G1292" t="s">
        <v>4570</v>
      </c>
      <c r="H1292">
        <v>1</v>
      </c>
      <c r="I1292">
        <v>6.477680850620072E-4</v>
      </c>
      <c r="V1292" t="s">
        <v>9787</v>
      </c>
      <c r="W1292">
        <v>2</v>
      </c>
      <c r="X1292">
        <v>3.857528694474626E-4</v>
      </c>
      <c r="AK1292" t="s">
        <v>1013</v>
      </c>
      <c r="AL1292">
        <v>2</v>
      </c>
      <c r="AM1292">
        <v>4.2703466413032768E-4</v>
      </c>
    </row>
    <row r="1293" spans="1:39" x14ac:dyDescent="0.15">
      <c r="A1293" t="s">
        <v>5330</v>
      </c>
      <c r="B1293">
        <v>2</v>
      </c>
      <c r="C1293">
        <v>3.6704823504039955E-4</v>
      </c>
      <c r="G1293" t="s">
        <v>429</v>
      </c>
      <c r="H1293">
        <v>1</v>
      </c>
      <c r="I1293">
        <v>6.477680850620072E-4</v>
      </c>
      <c r="V1293" t="s">
        <v>6648</v>
      </c>
      <c r="W1293">
        <v>2</v>
      </c>
      <c r="X1293">
        <v>3.857528694474626E-4</v>
      </c>
      <c r="AK1293" t="s">
        <v>5624</v>
      </c>
      <c r="AL1293">
        <v>2</v>
      </c>
      <c r="AM1293">
        <v>4.2703466413032768E-4</v>
      </c>
    </row>
    <row r="1294" spans="1:39" x14ac:dyDescent="0.15">
      <c r="A1294" t="s">
        <v>5347</v>
      </c>
      <c r="B1294">
        <v>2</v>
      </c>
      <c r="C1294">
        <v>3.6704823504039955E-4</v>
      </c>
      <c r="G1294" t="s">
        <v>4399</v>
      </c>
      <c r="H1294">
        <v>1</v>
      </c>
      <c r="I1294">
        <v>6.477680850620072E-4</v>
      </c>
      <c r="V1294" t="s">
        <v>5844</v>
      </c>
      <c r="W1294">
        <v>2</v>
      </c>
      <c r="X1294">
        <v>3.857528694474626E-4</v>
      </c>
      <c r="AK1294" t="s">
        <v>4170</v>
      </c>
      <c r="AL1294">
        <v>2</v>
      </c>
      <c r="AM1294">
        <v>4.2703466413032768E-4</v>
      </c>
    </row>
    <row r="1295" spans="1:39" x14ac:dyDescent="0.15">
      <c r="A1295" t="s">
        <v>5447</v>
      </c>
      <c r="B1295">
        <v>2</v>
      </c>
      <c r="C1295">
        <v>3.6704823504039955E-4</v>
      </c>
      <c r="G1295" t="s">
        <v>1068</v>
      </c>
      <c r="H1295">
        <v>1</v>
      </c>
      <c r="I1295">
        <v>6.477680850620072E-4</v>
      </c>
      <c r="V1295" t="s">
        <v>9794</v>
      </c>
      <c r="W1295">
        <v>2</v>
      </c>
      <c r="X1295">
        <v>3.857528694474626E-4</v>
      </c>
      <c r="AK1295" t="s">
        <v>4709</v>
      </c>
      <c r="AL1295">
        <v>2</v>
      </c>
      <c r="AM1295">
        <v>4.2703466413032768E-4</v>
      </c>
    </row>
    <row r="1296" spans="1:39" x14ac:dyDescent="0.15">
      <c r="A1296" t="s">
        <v>589</v>
      </c>
      <c r="B1296">
        <v>2</v>
      </c>
      <c r="C1296">
        <v>3.6704823504039955E-4</v>
      </c>
      <c r="G1296" t="s">
        <v>9473</v>
      </c>
      <c r="H1296">
        <v>1</v>
      </c>
      <c r="I1296">
        <v>6.477680850620072E-4</v>
      </c>
      <c r="V1296" t="s">
        <v>9795</v>
      </c>
      <c r="W1296">
        <v>2</v>
      </c>
      <c r="X1296">
        <v>3.857528694474626E-4</v>
      </c>
      <c r="AK1296" t="s">
        <v>240</v>
      </c>
      <c r="AL1296">
        <v>2</v>
      </c>
      <c r="AM1296">
        <v>4.2703466413032768E-4</v>
      </c>
    </row>
    <row r="1297" spans="1:39" x14ac:dyDescent="0.15">
      <c r="A1297" t="s">
        <v>5475</v>
      </c>
      <c r="B1297">
        <v>2</v>
      </c>
      <c r="C1297">
        <v>3.6704823504039955E-4</v>
      </c>
      <c r="G1297" t="s">
        <v>6502</v>
      </c>
      <c r="H1297">
        <v>1</v>
      </c>
      <c r="I1297">
        <v>6.477680850620072E-4</v>
      </c>
      <c r="V1297" t="s">
        <v>5221</v>
      </c>
      <c r="W1297">
        <v>2</v>
      </c>
      <c r="X1297">
        <v>3.857528694474626E-4</v>
      </c>
      <c r="AK1297" t="s">
        <v>4431</v>
      </c>
      <c r="AL1297">
        <v>2</v>
      </c>
      <c r="AM1297">
        <v>4.2703466413032768E-4</v>
      </c>
    </row>
    <row r="1298" spans="1:39" x14ac:dyDescent="0.15">
      <c r="A1298" t="s">
        <v>5486</v>
      </c>
      <c r="B1298">
        <v>2</v>
      </c>
      <c r="C1298">
        <v>3.6704823504039955E-4</v>
      </c>
      <c r="G1298" t="s">
        <v>4187</v>
      </c>
      <c r="H1298">
        <v>1</v>
      </c>
      <c r="I1298">
        <v>6.477680850620072E-4</v>
      </c>
      <c r="V1298" t="s">
        <v>5609</v>
      </c>
      <c r="W1298">
        <v>2</v>
      </c>
      <c r="X1298">
        <v>3.857528694474626E-4</v>
      </c>
      <c r="AK1298" t="s">
        <v>5962</v>
      </c>
      <c r="AL1298">
        <v>2</v>
      </c>
      <c r="AM1298">
        <v>4.2703466413032768E-4</v>
      </c>
    </row>
    <row r="1299" spans="1:39" x14ac:dyDescent="0.15">
      <c r="A1299" t="s">
        <v>5520</v>
      </c>
      <c r="B1299">
        <v>2</v>
      </c>
      <c r="C1299">
        <v>3.6704823504039955E-4</v>
      </c>
      <c r="G1299" t="s">
        <v>4679</v>
      </c>
      <c r="H1299">
        <v>1</v>
      </c>
      <c r="I1299">
        <v>6.477680850620072E-4</v>
      </c>
      <c r="V1299" t="s">
        <v>5793</v>
      </c>
      <c r="W1299">
        <v>2</v>
      </c>
      <c r="X1299">
        <v>3.857528694474626E-4</v>
      </c>
      <c r="AK1299" t="s">
        <v>437</v>
      </c>
      <c r="AL1299">
        <v>2</v>
      </c>
      <c r="AM1299">
        <v>4.2703466413032768E-4</v>
      </c>
    </row>
    <row r="1300" spans="1:39" x14ac:dyDescent="0.15">
      <c r="A1300" t="s">
        <v>5573</v>
      </c>
      <c r="B1300">
        <v>2</v>
      </c>
      <c r="C1300">
        <v>3.6704823504039955E-4</v>
      </c>
      <c r="G1300" t="s">
        <v>5133</v>
      </c>
      <c r="H1300">
        <v>1</v>
      </c>
      <c r="I1300">
        <v>6.477680850620072E-4</v>
      </c>
      <c r="V1300" t="s">
        <v>9849</v>
      </c>
      <c r="W1300">
        <v>2</v>
      </c>
      <c r="X1300">
        <v>3.857528694474626E-4</v>
      </c>
      <c r="AK1300" t="s">
        <v>4386</v>
      </c>
      <c r="AL1300">
        <v>2</v>
      </c>
      <c r="AM1300">
        <v>4.2703466413032768E-4</v>
      </c>
    </row>
    <row r="1301" spans="1:39" x14ac:dyDescent="0.15">
      <c r="A1301" t="s">
        <v>5584</v>
      </c>
      <c r="B1301">
        <v>2</v>
      </c>
      <c r="C1301">
        <v>3.6704823504039955E-4</v>
      </c>
      <c r="G1301" t="s">
        <v>9740</v>
      </c>
      <c r="H1301">
        <v>1</v>
      </c>
      <c r="I1301">
        <v>6.477680850620072E-4</v>
      </c>
      <c r="V1301" t="s">
        <v>9866</v>
      </c>
      <c r="W1301">
        <v>2</v>
      </c>
      <c r="X1301">
        <v>3.857528694474626E-4</v>
      </c>
      <c r="AK1301" t="s">
        <v>232</v>
      </c>
      <c r="AL1301">
        <v>2</v>
      </c>
      <c r="AM1301">
        <v>4.2703466413032768E-4</v>
      </c>
    </row>
    <row r="1302" spans="1:39" x14ac:dyDescent="0.15">
      <c r="A1302" t="s">
        <v>5588</v>
      </c>
      <c r="B1302">
        <v>2</v>
      </c>
      <c r="C1302">
        <v>3.6704823504039955E-4</v>
      </c>
      <c r="G1302" t="s">
        <v>749</v>
      </c>
      <c r="H1302">
        <v>1</v>
      </c>
      <c r="I1302">
        <v>6.477680850620072E-4</v>
      </c>
      <c r="V1302" t="s">
        <v>9887</v>
      </c>
      <c r="W1302">
        <v>2</v>
      </c>
      <c r="X1302">
        <v>3.857528694474626E-4</v>
      </c>
      <c r="AK1302" t="s">
        <v>6602</v>
      </c>
      <c r="AL1302">
        <v>2</v>
      </c>
      <c r="AM1302">
        <v>4.1145158645212456E-4</v>
      </c>
    </row>
    <row r="1303" spans="1:39" x14ac:dyDescent="0.15">
      <c r="A1303" t="s">
        <v>5601</v>
      </c>
      <c r="B1303">
        <v>2</v>
      </c>
      <c r="C1303">
        <v>3.6704823504039955E-4</v>
      </c>
      <c r="G1303" t="s">
        <v>4660</v>
      </c>
      <c r="H1303">
        <v>1</v>
      </c>
      <c r="I1303">
        <v>6.477680850620072E-4</v>
      </c>
      <c r="V1303" t="s">
        <v>695</v>
      </c>
      <c r="W1303">
        <v>2</v>
      </c>
      <c r="X1303">
        <v>3.857528694474626E-4</v>
      </c>
      <c r="AK1303" t="s">
        <v>5342</v>
      </c>
      <c r="AL1303">
        <v>2</v>
      </c>
      <c r="AM1303">
        <v>4.1145158645212456E-4</v>
      </c>
    </row>
    <row r="1304" spans="1:39" x14ac:dyDescent="0.15">
      <c r="A1304" t="s">
        <v>5606</v>
      </c>
      <c r="B1304">
        <v>2</v>
      </c>
      <c r="C1304">
        <v>3.6704823504039955E-4</v>
      </c>
      <c r="G1304" t="s">
        <v>6547</v>
      </c>
      <c r="H1304">
        <v>1</v>
      </c>
      <c r="I1304">
        <v>6.477680850620072E-4</v>
      </c>
      <c r="V1304" t="s">
        <v>5435</v>
      </c>
      <c r="W1304">
        <v>2</v>
      </c>
      <c r="X1304">
        <v>3.857528694474626E-4</v>
      </c>
      <c r="AK1304" t="s">
        <v>5343</v>
      </c>
      <c r="AL1304">
        <v>2</v>
      </c>
      <c r="AM1304">
        <v>4.1145158645212456E-4</v>
      </c>
    </row>
    <row r="1305" spans="1:39" x14ac:dyDescent="0.15">
      <c r="A1305" t="s">
        <v>5625</v>
      </c>
      <c r="B1305">
        <v>2</v>
      </c>
      <c r="C1305">
        <v>3.6704823504039955E-4</v>
      </c>
      <c r="G1305" t="s">
        <v>6270</v>
      </c>
      <c r="H1305">
        <v>1</v>
      </c>
      <c r="I1305">
        <v>6.477680850620072E-4</v>
      </c>
      <c r="V1305" t="s">
        <v>5568</v>
      </c>
      <c r="W1305">
        <v>2</v>
      </c>
      <c r="X1305">
        <v>3.857528694474626E-4</v>
      </c>
      <c r="AK1305" t="s">
        <v>4697</v>
      </c>
      <c r="AL1305">
        <v>2</v>
      </c>
      <c r="AM1305">
        <v>4.1145158645212456E-4</v>
      </c>
    </row>
    <row r="1306" spans="1:39" x14ac:dyDescent="0.15">
      <c r="A1306" t="s">
        <v>5668</v>
      </c>
      <c r="B1306">
        <v>2</v>
      </c>
      <c r="C1306">
        <v>3.6704823504039955E-4</v>
      </c>
      <c r="G1306" t="s">
        <v>516</v>
      </c>
      <c r="H1306">
        <v>1</v>
      </c>
      <c r="I1306">
        <v>6.477680850620072E-4</v>
      </c>
      <c r="V1306" t="s">
        <v>4484</v>
      </c>
      <c r="W1306">
        <v>2</v>
      </c>
      <c r="X1306">
        <v>3.857528694474626E-4</v>
      </c>
      <c r="AK1306" t="s">
        <v>1005</v>
      </c>
      <c r="AL1306">
        <v>2</v>
      </c>
      <c r="AM1306">
        <v>4.1145158645212456E-4</v>
      </c>
    </row>
    <row r="1307" spans="1:39" x14ac:dyDescent="0.15">
      <c r="A1307" t="s">
        <v>5681</v>
      </c>
      <c r="B1307">
        <v>2</v>
      </c>
      <c r="C1307">
        <v>3.6704823504039955E-4</v>
      </c>
      <c r="G1307" t="s">
        <v>883</v>
      </c>
      <c r="H1307">
        <v>1</v>
      </c>
      <c r="I1307">
        <v>6.477680850620072E-4</v>
      </c>
      <c r="V1307" t="s">
        <v>4864</v>
      </c>
      <c r="W1307">
        <v>2</v>
      </c>
      <c r="X1307">
        <v>3.857528694474626E-4</v>
      </c>
      <c r="AK1307" t="s">
        <v>4574</v>
      </c>
      <c r="AL1307">
        <v>2</v>
      </c>
      <c r="AM1307">
        <v>4.1145158645212456E-4</v>
      </c>
    </row>
    <row r="1308" spans="1:39" x14ac:dyDescent="0.15">
      <c r="A1308" t="s">
        <v>5688</v>
      </c>
      <c r="B1308">
        <v>2</v>
      </c>
      <c r="C1308">
        <v>3.6704823504039955E-4</v>
      </c>
      <c r="G1308" t="s">
        <v>274</v>
      </c>
      <c r="H1308">
        <v>1</v>
      </c>
      <c r="I1308">
        <v>6.477680850620072E-4</v>
      </c>
      <c r="V1308" t="s">
        <v>6213</v>
      </c>
      <c r="W1308">
        <v>2</v>
      </c>
      <c r="X1308">
        <v>3.857528694474626E-4</v>
      </c>
      <c r="AK1308" t="s">
        <v>5480</v>
      </c>
      <c r="AL1308">
        <v>2</v>
      </c>
      <c r="AM1308">
        <v>4.1145158645212456E-4</v>
      </c>
    </row>
    <row r="1309" spans="1:39" x14ac:dyDescent="0.15">
      <c r="A1309" t="s">
        <v>5710</v>
      </c>
      <c r="B1309">
        <v>2</v>
      </c>
      <c r="C1309">
        <v>3.6704823504039955E-4</v>
      </c>
      <c r="G1309" t="s">
        <v>1065</v>
      </c>
      <c r="H1309">
        <v>1</v>
      </c>
      <c r="I1309">
        <v>6.477680850620072E-4</v>
      </c>
      <c r="V1309" t="s">
        <v>9940</v>
      </c>
      <c r="W1309">
        <v>2</v>
      </c>
      <c r="X1309">
        <v>3.857528694474626E-4</v>
      </c>
      <c r="AK1309" t="s">
        <v>5054</v>
      </c>
      <c r="AL1309">
        <v>2</v>
      </c>
      <c r="AM1309">
        <v>4.1145158645212456E-4</v>
      </c>
    </row>
    <row r="1310" spans="1:39" x14ac:dyDescent="0.15">
      <c r="A1310" t="s">
        <v>5717</v>
      </c>
      <c r="B1310">
        <v>2</v>
      </c>
      <c r="C1310">
        <v>3.6704823504039955E-4</v>
      </c>
      <c r="G1310" t="s">
        <v>5590</v>
      </c>
      <c r="H1310">
        <v>1</v>
      </c>
      <c r="I1310">
        <v>6.477680850620072E-4</v>
      </c>
      <c r="V1310" t="s">
        <v>6132</v>
      </c>
      <c r="W1310">
        <v>2</v>
      </c>
      <c r="X1310">
        <v>3.857528694474626E-4</v>
      </c>
      <c r="AK1310" t="s">
        <v>4910</v>
      </c>
      <c r="AL1310">
        <v>2</v>
      </c>
      <c r="AM1310">
        <v>4.1145158645212456E-4</v>
      </c>
    </row>
    <row r="1311" spans="1:39" x14ac:dyDescent="0.15">
      <c r="A1311" t="s">
        <v>5721</v>
      </c>
      <c r="B1311">
        <v>2</v>
      </c>
      <c r="C1311">
        <v>3.6704823504039955E-4</v>
      </c>
      <c r="G1311" t="s">
        <v>9465</v>
      </c>
      <c r="H1311">
        <v>1</v>
      </c>
      <c r="I1311">
        <v>6.477680850620072E-4</v>
      </c>
      <c r="V1311" t="s">
        <v>9954</v>
      </c>
      <c r="W1311">
        <v>2</v>
      </c>
      <c r="X1311">
        <v>3.857528694474626E-4</v>
      </c>
      <c r="AK1311" t="s">
        <v>277</v>
      </c>
      <c r="AL1311">
        <v>2</v>
      </c>
      <c r="AM1311">
        <v>4.1145158645212456E-4</v>
      </c>
    </row>
    <row r="1312" spans="1:39" x14ac:dyDescent="0.15">
      <c r="A1312" t="s">
        <v>578</v>
      </c>
      <c r="B1312">
        <v>2</v>
      </c>
      <c r="C1312">
        <v>3.6704823504039955E-4</v>
      </c>
      <c r="G1312" t="s">
        <v>6476</v>
      </c>
      <c r="H1312">
        <v>1</v>
      </c>
      <c r="I1312">
        <v>6.477680850620072E-4</v>
      </c>
      <c r="V1312" t="s">
        <v>9955</v>
      </c>
      <c r="W1312">
        <v>2</v>
      </c>
      <c r="X1312">
        <v>3.857528694474626E-4</v>
      </c>
      <c r="AK1312" t="s">
        <v>186</v>
      </c>
      <c r="AL1312">
        <v>2</v>
      </c>
      <c r="AM1312">
        <v>4.1145158645212456E-4</v>
      </c>
    </row>
    <row r="1313" spans="1:39" x14ac:dyDescent="0.15">
      <c r="A1313" t="s">
        <v>5826</v>
      </c>
      <c r="B1313">
        <v>2</v>
      </c>
      <c r="C1313">
        <v>3.6704823504039955E-4</v>
      </c>
      <c r="G1313" t="s">
        <v>6797</v>
      </c>
      <c r="H1313">
        <v>1</v>
      </c>
      <c r="I1313">
        <v>6.477680850620072E-4</v>
      </c>
      <c r="V1313" t="s">
        <v>9957</v>
      </c>
      <c r="W1313">
        <v>2</v>
      </c>
      <c r="X1313">
        <v>3.857528694474626E-4</v>
      </c>
      <c r="AK1313" t="s">
        <v>6157</v>
      </c>
      <c r="AL1313">
        <v>2</v>
      </c>
      <c r="AM1313">
        <v>4.1145158645212456E-4</v>
      </c>
    </row>
    <row r="1314" spans="1:39" x14ac:dyDescent="0.15">
      <c r="A1314">
        <v>22</v>
      </c>
      <c r="B1314">
        <v>2</v>
      </c>
      <c r="C1314">
        <v>3.6704823504039955E-4</v>
      </c>
      <c r="G1314" t="s">
        <v>6326</v>
      </c>
      <c r="H1314">
        <v>1</v>
      </c>
      <c r="I1314">
        <v>6.477680850620072E-4</v>
      </c>
      <c r="V1314" t="s">
        <v>1016</v>
      </c>
      <c r="W1314">
        <v>2</v>
      </c>
      <c r="X1314">
        <v>3.857528694474626E-4</v>
      </c>
      <c r="AK1314" t="s">
        <v>1099</v>
      </c>
      <c r="AL1314">
        <v>2</v>
      </c>
      <c r="AM1314">
        <v>4.1145158645212456E-4</v>
      </c>
    </row>
    <row r="1315" spans="1:39" x14ac:dyDescent="0.15">
      <c r="A1315" t="s">
        <v>941</v>
      </c>
      <c r="B1315">
        <v>2</v>
      </c>
      <c r="C1315">
        <v>3.6704823504039955E-4</v>
      </c>
      <c r="G1315" t="s">
        <v>4627</v>
      </c>
      <c r="H1315">
        <v>1</v>
      </c>
      <c r="I1315">
        <v>6.477680850620072E-4</v>
      </c>
      <c r="V1315" t="s">
        <v>9966</v>
      </c>
      <c r="W1315">
        <v>2</v>
      </c>
      <c r="X1315">
        <v>3.857528694474626E-4</v>
      </c>
      <c r="AK1315" t="s">
        <v>528</v>
      </c>
      <c r="AL1315">
        <v>2</v>
      </c>
      <c r="AM1315">
        <v>4.1145158645212456E-4</v>
      </c>
    </row>
    <row r="1316" spans="1:39" x14ac:dyDescent="0.15">
      <c r="A1316" t="s">
        <v>5854</v>
      </c>
      <c r="B1316">
        <v>2</v>
      </c>
      <c r="C1316">
        <v>3.6704823504039955E-4</v>
      </c>
      <c r="G1316" t="s">
        <v>4240</v>
      </c>
      <c r="H1316">
        <v>1</v>
      </c>
      <c r="I1316">
        <v>6.477680850620072E-4</v>
      </c>
      <c r="V1316" t="s">
        <v>4988</v>
      </c>
      <c r="W1316">
        <v>2</v>
      </c>
      <c r="X1316">
        <v>3.857528694474626E-4</v>
      </c>
      <c r="AK1316" t="s">
        <v>5917</v>
      </c>
      <c r="AL1316">
        <v>2</v>
      </c>
      <c r="AM1316">
        <v>4.1145158645212456E-4</v>
      </c>
    </row>
    <row r="1317" spans="1:39" x14ac:dyDescent="0.15">
      <c r="A1317" t="s">
        <v>5869</v>
      </c>
      <c r="B1317">
        <v>2</v>
      </c>
      <c r="C1317">
        <v>3.6704823504039955E-4</v>
      </c>
      <c r="G1317" t="s">
        <v>5831</v>
      </c>
      <c r="H1317">
        <v>1</v>
      </c>
      <c r="I1317">
        <v>6.477680850620072E-4</v>
      </c>
      <c r="V1317" t="s">
        <v>4841</v>
      </c>
      <c r="W1317">
        <v>2</v>
      </c>
      <c r="X1317">
        <v>3.857528694474626E-4</v>
      </c>
      <c r="AK1317" t="s">
        <v>273</v>
      </c>
      <c r="AL1317">
        <v>2</v>
      </c>
      <c r="AM1317">
        <v>4.1145158645212456E-4</v>
      </c>
    </row>
    <row r="1318" spans="1:39" x14ac:dyDescent="0.15">
      <c r="A1318" t="s">
        <v>5874</v>
      </c>
      <c r="B1318">
        <v>2</v>
      </c>
      <c r="C1318">
        <v>3.6704823504039955E-4</v>
      </c>
      <c r="G1318" t="s">
        <v>9647</v>
      </c>
      <c r="H1318">
        <v>1</v>
      </c>
      <c r="I1318">
        <v>6.477680850620072E-4</v>
      </c>
      <c r="V1318" t="s">
        <v>9979</v>
      </c>
      <c r="W1318">
        <v>2</v>
      </c>
      <c r="X1318">
        <v>3.857528694474626E-4</v>
      </c>
      <c r="AK1318" t="s">
        <v>254</v>
      </c>
      <c r="AL1318">
        <v>2</v>
      </c>
      <c r="AM1318">
        <v>4.1145158645212456E-4</v>
      </c>
    </row>
    <row r="1319" spans="1:39" x14ac:dyDescent="0.15">
      <c r="A1319" t="s">
        <v>5876</v>
      </c>
      <c r="B1319">
        <v>2</v>
      </c>
      <c r="C1319">
        <v>3.6704823504039955E-4</v>
      </c>
      <c r="G1319" t="s">
        <v>5181</v>
      </c>
      <c r="H1319">
        <v>1</v>
      </c>
      <c r="I1319">
        <v>6.477680850620072E-4</v>
      </c>
      <c r="V1319" t="s">
        <v>9983</v>
      </c>
      <c r="W1319">
        <v>2</v>
      </c>
      <c r="X1319">
        <v>3.857528694474626E-4</v>
      </c>
      <c r="AK1319" t="s">
        <v>5631</v>
      </c>
      <c r="AL1319">
        <v>2</v>
      </c>
      <c r="AM1319">
        <v>4.1145158645212456E-4</v>
      </c>
    </row>
    <row r="1320" spans="1:39" x14ac:dyDescent="0.15">
      <c r="A1320" t="s">
        <v>5877</v>
      </c>
      <c r="B1320">
        <v>2</v>
      </c>
      <c r="C1320">
        <v>3.6704823504039955E-4</v>
      </c>
      <c r="G1320" t="s">
        <v>6113</v>
      </c>
      <c r="H1320">
        <v>1</v>
      </c>
      <c r="I1320">
        <v>6.477680850620072E-4</v>
      </c>
      <c r="V1320" t="s">
        <v>9992</v>
      </c>
      <c r="W1320">
        <v>2</v>
      </c>
      <c r="X1320">
        <v>3.857528694474626E-4</v>
      </c>
      <c r="AK1320" t="s">
        <v>785</v>
      </c>
      <c r="AL1320">
        <v>2</v>
      </c>
      <c r="AM1320">
        <v>4.1145158645212456E-4</v>
      </c>
    </row>
    <row r="1321" spans="1:39" x14ac:dyDescent="0.15">
      <c r="A1321" t="s">
        <v>5888</v>
      </c>
      <c r="B1321">
        <v>2</v>
      </c>
      <c r="C1321">
        <v>3.6704823504039955E-4</v>
      </c>
      <c r="G1321" t="s">
        <v>4361</v>
      </c>
      <c r="H1321">
        <v>1</v>
      </c>
      <c r="I1321">
        <v>6.477680850620072E-4</v>
      </c>
      <c r="V1321" t="s">
        <v>10001</v>
      </c>
      <c r="W1321">
        <v>2</v>
      </c>
      <c r="X1321">
        <v>3.857528694474626E-4</v>
      </c>
      <c r="AK1321" t="s">
        <v>4921</v>
      </c>
      <c r="AL1321">
        <v>2</v>
      </c>
      <c r="AM1321">
        <v>4.1145158645212456E-4</v>
      </c>
    </row>
    <row r="1322" spans="1:39" x14ac:dyDescent="0.15">
      <c r="A1322" t="s">
        <v>5889</v>
      </c>
      <c r="B1322">
        <v>2</v>
      </c>
      <c r="C1322">
        <v>3.6704823504039955E-4</v>
      </c>
      <c r="G1322" t="s">
        <v>4872</v>
      </c>
      <c r="H1322">
        <v>1</v>
      </c>
      <c r="I1322">
        <v>6.477680850620072E-4</v>
      </c>
      <c r="V1322" t="s">
        <v>10002</v>
      </c>
      <c r="W1322">
        <v>2</v>
      </c>
      <c r="X1322">
        <v>3.857528694474626E-4</v>
      </c>
      <c r="AK1322" t="s">
        <v>4280</v>
      </c>
      <c r="AL1322">
        <v>2</v>
      </c>
      <c r="AM1322">
        <v>4.1145158645212456E-4</v>
      </c>
    </row>
    <row r="1323" spans="1:39" x14ac:dyDescent="0.15">
      <c r="A1323" t="s">
        <v>5904</v>
      </c>
      <c r="B1323">
        <v>2</v>
      </c>
      <c r="C1323">
        <v>3.6704823504039955E-4</v>
      </c>
      <c r="G1323" t="s">
        <v>5291</v>
      </c>
      <c r="H1323">
        <v>1</v>
      </c>
      <c r="I1323">
        <v>6.477680850620072E-4</v>
      </c>
      <c r="V1323" t="s">
        <v>10003</v>
      </c>
      <c r="W1323">
        <v>2</v>
      </c>
      <c r="X1323">
        <v>3.857528694474626E-4</v>
      </c>
      <c r="AK1323" t="s">
        <v>1052</v>
      </c>
      <c r="AL1323">
        <v>2</v>
      </c>
      <c r="AM1323">
        <v>4.1145158645212456E-4</v>
      </c>
    </row>
    <row r="1324" spans="1:39" x14ac:dyDescent="0.15">
      <c r="A1324" t="s">
        <v>5936</v>
      </c>
      <c r="B1324">
        <v>2</v>
      </c>
      <c r="C1324">
        <v>3.6704823504039955E-4</v>
      </c>
      <c r="G1324" t="s">
        <v>6603</v>
      </c>
      <c r="H1324">
        <v>1</v>
      </c>
      <c r="I1324">
        <v>6.477680850620072E-4</v>
      </c>
      <c r="V1324" t="s">
        <v>6763</v>
      </c>
      <c r="W1324">
        <v>2</v>
      </c>
      <c r="X1324">
        <v>3.857528694474626E-4</v>
      </c>
      <c r="AK1324">
        <v>60</v>
      </c>
      <c r="AL1324">
        <v>2</v>
      </c>
      <c r="AM1324">
        <v>3.9770633780509645E-4</v>
      </c>
    </row>
    <row r="1325" spans="1:39" x14ac:dyDescent="0.15">
      <c r="A1325" t="s">
        <v>5972</v>
      </c>
      <c r="B1325">
        <v>2</v>
      </c>
      <c r="C1325">
        <v>3.6704823504039955E-4</v>
      </c>
      <c r="G1325" t="s">
        <v>6378</v>
      </c>
      <c r="H1325">
        <v>1</v>
      </c>
      <c r="I1325">
        <v>6.477680850620072E-4</v>
      </c>
      <c r="V1325" t="s">
        <v>10011</v>
      </c>
      <c r="W1325">
        <v>2</v>
      </c>
      <c r="X1325">
        <v>3.857528694474626E-4</v>
      </c>
      <c r="AK1325" t="s">
        <v>795</v>
      </c>
      <c r="AL1325">
        <v>2</v>
      </c>
      <c r="AM1325">
        <v>3.9770633780509645E-4</v>
      </c>
    </row>
    <row r="1326" spans="1:39" x14ac:dyDescent="0.15">
      <c r="A1326" t="s">
        <v>5973</v>
      </c>
      <c r="B1326">
        <v>2</v>
      </c>
      <c r="C1326">
        <v>3.6704823504039955E-4</v>
      </c>
      <c r="G1326" t="s">
        <v>5540</v>
      </c>
      <c r="H1326">
        <v>1</v>
      </c>
      <c r="I1326">
        <v>6.477680850620072E-4</v>
      </c>
      <c r="V1326" t="s">
        <v>2703</v>
      </c>
      <c r="W1326">
        <v>2</v>
      </c>
      <c r="X1326">
        <v>3.857528694474626E-4</v>
      </c>
      <c r="AK1326" t="s">
        <v>10163</v>
      </c>
      <c r="AL1326">
        <v>2</v>
      </c>
      <c r="AM1326">
        <v>3.9770633780509645E-4</v>
      </c>
    </row>
    <row r="1327" spans="1:39" x14ac:dyDescent="0.15">
      <c r="A1327" t="s">
        <v>5997</v>
      </c>
      <c r="B1327">
        <v>2</v>
      </c>
      <c r="C1327">
        <v>3.6704823504039955E-4</v>
      </c>
      <c r="G1327" t="s">
        <v>9752</v>
      </c>
      <c r="H1327">
        <v>1</v>
      </c>
      <c r="I1327">
        <v>6.477680850620072E-4</v>
      </c>
      <c r="V1327" t="s">
        <v>5750</v>
      </c>
      <c r="W1327">
        <v>2</v>
      </c>
      <c r="X1327">
        <v>3.857528694474626E-4</v>
      </c>
      <c r="AK1327" t="s">
        <v>5024</v>
      </c>
      <c r="AL1327">
        <v>2</v>
      </c>
      <c r="AM1327">
        <v>3.9770633780509645E-4</v>
      </c>
    </row>
    <row r="1328" spans="1:39" x14ac:dyDescent="0.15">
      <c r="A1328" t="s">
        <v>5998</v>
      </c>
      <c r="B1328">
        <v>2</v>
      </c>
      <c r="C1328">
        <v>3.6704823504039955E-4</v>
      </c>
      <c r="G1328" t="s">
        <v>9663</v>
      </c>
      <c r="H1328">
        <v>1</v>
      </c>
      <c r="I1328">
        <v>6.477680850620072E-4</v>
      </c>
      <c r="V1328" t="s">
        <v>10044</v>
      </c>
      <c r="W1328">
        <v>2</v>
      </c>
      <c r="X1328">
        <v>3.857528694474626E-4</v>
      </c>
      <c r="AK1328" t="s">
        <v>6223</v>
      </c>
      <c r="AL1328">
        <v>2</v>
      </c>
      <c r="AM1328">
        <v>3.9770633780509645E-4</v>
      </c>
    </row>
    <row r="1329" spans="1:39" x14ac:dyDescent="0.15">
      <c r="A1329" t="s">
        <v>597</v>
      </c>
      <c r="B1329">
        <v>2</v>
      </c>
      <c r="C1329">
        <v>3.6704823504039955E-4</v>
      </c>
      <c r="G1329" t="s">
        <v>5666</v>
      </c>
      <c r="H1329">
        <v>1</v>
      </c>
      <c r="I1329">
        <v>6.477680850620072E-4</v>
      </c>
      <c r="V1329" t="s">
        <v>10051</v>
      </c>
      <c r="W1329">
        <v>2</v>
      </c>
      <c r="X1329">
        <v>3.857528694474626E-4</v>
      </c>
      <c r="AK1329" t="s">
        <v>777</v>
      </c>
      <c r="AL1329">
        <v>2</v>
      </c>
      <c r="AM1329">
        <v>3.9770633780509645E-4</v>
      </c>
    </row>
    <row r="1330" spans="1:39" x14ac:dyDescent="0.15">
      <c r="A1330" t="s">
        <v>6036</v>
      </c>
      <c r="B1330">
        <v>2</v>
      </c>
      <c r="C1330">
        <v>3.6704823504039955E-4</v>
      </c>
      <c r="G1330" t="s">
        <v>4929</v>
      </c>
      <c r="H1330">
        <v>1</v>
      </c>
      <c r="I1330">
        <v>6.477680850620072E-4</v>
      </c>
      <c r="V1330" t="s">
        <v>10056</v>
      </c>
      <c r="W1330">
        <v>2</v>
      </c>
      <c r="X1330">
        <v>3.857528694474626E-4</v>
      </c>
      <c r="AK1330" t="s">
        <v>5906</v>
      </c>
      <c r="AL1330">
        <v>2</v>
      </c>
      <c r="AM1330">
        <v>3.9770633780509645E-4</v>
      </c>
    </row>
    <row r="1331" spans="1:39" x14ac:dyDescent="0.15">
      <c r="A1331" t="s">
        <v>6042</v>
      </c>
      <c r="B1331">
        <v>2</v>
      </c>
      <c r="C1331">
        <v>3.6704823504039955E-4</v>
      </c>
      <c r="G1331" t="s">
        <v>5752</v>
      </c>
      <c r="H1331">
        <v>1</v>
      </c>
      <c r="I1331">
        <v>6.477680850620072E-4</v>
      </c>
      <c r="V1331">
        <v>50</v>
      </c>
      <c r="W1331">
        <v>2</v>
      </c>
      <c r="X1331">
        <v>3.857528694474626E-4</v>
      </c>
      <c r="AK1331" t="s">
        <v>6022</v>
      </c>
      <c r="AL1331">
        <v>2</v>
      </c>
      <c r="AM1331">
        <v>3.9770633780509645E-4</v>
      </c>
    </row>
    <row r="1332" spans="1:39" x14ac:dyDescent="0.15">
      <c r="A1332" t="s">
        <v>6123</v>
      </c>
      <c r="B1332">
        <v>2</v>
      </c>
      <c r="C1332">
        <v>3.6704823504039955E-4</v>
      </c>
      <c r="G1332" t="s">
        <v>183</v>
      </c>
      <c r="H1332">
        <v>1</v>
      </c>
      <c r="I1332">
        <v>6.477680850620072E-4</v>
      </c>
      <c r="V1332" t="s">
        <v>6136</v>
      </c>
      <c r="W1332">
        <v>2</v>
      </c>
      <c r="X1332">
        <v>3.857528694474626E-4</v>
      </c>
      <c r="AK1332" t="s">
        <v>199</v>
      </c>
      <c r="AL1332">
        <v>2</v>
      </c>
      <c r="AM1332">
        <v>3.9770633780509645E-4</v>
      </c>
    </row>
    <row r="1333" spans="1:39" x14ac:dyDescent="0.15">
      <c r="A1333" t="s">
        <v>6135</v>
      </c>
      <c r="B1333">
        <v>2</v>
      </c>
      <c r="C1333">
        <v>3.6704823504039955E-4</v>
      </c>
      <c r="G1333" t="s">
        <v>1090</v>
      </c>
      <c r="H1333">
        <v>1</v>
      </c>
      <c r="I1333">
        <v>6.2158315558565958E-4</v>
      </c>
      <c r="V1333" t="s">
        <v>7375</v>
      </c>
      <c r="W1333">
        <v>2</v>
      </c>
      <c r="X1333">
        <v>3.857528694474626E-4</v>
      </c>
      <c r="AK1333" t="s">
        <v>221</v>
      </c>
      <c r="AL1333">
        <v>2</v>
      </c>
      <c r="AM1333">
        <v>3.9770633780509645E-4</v>
      </c>
    </row>
    <row r="1334" spans="1:39" x14ac:dyDescent="0.15">
      <c r="A1334" t="s">
        <v>6178</v>
      </c>
      <c r="B1334">
        <v>2</v>
      </c>
      <c r="C1334">
        <v>3.6704823504039955E-4</v>
      </c>
      <c r="G1334" t="s">
        <v>437</v>
      </c>
      <c r="H1334">
        <v>1</v>
      </c>
      <c r="I1334">
        <v>6.2158315558565958E-4</v>
      </c>
      <c r="V1334" t="s">
        <v>7239</v>
      </c>
      <c r="W1334">
        <v>2</v>
      </c>
      <c r="X1334">
        <v>3.857528694474626E-4</v>
      </c>
      <c r="AK1334" t="s">
        <v>4860</v>
      </c>
      <c r="AL1334">
        <v>2</v>
      </c>
      <c r="AM1334">
        <v>3.9770633780509645E-4</v>
      </c>
    </row>
    <row r="1335" spans="1:39" x14ac:dyDescent="0.15">
      <c r="A1335" t="s">
        <v>502</v>
      </c>
      <c r="B1335">
        <v>2</v>
      </c>
      <c r="C1335">
        <v>3.6704823504039955E-4</v>
      </c>
      <c r="G1335" t="s">
        <v>4587</v>
      </c>
      <c r="H1335">
        <v>1</v>
      </c>
      <c r="I1335">
        <v>6.2158315558565958E-4</v>
      </c>
      <c r="V1335" t="s">
        <v>4245</v>
      </c>
      <c r="W1335">
        <v>2</v>
      </c>
      <c r="X1335">
        <v>3.857528694474626E-4</v>
      </c>
      <c r="AK1335" t="s">
        <v>802</v>
      </c>
      <c r="AL1335">
        <v>2</v>
      </c>
      <c r="AM1335">
        <v>3.9770633780509645E-4</v>
      </c>
    </row>
    <row r="1336" spans="1:39" x14ac:dyDescent="0.15">
      <c r="A1336" t="s">
        <v>6205</v>
      </c>
      <c r="B1336">
        <v>2</v>
      </c>
      <c r="C1336">
        <v>3.6704823504039955E-4</v>
      </c>
      <c r="G1336" t="s">
        <v>6288</v>
      </c>
      <c r="H1336">
        <v>1</v>
      </c>
      <c r="I1336">
        <v>6.2158315558565958E-4</v>
      </c>
      <c r="V1336" t="s">
        <v>10151</v>
      </c>
      <c r="W1336">
        <v>2</v>
      </c>
      <c r="X1336">
        <v>3.857528694474626E-4</v>
      </c>
      <c r="AK1336" t="s">
        <v>4489</v>
      </c>
      <c r="AL1336">
        <v>2</v>
      </c>
      <c r="AM1336">
        <v>3.9770633780509645E-4</v>
      </c>
    </row>
    <row r="1337" spans="1:39" x14ac:dyDescent="0.15">
      <c r="A1337" t="s">
        <v>6237</v>
      </c>
      <c r="B1337">
        <v>2</v>
      </c>
      <c r="C1337">
        <v>3.6704823504039955E-4</v>
      </c>
      <c r="G1337" t="s">
        <v>5962</v>
      </c>
      <c r="H1337">
        <v>1</v>
      </c>
      <c r="I1337">
        <v>6.2158315558565958E-4</v>
      </c>
      <c r="V1337" t="s">
        <v>5674</v>
      </c>
      <c r="W1337">
        <v>2</v>
      </c>
      <c r="X1337">
        <v>3.857528694474626E-4</v>
      </c>
      <c r="AK1337" t="s">
        <v>475</v>
      </c>
      <c r="AL1337">
        <v>2</v>
      </c>
      <c r="AM1337">
        <v>3.9770633780509645E-4</v>
      </c>
    </row>
    <row r="1338" spans="1:39" x14ac:dyDescent="0.15">
      <c r="A1338" t="s">
        <v>6244</v>
      </c>
      <c r="B1338">
        <v>2</v>
      </c>
      <c r="C1338">
        <v>3.6704823504039955E-4</v>
      </c>
      <c r="G1338" t="s">
        <v>5598</v>
      </c>
      <c r="H1338">
        <v>1</v>
      </c>
      <c r="I1338">
        <v>6.2158315558565958E-4</v>
      </c>
      <c r="V1338" t="s">
        <v>5485</v>
      </c>
      <c r="W1338">
        <v>2</v>
      </c>
      <c r="X1338">
        <v>3.857528694474626E-4</v>
      </c>
      <c r="AK1338" t="s">
        <v>5169</v>
      </c>
      <c r="AL1338">
        <v>2</v>
      </c>
      <c r="AM1338">
        <v>3.9770633780509645E-4</v>
      </c>
    </row>
    <row r="1339" spans="1:39" x14ac:dyDescent="0.15">
      <c r="A1339" t="s">
        <v>6420</v>
      </c>
      <c r="B1339">
        <v>2</v>
      </c>
      <c r="C1339">
        <v>3.6704823504039955E-4</v>
      </c>
      <c r="G1339" t="s">
        <v>4170</v>
      </c>
      <c r="H1339">
        <v>1</v>
      </c>
      <c r="I1339">
        <v>6.2158315558565958E-4</v>
      </c>
      <c r="V1339" t="s">
        <v>5459</v>
      </c>
      <c r="W1339">
        <v>2</v>
      </c>
      <c r="X1339">
        <v>3.857528694474626E-4</v>
      </c>
      <c r="AK1339" t="s">
        <v>5053</v>
      </c>
      <c r="AL1339">
        <v>2</v>
      </c>
      <c r="AM1339">
        <v>3.9770633780509645E-4</v>
      </c>
    </row>
    <row r="1340" spans="1:39" x14ac:dyDescent="0.15">
      <c r="A1340" t="s">
        <v>6437</v>
      </c>
      <c r="B1340">
        <v>2</v>
      </c>
      <c r="C1340">
        <v>3.6704823504039955E-4</v>
      </c>
      <c r="G1340" t="s">
        <v>707</v>
      </c>
      <c r="H1340">
        <v>1</v>
      </c>
      <c r="I1340">
        <v>6.2158315558565958E-4</v>
      </c>
      <c r="V1340" t="s">
        <v>4338</v>
      </c>
      <c r="W1340">
        <v>2</v>
      </c>
      <c r="X1340">
        <v>3.857528694474626E-4</v>
      </c>
      <c r="AK1340" t="s">
        <v>602</v>
      </c>
      <c r="AL1340">
        <v>2</v>
      </c>
      <c r="AM1340">
        <v>3.9770633780509645E-4</v>
      </c>
    </row>
    <row r="1341" spans="1:39" x14ac:dyDescent="0.15">
      <c r="A1341" t="s">
        <v>6490</v>
      </c>
      <c r="B1341">
        <v>2</v>
      </c>
      <c r="C1341">
        <v>3.6704823504039955E-4</v>
      </c>
      <c r="G1341" t="s">
        <v>6594</v>
      </c>
      <c r="H1341">
        <v>1</v>
      </c>
      <c r="I1341">
        <v>6.2158315558565958E-4</v>
      </c>
      <c r="V1341" t="s">
        <v>5476</v>
      </c>
      <c r="W1341">
        <v>2</v>
      </c>
      <c r="X1341">
        <v>3.857528694474626E-4</v>
      </c>
      <c r="AK1341" t="s">
        <v>4800</v>
      </c>
      <c r="AL1341">
        <v>2</v>
      </c>
      <c r="AM1341">
        <v>3.8541079390757915E-4</v>
      </c>
    </row>
    <row r="1342" spans="1:39" x14ac:dyDescent="0.15">
      <c r="A1342" t="s">
        <v>6497</v>
      </c>
      <c r="B1342">
        <v>2</v>
      </c>
      <c r="C1342">
        <v>3.6704823504039955E-4</v>
      </c>
      <c r="G1342" t="s">
        <v>4619</v>
      </c>
      <c r="H1342">
        <v>1</v>
      </c>
      <c r="I1342">
        <v>6.2158315558565958E-4</v>
      </c>
      <c r="V1342" t="s">
        <v>4920</v>
      </c>
      <c r="W1342">
        <v>2</v>
      </c>
      <c r="X1342">
        <v>3.857528694474626E-4</v>
      </c>
      <c r="AK1342" t="s">
        <v>5920</v>
      </c>
      <c r="AL1342">
        <v>2</v>
      </c>
      <c r="AM1342">
        <v>3.8541079390757915E-4</v>
      </c>
    </row>
    <row r="1343" spans="1:39" x14ac:dyDescent="0.15">
      <c r="A1343" t="s">
        <v>6516</v>
      </c>
      <c r="B1343">
        <v>2</v>
      </c>
      <c r="C1343">
        <v>3.6704823504039955E-4</v>
      </c>
      <c r="G1343" t="s">
        <v>7242</v>
      </c>
      <c r="H1343">
        <v>1</v>
      </c>
      <c r="I1343">
        <v>6.2158315558565958E-4</v>
      </c>
      <c r="V1343" t="s">
        <v>4575</v>
      </c>
      <c r="W1343">
        <v>2</v>
      </c>
      <c r="X1343">
        <v>3.857528694474626E-4</v>
      </c>
      <c r="AK1343" t="s">
        <v>927</v>
      </c>
      <c r="AL1343">
        <v>2</v>
      </c>
      <c r="AM1343">
        <v>3.8541079390757915E-4</v>
      </c>
    </row>
    <row r="1344" spans="1:39" x14ac:dyDescent="0.15">
      <c r="A1344" t="s">
        <v>6609</v>
      </c>
      <c r="B1344">
        <v>2</v>
      </c>
      <c r="C1344">
        <v>3.6704823504039955E-4</v>
      </c>
      <c r="G1344" t="s">
        <v>305</v>
      </c>
      <c r="H1344">
        <v>1</v>
      </c>
      <c r="I1344">
        <v>6.2158315558565958E-4</v>
      </c>
      <c r="V1344" t="s">
        <v>10317</v>
      </c>
      <c r="W1344">
        <v>2</v>
      </c>
      <c r="X1344">
        <v>3.857528694474626E-4</v>
      </c>
      <c r="AK1344" t="s">
        <v>4380</v>
      </c>
      <c r="AL1344">
        <v>2</v>
      </c>
      <c r="AM1344">
        <v>3.8541079390757915E-4</v>
      </c>
    </row>
    <row r="1345" spans="1:39" x14ac:dyDescent="0.15">
      <c r="A1345" t="s">
        <v>6623</v>
      </c>
      <c r="B1345">
        <v>2</v>
      </c>
      <c r="C1345">
        <v>3.6704823504039955E-4</v>
      </c>
      <c r="G1345" t="s">
        <v>640</v>
      </c>
      <c r="H1345">
        <v>1</v>
      </c>
      <c r="I1345">
        <v>6.2158315558565958E-4</v>
      </c>
      <c r="V1345" t="s">
        <v>10339</v>
      </c>
      <c r="W1345">
        <v>2</v>
      </c>
      <c r="X1345">
        <v>3.857528694474626E-4</v>
      </c>
      <c r="AK1345" t="s">
        <v>617</v>
      </c>
      <c r="AL1345">
        <v>2</v>
      </c>
      <c r="AM1345">
        <v>3.8541079390757915E-4</v>
      </c>
    </row>
    <row r="1346" spans="1:39" x14ac:dyDescent="0.15">
      <c r="A1346" t="s">
        <v>6659</v>
      </c>
      <c r="B1346">
        <v>2</v>
      </c>
      <c r="C1346">
        <v>3.6704823504039955E-4</v>
      </c>
      <c r="G1346" t="s">
        <v>5680</v>
      </c>
      <c r="H1346">
        <v>1</v>
      </c>
      <c r="I1346">
        <v>6.2158315558565958E-4</v>
      </c>
      <c r="V1346" t="s">
        <v>10361</v>
      </c>
      <c r="W1346">
        <v>2</v>
      </c>
      <c r="X1346">
        <v>3.857528694474626E-4</v>
      </c>
      <c r="AK1346" t="s">
        <v>716</v>
      </c>
      <c r="AL1346">
        <v>2</v>
      </c>
      <c r="AM1346">
        <v>3.8541079390757915E-4</v>
      </c>
    </row>
    <row r="1347" spans="1:39" x14ac:dyDescent="0.15">
      <c r="A1347" t="s">
        <v>866</v>
      </c>
      <c r="B1347">
        <v>2</v>
      </c>
      <c r="C1347">
        <v>3.6704823504039955E-4</v>
      </c>
      <c r="G1347" t="s">
        <v>9885</v>
      </c>
      <c r="H1347">
        <v>1</v>
      </c>
      <c r="I1347">
        <v>6.2158315558565958E-4</v>
      </c>
      <c r="V1347" t="s">
        <v>5391</v>
      </c>
      <c r="W1347">
        <v>2</v>
      </c>
      <c r="X1347">
        <v>3.857528694474626E-4</v>
      </c>
      <c r="AK1347" t="s">
        <v>574</v>
      </c>
      <c r="AL1347">
        <v>2</v>
      </c>
      <c r="AM1347">
        <v>3.8541079390757915E-4</v>
      </c>
    </row>
    <row r="1348" spans="1:39" x14ac:dyDescent="0.15">
      <c r="A1348" t="s">
        <v>6681</v>
      </c>
      <c r="B1348">
        <v>2</v>
      </c>
      <c r="C1348">
        <v>3.6704823504039955E-4</v>
      </c>
      <c r="G1348" t="s">
        <v>5051</v>
      </c>
      <c r="H1348">
        <v>1</v>
      </c>
      <c r="I1348">
        <v>6.2158315558565958E-4</v>
      </c>
      <c r="V1348" t="s">
        <v>5714</v>
      </c>
      <c r="W1348">
        <v>2</v>
      </c>
      <c r="X1348">
        <v>3.857528694474626E-4</v>
      </c>
      <c r="AK1348" t="s">
        <v>4310</v>
      </c>
      <c r="AL1348">
        <v>2</v>
      </c>
      <c r="AM1348">
        <v>3.8541079390757915E-4</v>
      </c>
    </row>
    <row r="1349" spans="1:39" x14ac:dyDescent="0.15">
      <c r="A1349" t="s">
        <v>6688</v>
      </c>
      <c r="B1349">
        <v>2</v>
      </c>
      <c r="C1349">
        <v>3.6704823504039955E-4</v>
      </c>
      <c r="G1349" t="s">
        <v>4711</v>
      </c>
      <c r="H1349">
        <v>1</v>
      </c>
      <c r="I1349">
        <v>6.2158315558565958E-4</v>
      </c>
      <c r="V1349" t="s">
        <v>6102</v>
      </c>
      <c r="W1349">
        <v>2</v>
      </c>
      <c r="X1349">
        <v>3.857528694474626E-4</v>
      </c>
      <c r="AK1349" t="s">
        <v>370</v>
      </c>
      <c r="AL1349">
        <v>2</v>
      </c>
      <c r="AM1349">
        <v>3.8541079390757915E-4</v>
      </c>
    </row>
    <row r="1350" spans="1:39" x14ac:dyDescent="0.15">
      <c r="A1350" t="s">
        <v>6691</v>
      </c>
      <c r="B1350">
        <v>2</v>
      </c>
      <c r="C1350">
        <v>3.6704823504039955E-4</v>
      </c>
      <c r="G1350" t="s">
        <v>762</v>
      </c>
      <c r="H1350">
        <v>1</v>
      </c>
      <c r="I1350">
        <v>6.2158315558565958E-4</v>
      </c>
      <c r="V1350" t="s">
        <v>5156</v>
      </c>
      <c r="W1350">
        <v>2</v>
      </c>
      <c r="X1350">
        <v>3.857528694474626E-4</v>
      </c>
      <c r="AK1350" t="s">
        <v>449</v>
      </c>
      <c r="AL1350">
        <v>2</v>
      </c>
      <c r="AM1350">
        <v>3.7428812150656096E-4</v>
      </c>
    </row>
    <row r="1351" spans="1:39" x14ac:dyDescent="0.15">
      <c r="A1351" t="s">
        <v>6702</v>
      </c>
      <c r="B1351">
        <v>2</v>
      </c>
      <c r="C1351">
        <v>3.6704823504039955E-4</v>
      </c>
      <c r="G1351" t="s">
        <v>1041</v>
      </c>
      <c r="H1351">
        <v>1</v>
      </c>
      <c r="I1351">
        <v>6.2158315558565958E-4</v>
      </c>
      <c r="V1351" t="s">
        <v>6012</v>
      </c>
      <c r="W1351">
        <v>2</v>
      </c>
      <c r="X1351">
        <v>3.857528694474626E-4</v>
      </c>
      <c r="AK1351" t="s">
        <v>263</v>
      </c>
      <c r="AL1351">
        <v>2</v>
      </c>
      <c r="AM1351">
        <v>3.6413391716654111E-4</v>
      </c>
    </row>
    <row r="1352" spans="1:39" x14ac:dyDescent="0.15">
      <c r="A1352" t="s">
        <v>6746</v>
      </c>
      <c r="B1352">
        <v>2</v>
      </c>
      <c r="C1352">
        <v>3.6704823504039955E-4</v>
      </c>
      <c r="G1352" t="s">
        <v>5624</v>
      </c>
      <c r="H1352">
        <v>1</v>
      </c>
      <c r="I1352">
        <v>6.2158315558565958E-4</v>
      </c>
      <c r="V1352" t="s">
        <v>7247</v>
      </c>
      <c r="W1352">
        <v>2</v>
      </c>
      <c r="X1352">
        <v>3.857528694474626E-4</v>
      </c>
      <c r="AK1352" t="s">
        <v>868</v>
      </c>
      <c r="AL1352">
        <v>2</v>
      </c>
      <c r="AM1352">
        <v>3.6413391716654111E-4</v>
      </c>
    </row>
    <row r="1353" spans="1:39" x14ac:dyDescent="0.15">
      <c r="A1353" t="s">
        <v>82</v>
      </c>
      <c r="B1353">
        <v>3</v>
      </c>
      <c r="C1353">
        <v>3.594927980410672E-4</v>
      </c>
      <c r="G1353" t="s">
        <v>4718</v>
      </c>
      <c r="H1353">
        <v>1</v>
      </c>
      <c r="I1353">
        <v>6.2158315558565958E-4</v>
      </c>
      <c r="V1353" t="s">
        <v>4268</v>
      </c>
      <c r="W1353">
        <v>2</v>
      </c>
      <c r="X1353">
        <v>3.857528694474626E-4</v>
      </c>
      <c r="AK1353" t="s">
        <v>525</v>
      </c>
      <c r="AL1353">
        <v>2</v>
      </c>
      <c r="AM1353">
        <v>3.547929546652532E-4</v>
      </c>
    </row>
    <row r="1354" spans="1:39" x14ac:dyDescent="0.15">
      <c r="A1354" t="s">
        <v>4702</v>
      </c>
      <c r="B1354">
        <v>3</v>
      </c>
      <c r="C1354">
        <v>3.594927980410672E-4</v>
      </c>
      <c r="G1354" t="s">
        <v>4665</v>
      </c>
      <c r="H1354">
        <v>1</v>
      </c>
      <c r="I1354">
        <v>6.2158315558565958E-4</v>
      </c>
      <c r="V1354" t="s">
        <v>6808</v>
      </c>
      <c r="W1354">
        <v>2</v>
      </c>
      <c r="X1354">
        <v>3.857528694474626E-4</v>
      </c>
      <c r="AK1354" t="s">
        <v>410</v>
      </c>
      <c r="AL1354">
        <v>2</v>
      </c>
      <c r="AM1354">
        <v>3.547929546652532E-4</v>
      </c>
    </row>
    <row r="1355" spans="1:39" x14ac:dyDescent="0.15">
      <c r="A1355" t="s">
        <v>297</v>
      </c>
      <c r="B1355">
        <v>3</v>
      </c>
      <c r="C1355">
        <v>3.594927980410672E-4</v>
      </c>
      <c r="G1355" t="s">
        <v>5807</v>
      </c>
      <c r="H1355">
        <v>1</v>
      </c>
      <c r="I1355">
        <v>6.2158315558565958E-4</v>
      </c>
      <c r="V1355" t="s">
        <v>10592</v>
      </c>
      <c r="W1355">
        <v>2</v>
      </c>
      <c r="X1355">
        <v>3.857528694474626E-4</v>
      </c>
      <c r="AK1355" t="s">
        <v>90</v>
      </c>
      <c r="AL1355">
        <v>2</v>
      </c>
      <c r="AM1355">
        <v>3.547929546652532E-4</v>
      </c>
    </row>
    <row r="1356" spans="1:39" x14ac:dyDescent="0.15">
      <c r="A1356" t="s">
        <v>5157</v>
      </c>
      <c r="B1356">
        <v>3</v>
      </c>
      <c r="C1356">
        <v>3.594927980410672E-4</v>
      </c>
      <c r="G1356" t="s">
        <v>4949</v>
      </c>
      <c r="H1356">
        <v>1</v>
      </c>
      <c r="I1356">
        <v>6.2158315558565958E-4</v>
      </c>
      <c r="V1356" t="s">
        <v>10741</v>
      </c>
      <c r="W1356">
        <v>2</v>
      </c>
      <c r="X1356">
        <v>3.857528694474626E-4</v>
      </c>
      <c r="AK1356" t="s">
        <v>848</v>
      </c>
      <c r="AL1356">
        <v>2</v>
      </c>
      <c r="AM1356">
        <v>3.547929546652532E-4</v>
      </c>
    </row>
    <row r="1357" spans="1:39" x14ac:dyDescent="0.15">
      <c r="A1357" t="s">
        <v>548</v>
      </c>
      <c r="B1357">
        <v>3</v>
      </c>
      <c r="C1357">
        <v>3.594927980410672E-4</v>
      </c>
      <c r="G1357" t="s">
        <v>4433</v>
      </c>
      <c r="H1357">
        <v>1</v>
      </c>
      <c r="I1357">
        <v>6.2158315558565958E-4</v>
      </c>
      <c r="V1357" t="s">
        <v>5708</v>
      </c>
      <c r="W1357">
        <v>2</v>
      </c>
      <c r="X1357">
        <v>3.857528694474626E-4</v>
      </c>
      <c r="AK1357" t="s">
        <v>4552</v>
      </c>
      <c r="AL1357">
        <v>2</v>
      </c>
      <c r="AM1357">
        <v>3.547929546652532E-4</v>
      </c>
    </row>
    <row r="1358" spans="1:39" x14ac:dyDescent="0.15">
      <c r="A1358" t="s">
        <v>6174</v>
      </c>
      <c r="B1358">
        <v>3</v>
      </c>
      <c r="C1358">
        <v>3.594927980410672E-4</v>
      </c>
      <c r="G1358" t="s">
        <v>4740</v>
      </c>
      <c r="H1358">
        <v>1</v>
      </c>
      <c r="I1358">
        <v>6.2158315558565958E-4</v>
      </c>
      <c r="V1358" t="s">
        <v>10756</v>
      </c>
      <c r="W1358">
        <v>2</v>
      </c>
      <c r="X1358">
        <v>3.857528694474626E-4</v>
      </c>
      <c r="AK1358" t="s">
        <v>327</v>
      </c>
      <c r="AL1358">
        <v>2</v>
      </c>
      <c r="AM1358">
        <v>3.4614457420618894E-4</v>
      </c>
    </row>
    <row r="1359" spans="1:39" x14ac:dyDescent="0.15">
      <c r="A1359" t="s">
        <v>263</v>
      </c>
      <c r="B1359">
        <v>3</v>
      </c>
      <c r="C1359">
        <v>3.4973998164021194E-4</v>
      </c>
      <c r="G1359" t="s">
        <v>457</v>
      </c>
      <c r="H1359">
        <v>1</v>
      </c>
      <c r="I1359">
        <v>6.2158315558565958E-4</v>
      </c>
      <c r="V1359" t="s">
        <v>357</v>
      </c>
      <c r="W1359">
        <v>3</v>
      </c>
      <c r="X1359">
        <v>3.8084051226700189E-4</v>
      </c>
      <c r="AK1359" t="s">
        <v>270</v>
      </c>
      <c r="AL1359">
        <v>2</v>
      </c>
      <c r="AM1359">
        <v>3.4614457420618894E-4</v>
      </c>
    </row>
    <row r="1360" spans="1:39" x14ac:dyDescent="0.15">
      <c r="A1360" t="s">
        <v>868</v>
      </c>
      <c r="B1360">
        <v>3</v>
      </c>
      <c r="C1360">
        <v>3.4973998164021194E-4</v>
      </c>
      <c r="G1360" t="s">
        <v>418</v>
      </c>
      <c r="H1360">
        <v>1</v>
      </c>
      <c r="I1360">
        <v>6.2158315558565958E-4</v>
      </c>
      <c r="V1360" t="s">
        <v>166</v>
      </c>
      <c r="W1360">
        <v>3</v>
      </c>
      <c r="X1360">
        <v>3.8084051226700189E-4</v>
      </c>
      <c r="AK1360" t="s">
        <v>373</v>
      </c>
      <c r="AL1360">
        <v>2</v>
      </c>
      <c r="AM1360">
        <v>3.380931246219957E-4</v>
      </c>
    </row>
    <row r="1361" spans="1:39" x14ac:dyDescent="0.15">
      <c r="A1361" t="s">
        <v>938</v>
      </c>
      <c r="B1361">
        <v>3</v>
      </c>
      <c r="C1361">
        <v>3.4973998164021194E-4</v>
      </c>
      <c r="G1361" t="s">
        <v>936</v>
      </c>
      <c r="H1361">
        <v>1</v>
      </c>
      <c r="I1361">
        <v>6.2158315558565958E-4</v>
      </c>
      <c r="V1361" t="s">
        <v>130</v>
      </c>
      <c r="W1361">
        <v>3</v>
      </c>
      <c r="X1361">
        <v>3.7198202245485317E-4</v>
      </c>
      <c r="AK1361" t="s">
        <v>12270</v>
      </c>
      <c r="AL1361">
        <v>1</v>
      </c>
      <c r="AM1361">
        <v>3.2706092811227047E-4</v>
      </c>
    </row>
    <row r="1362" spans="1:39" x14ac:dyDescent="0.15">
      <c r="A1362" t="s">
        <v>151</v>
      </c>
      <c r="B1362">
        <v>3</v>
      </c>
      <c r="C1362">
        <v>3.4973998164021194E-4</v>
      </c>
      <c r="G1362" t="s">
        <v>4776</v>
      </c>
      <c r="H1362">
        <v>1</v>
      </c>
      <c r="I1362">
        <v>6.2158315558565958E-4</v>
      </c>
      <c r="V1362" t="s">
        <v>536</v>
      </c>
      <c r="W1362">
        <v>3</v>
      </c>
      <c r="X1362">
        <v>3.6369545864519288E-4</v>
      </c>
      <c r="AK1362" t="s">
        <v>12273</v>
      </c>
      <c r="AL1362">
        <v>1</v>
      </c>
      <c r="AM1362">
        <v>3.2706092811227047E-4</v>
      </c>
    </row>
    <row r="1363" spans="1:39" x14ac:dyDescent="0.15">
      <c r="A1363" t="s">
        <v>410</v>
      </c>
      <c r="B1363">
        <v>3</v>
      </c>
      <c r="C1363">
        <v>3.407682602495671E-4</v>
      </c>
      <c r="G1363" t="s">
        <v>5393</v>
      </c>
      <c r="H1363">
        <v>1</v>
      </c>
      <c r="I1363">
        <v>6.2158315558565958E-4</v>
      </c>
      <c r="V1363" t="s">
        <v>326</v>
      </c>
      <c r="W1363">
        <v>3</v>
      </c>
      <c r="X1363">
        <v>3.6369545864519288E-4</v>
      </c>
      <c r="AK1363" t="s">
        <v>12275</v>
      </c>
      <c r="AL1363">
        <v>1</v>
      </c>
      <c r="AM1363">
        <v>3.2706092811227047E-4</v>
      </c>
    </row>
    <row r="1364" spans="1:39" x14ac:dyDescent="0.15">
      <c r="A1364" t="s">
        <v>848</v>
      </c>
      <c r="B1364">
        <v>3</v>
      </c>
      <c r="C1364">
        <v>3.407682602495671E-4</v>
      </c>
      <c r="G1364" t="s">
        <v>5230</v>
      </c>
      <c r="H1364">
        <v>1</v>
      </c>
      <c r="I1364">
        <v>6.2158315558565958E-4</v>
      </c>
      <c r="V1364" t="s">
        <v>9439</v>
      </c>
      <c r="W1364">
        <v>2</v>
      </c>
      <c r="X1364">
        <v>3.6112782579655049E-4</v>
      </c>
      <c r="AK1364" t="s">
        <v>12276</v>
      </c>
      <c r="AL1364">
        <v>1</v>
      </c>
      <c r="AM1364">
        <v>3.2706092811227047E-4</v>
      </c>
    </row>
    <row r="1365" spans="1:39" x14ac:dyDescent="0.15">
      <c r="A1365" t="s">
        <v>5151</v>
      </c>
      <c r="B1365">
        <v>2</v>
      </c>
      <c r="C1365">
        <v>3.3675007639230202E-4</v>
      </c>
      <c r="G1365" t="s">
        <v>698</v>
      </c>
      <c r="H1365">
        <v>1</v>
      </c>
      <c r="I1365">
        <v>6.2158315558565958E-4</v>
      </c>
      <c r="V1365" t="s">
        <v>1043</v>
      </c>
      <c r="W1365">
        <v>2</v>
      </c>
      <c r="X1365">
        <v>3.6112782579655049E-4</v>
      </c>
      <c r="AK1365" t="s">
        <v>12280</v>
      </c>
      <c r="AL1365">
        <v>1</v>
      </c>
      <c r="AM1365">
        <v>3.2706092811227047E-4</v>
      </c>
    </row>
    <row r="1366" spans="1:39" x14ac:dyDescent="0.15">
      <c r="A1366" t="s">
        <v>4162</v>
      </c>
      <c r="B1366">
        <v>2</v>
      </c>
      <c r="C1366">
        <v>3.3675007639230202E-4</v>
      </c>
      <c r="G1366" t="s">
        <v>9799</v>
      </c>
      <c r="H1366">
        <v>1</v>
      </c>
      <c r="I1366">
        <v>6.2158315558565958E-4</v>
      </c>
      <c r="V1366" t="s">
        <v>4588</v>
      </c>
      <c r="W1366">
        <v>2</v>
      </c>
      <c r="X1366">
        <v>3.6112782579655049E-4</v>
      </c>
      <c r="AK1366" t="s">
        <v>12281</v>
      </c>
      <c r="AL1366">
        <v>1</v>
      </c>
      <c r="AM1366">
        <v>3.2706092811227047E-4</v>
      </c>
    </row>
    <row r="1367" spans="1:39" x14ac:dyDescent="0.15">
      <c r="A1367" t="s">
        <v>4198</v>
      </c>
      <c r="B1367">
        <v>2</v>
      </c>
      <c r="C1367">
        <v>3.3675007639230202E-4</v>
      </c>
      <c r="G1367" t="s">
        <v>478</v>
      </c>
      <c r="H1367">
        <v>1</v>
      </c>
      <c r="I1367">
        <v>6.2158315558565958E-4</v>
      </c>
      <c r="V1367" t="s">
        <v>888</v>
      </c>
      <c r="W1367">
        <v>2</v>
      </c>
      <c r="X1367">
        <v>3.6112782579655049E-4</v>
      </c>
      <c r="AK1367" t="s">
        <v>12282</v>
      </c>
      <c r="AL1367">
        <v>1</v>
      </c>
      <c r="AM1367">
        <v>3.2706092811227047E-4</v>
      </c>
    </row>
    <row r="1368" spans="1:39" x14ac:dyDescent="0.15">
      <c r="A1368" t="s">
        <v>4245</v>
      </c>
      <c r="B1368">
        <v>2</v>
      </c>
      <c r="C1368">
        <v>3.3675007639230202E-4</v>
      </c>
      <c r="G1368" t="s">
        <v>341</v>
      </c>
      <c r="H1368">
        <v>1</v>
      </c>
      <c r="I1368">
        <v>6.2158315558565958E-4</v>
      </c>
      <c r="V1368" t="s">
        <v>4487</v>
      </c>
      <c r="W1368">
        <v>2</v>
      </c>
      <c r="X1368">
        <v>3.6112782579655049E-4</v>
      </c>
      <c r="AK1368" t="s">
        <v>12283</v>
      </c>
      <c r="AL1368">
        <v>1</v>
      </c>
      <c r="AM1368">
        <v>3.2706092811227047E-4</v>
      </c>
    </row>
    <row r="1369" spans="1:39" x14ac:dyDescent="0.15">
      <c r="A1369" t="s">
        <v>4339</v>
      </c>
      <c r="B1369">
        <v>2</v>
      </c>
      <c r="C1369">
        <v>3.3675007639230202E-4</v>
      </c>
      <c r="G1369" t="s">
        <v>878</v>
      </c>
      <c r="H1369">
        <v>1</v>
      </c>
      <c r="I1369">
        <v>6.2158315558565958E-4</v>
      </c>
      <c r="V1369" t="s">
        <v>642</v>
      </c>
      <c r="W1369">
        <v>2</v>
      </c>
      <c r="X1369">
        <v>3.6112782579655049E-4</v>
      </c>
      <c r="AK1369" t="s">
        <v>12284</v>
      </c>
      <c r="AL1369">
        <v>1</v>
      </c>
      <c r="AM1369">
        <v>3.2706092811227047E-4</v>
      </c>
    </row>
    <row r="1370" spans="1:39" x14ac:dyDescent="0.15">
      <c r="A1370" t="s">
        <v>4351</v>
      </c>
      <c r="B1370">
        <v>2</v>
      </c>
      <c r="C1370">
        <v>3.3675007639230202E-4</v>
      </c>
      <c r="G1370" t="s">
        <v>5748</v>
      </c>
      <c r="H1370">
        <v>1</v>
      </c>
      <c r="I1370">
        <v>6.2158315558565958E-4</v>
      </c>
      <c r="V1370" t="s">
        <v>6458</v>
      </c>
      <c r="W1370">
        <v>2</v>
      </c>
      <c r="X1370">
        <v>3.6112782579655049E-4</v>
      </c>
      <c r="AK1370" t="s">
        <v>12285</v>
      </c>
      <c r="AL1370">
        <v>1</v>
      </c>
      <c r="AM1370">
        <v>3.2706092811227047E-4</v>
      </c>
    </row>
    <row r="1371" spans="1:39" x14ac:dyDescent="0.15">
      <c r="A1371" t="s">
        <v>4378</v>
      </c>
      <c r="B1371">
        <v>2</v>
      </c>
      <c r="C1371">
        <v>3.3675007639230202E-4</v>
      </c>
      <c r="G1371" t="s">
        <v>1093</v>
      </c>
      <c r="H1371">
        <v>1</v>
      </c>
      <c r="I1371">
        <v>6.2158315558565958E-4</v>
      </c>
      <c r="V1371" t="s">
        <v>6090</v>
      </c>
      <c r="W1371">
        <v>2</v>
      </c>
      <c r="X1371">
        <v>3.6112782579655049E-4</v>
      </c>
      <c r="AK1371" t="s">
        <v>12288</v>
      </c>
      <c r="AL1371">
        <v>1</v>
      </c>
      <c r="AM1371">
        <v>3.2706092811227047E-4</v>
      </c>
    </row>
    <row r="1372" spans="1:39" x14ac:dyDescent="0.15">
      <c r="A1372" t="s">
        <v>4381</v>
      </c>
      <c r="B1372">
        <v>2</v>
      </c>
      <c r="C1372">
        <v>3.3675007639230202E-4</v>
      </c>
      <c r="G1372" t="s">
        <v>241</v>
      </c>
      <c r="H1372">
        <v>1</v>
      </c>
      <c r="I1372">
        <v>6.2158315558565958E-4</v>
      </c>
      <c r="V1372" t="s">
        <v>9525</v>
      </c>
      <c r="W1372">
        <v>2</v>
      </c>
      <c r="X1372">
        <v>3.6112782579655049E-4</v>
      </c>
      <c r="AK1372" t="s">
        <v>12289</v>
      </c>
      <c r="AL1372">
        <v>1</v>
      </c>
      <c r="AM1372">
        <v>3.2706092811227047E-4</v>
      </c>
    </row>
    <row r="1373" spans="1:39" x14ac:dyDescent="0.15">
      <c r="A1373" t="s">
        <v>4475</v>
      </c>
      <c r="B1373">
        <v>2</v>
      </c>
      <c r="C1373">
        <v>3.3675007639230202E-4</v>
      </c>
      <c r="G1373" t="s">
        <v>5525</v>
      </c>
      <c r="H1373">
        <v>1</v>
      </c>
      <c r="I1373">
        <v>6.2158315558565958E-4</v>
      </c>
      <c r="V1373" t="s">
        <v>6295</v>
      </c>
      <c r="W1373">
        <v>2</v>
      </c>
      <c r="X1373">
        <v>3.6112782579655049E-4</v>
      </c>
      <c r="AK1373" t="s">
        <v>12291</v>
      </c>
      <c r="AL1373">
        <v>1</v>
      </c>
      <c r="AM1373">
        <v>3.2706092811227047E-4</v>
      </c>
    </row>
    <row r="1374" spans="1:39" x14ac:dyDescent="0.15">
      <c r="A1374" t="s">
        <v>4484</v>
      </c>
      <c r="B1374">
        <v>2</v>
      </c>
      <c r="C1374">
        <v>3.3675007639230202E-4</v>
      </c>
      <c r="G1374" t="s">
        <v>6278</v>
      </c>
      <c r="H1374">
        <v>1</v>
      </c>
      <c r="I1374">
        <v>6.2158315558565958E-4</v>
      </c>
      <c r="V1374" t="s">
        <v>6397</v>
      </c>
      <c r="W1374">
        <v>2</v>
      </c>
      <c r="X1374">
        <v>3.6112782579655049E-4</v>
      </c>
      <c r="AK1374" t="s">
        <v>12292</v>
      </c>
      <c r="AL1374">
        <v>1</v>
      </c>
      <c r="AM1374">
        <v>3.2706092811227047E-4</v>
      </c>
    </row>
    <row r="1375" spans="1:39" x14ac:dyDescent="0.15">
      <c r="A1375" t="s">
        <v>4498</v>
      </c>
      <c r="B1375">
        <v>2</v>
      </c>
      <c r="C1375">
        <v>3.3675007639230202E-4</v>
      </c>
      <c r="G1375" t="s">
        <v>10447</v>
      </c>
      <c r="H1375">
        <v>1</v>
      </c>
      <c r="I1375">
        <v>6.2158315558565958E-4</v>
      </c>
      <c r="V1375" t="s">
        <v>6247</v>
      </c>
      <c r="W1375">
        <v>2</v>
      </c>
      <c r="X1375">
        <v>3.6112782579655049E-4</v>
      </c>
      <c r="AK1375" t="s">
        <v>12293</v>
      </c>
      <c r="AL1375">
        <v>1</v>
      </c>
      <c r="AM1375">
        <v>3.2706092811227047E-4</v>
      </c>
    </row>
    <row r="1376" spans="1:39" x14ac:dyDescent="0.15">
      <c r="A1376" t="s">
        <v>4501</v>
      </c>
      <c r="B1376">
        <v>2</v>
      </c>
      <c r="C1376">
        <v>3.3675007639230202E-4</v>
      </c>
      <c r="G1376" t="s">
        <v>5892</v>
      </c>
      <c r="H1376">
        <v>1</v>
      </c>
      <c r="I1376">
        <v>6.2158315558565958E-4</v>
      </c>
      <c r="V1376" t="s">
        <v>5225</v>
      </c>
      <c r="W1376">
        <v>2</v>
      </c>
      <c r="X1376">
        <v>3.6112782579655049E-4</v>
      </c>
      <c r="AK1376" t="s">
        <v>12295</v>
      </c>
      <c r="AL1376">
        <v>1</v>
      </c>
      <c r="AM1376">
        <v>3.2706092811227047E-4</v>
      </c>
    </row>
    <row r="1377" spans="1:39" x14ac:dyDescent="0.15">
      <c r="A1377" t="s">
        <v>4512</v>
      </c>
      <c r="B1377">
        <v>2</v>
      </c>
      <c r="C1377">
        <v>3.3675007639230202E-4</v>
      </c>
      <c r="G1377" t="s">
        <v>465</v>
      </c>
      <c r="H1377">
        <v>1</v>
      </c>
      <c r="I1377">
        <v>6.2158315558565958E-4</v>
      </c>
      <c r="V1377" t="s">
        <v>9573</v>
      </c>
      <c r="W1377">
        <v>2</v>
      </c>
      <c r="X1377">
        <v>3.6112782579655049E-4</v>
      </c>
      <c r="AK1377" t="s">
        <v>12298</v>
      </c>
      <c r="AL1377">
        <v>1</v>
      </c>
      <c r="AM1377">
        <v>3.2706092811227047E-4</v>
      </c>
    </row>
    <row r="1378" spans="1:39" x14ac:dyDescent="0.15">
      <c r="A1378" t="s">
        <v>4519</v>
      </c>
      <c r="B1378">
        <v>2</v>
      </c>
      <c r="C1378">
        <v>3.3675007639230202E-4</v>
      </c>
      <c r="G1378" t="s">
        <v>5726</v>
      </c>
      <c r="H1378">
        <v>1</v>
      </c>
      <c r="I1378">
        <v>6.2158315558565958E-4</v>
      </c>
      <c r="V1378" t="s">
        <v>5983</v>
      </c>
      <c r="W1378">
        <v>2</v>
      </c>
      <c r="X1378">
        <v>3.6112782579655049E-4</v>
      </c>
      <c r="AK1378" t="s">
        <v>12301</v>
      </c>
      <c r="AL1378">
        <v>1</v>
      </c>
      <c r="AM1378">
        <v>3.2706092811227047E-4</v>
      </c>
    </row>
    <row r="1379" spans="1:39" x14ac:dyDescent="0.15">
      <c r="A1379" t="s">
        <v>4565</v>
      </c>
      <c r="B1379">
        <v>2</v>
      </c>
      <c r="C1379">
        <v>3.3675007639230202E-4</v>
      </c>
      <c r="G1379" t="s">
        <v>235</v>
      </c>
      <c r="H1379">
        <v>1</v>
      </c>
      <c r="I1379">
        <v>6.2158315558565958E-4</v>
      </c>
      <c r="V1379" t="s">
        <v>791</v>
      </c>
      <c r="W1379">
        <v>2</v>
      </c>
      <c r="X1379">
        <v>3.6112782579655049E-4</v>
      </c>
      <c r="AK1379" t="s">
        <v>12304</v>
      </c>
      <c r="AL1379">
        <v>1</v>
      </c>
      <c r="AM1379">
        <v>3.2706092811227047E-4</v>
      </c>
    </row>
    <row r="1380" spans="1:39" x14ac:dyDescent="0.15">
      <c r="A1380" t="s">
        <v>4575</v>
      </c>
      <c r="B1380">
        <v>2</v>
      </c>
      <c r="C1380">
        <v>3.3675007639230202E-4</v>
      </c>
      <c r="G1380" t="s">
        <v>5087</v>
      </c>
      <c r="H1380">
        <v>1</v>
      </c>
      <c r="I1380">
        <v>6.2158315558565958E-4</v>
      </c>
      <c r="V1380" t="s">
        <v>4566</v>
      </c>
      <c r="W1380">
        <v>2</v>
      </c>
      <c r="X1380">
        <v>3.6112782579655049E-4</v>
      </c>
      <c r="AK1380" t="s">
        <v>12305</v>
      </c>
      <c r="AL1380">
        <v>1</v>
      </c>
      <c r="AM1380">
        <v>3.2706092811227047E-4</v>
      </c>
    </row>
    <row r="1381" spans="1:39" x14ac:dyDescent="0.15">
      <c r="A1381" t="s">
        <v>4642</v>
      </c>
      <c r="B1381">
        <v>2</v>
      </c>
      <c r="C1381">
        <v>3.3675007639230202E-4</v>
      </c>
      <c r="G1381" t="s">
        <v>3642</v>
      </c>
      <c r="H1381">
        <v>1</v>
      </c>
      <c r="I1381">
        <v>6.2158315558565958E-4</v>
      </c>
      <c r="V1381" t="s">
        <v>9615</v>
      </c>
      <c r="W1381">
        <v>2</v>
      </c>
      <c r="X1381">
        <v>3.6112782579655049E-4</v>
      </c>
      <c r="AK1381" t="s">
        <v>12306</v>
      </c>
      <c r="AL1381">
        <v>1</v>
      </c>
      <c r="AM1381">
        <v>3.2706092811227047E-4</v>
      </c>
    </row>
    <row r="1382" spans="1:39" x14ac:dyDescent="0.15">
      <c r="A1382" t="s">
        <v>4674</v>
      </c>
      <c r="B1382">
        <v>2</v>
      </c>
      <c r="C1382">
        <v>3.3675007639230202E-4</v>
      </c>
      <c r="G1382" t="s">
        <v>5549</v>
      </c>
      <c r="H1382">
        <v>1</v>
      </c>
      <c r="I1382">
        <v>6.2158315558565958E-4</v>
      </c>
      <c r="V1382" t="s">
        <v>9622</v>
      </c>
      <c r="W1382">
        <v>2</v>
      </c>
      <c r="X1382">
        <v>3.6112782579655049E-4</v>
      </c>
      <c r="AK1382" t="s">
        <v>12307</v>
      </c>
      <c r="AL1382">
        <v>1</v>
      </c>
      <c r="AM1382">
        <v>3.2706092811227047E-4</v>
      </c>
    </row>
    <row r="1383" spans="1:39" x14ac:dyDescent="0.15">
      <c r="A1383" t="s">
        <v>4704</v>
      </c>
      <c r="B1383">
        <v>2</v>
      </c>
      <c r="C1383">
        <v>3.3675007639230202E-4</v>
      </c>
      <c r="G1383" t="s">
        <v>94</v>
      </c>
      <c r="H1383">
        <v>1</v>
      </c>
      <c r="I1383">
        <v>6.2158315558565958E-4</v>
      </c>
      <c r="V1383" t="s">
        <v>5639</v>
      </c>
      <c r="W1383">
        <v>2</v>
      </c>
      <c r="X1383">
        <v>3.6112782579655049E-4</v>
      </c>
      <c r="AK1383" t="s">
        <v>12308</v>
      </c>
      <c r="AL1383">
        <v>1</v>
      </c>
      <c r="AM1383">
        <v>3.2706092811227047E-4</v>
      </c>
    </row>
    <row r="1384" spans="1:39" x14ac:dyDescent="0.15">
      <c r="A1384" t="s">
        <v>4766</v>
      </c>
      <c r="B1384">
        <v>2</v>
      </c>
      <c r="C1384">
        <v>3.3675007639230202E-4</v>
      </c>
      <c r="G1384" t="s">
        <v>4507</v>
      </c>
      <c r="H1384">
        <v>1</v>
      </c>
      <c r="I1384">
        <v>6.2158315558565958E-4</v>
      </c>
      <c r="V1384" t="s">
        <v>636</v>
      </c>
      <c r="W1384">
        <v>2</v>
      </c>
      <c r="X1384">
        <v>3.6112782579655049E-4</v>
      </c>
      <c r="AK1384" t="s">
        <v>12309</v>
      </c>
      <c r="AL1384">
        <v>1</v>
      </c>
      <c r="AM1384">
        <v>3.2706092811227047E-4</v>
      </c>
    </row>
    <row r="1385" spans="1:39" x14ac:dyDescent="0.15">
      <c r="A1385" t="s">
        <v>924</v>
      </c>
      <c r="B1385">
        <v>2</v>
      </c>
      <c r="C1385">
        <v>3.3675007639230202E-4</v>
      </c>
      <c r="G1385" t="s">
        <v>6281</v>
      </c>
      <c r="H1385">
        <v>1</v>
      </c>
      <c r="I1385">
        <v>6.2158315558565958E-4</v>
      </c>
      <c r="V1385" t="s">
        <v>9689</v>
      </c>
      <c r="W1385">
        <v>2</v>
      </c>
      <c r="X1385">
        <v>3.6112782579655049E-4</v>
      </c>
      <c r="AK1385" t="s">
        <v>12310</v>
      </c>
      <c r="AL1385">
        <v>1</v>
      </c>
      <c r="AM1385">
        <v>3.2706092811227047E-4</v>
      </c>
    </row>
    <row r="1386" spans="1:39" x14ac:dyDescent="0.15">
      <c r="A1386" t="s">
        <v>4790</v>
      </c>
      <c r="B1386">
        <v>2</v>
      </c>
      <c r="C1386">
        <v>3.3675007639230202E-4</v>
      </c>
      <c r="G1386" t="s">
        <v>5633</v>
      </c>
      <c r="H1386">
        <v>1</v>
      </c>
      <c r="I1386">
        <v>6.2158315558565958E-4</v>
      </c>
      <c r="V1386" t="s">
        <v>9710</v>
      </c>
      <c r="W1386">
        <v>2</v>
      </c>
      <c r="X1386">
        <v>3.6112782579655049E-4</v>
      </c>
      <c r="AK1386" t="s">
        <v>12312</v>
      </c>
      <c r="AL1386">
        <v>1</v>
      </c>
      <c r="AM1386">
        <v>3.2706092811227047E-4</v>
      </c>
    </row>
    <row r="1387" spans="1:39" x14ac:dyDescent="0.15">
      <c r="A1387" t="s">
        <v>4796</v>
      </c>
      <c r="B1387">
        <v>2</v>
      </c>
      <c r="C1387">
        <v>3.3675007639230202E-4</v>
      </c>
      <c r="G1387" t="s">
        <v>9820</v>
      </c>
      <c r="H1387">
        <v>1</v>
      </c>
      <c r="I1387">
        <v>6.2158315558565958E-4</v>
      </c>
      <c r="V1387" t="s">
        <v>5360</v>
      </c>
      <c r="W1387">
        <v>2</v>
      </c>
      <c r="X1387">
        <v>3.6112782579655049E-4</v>
      </c>
      <c r="AK1387" t="s">
        <v>12314</v>
      </c>
      <c r="AL1387">
        <v>1</v>
      </c>
      <c r="AM1387">
        <v>3.2706092811227047E-4</v>
      </c>
    </row>
    <row r="1388" spans="1:39" x14ac:dyDescent="0.15">
      <c r="A1388" t="s">
        <v>4801</v>
      </c>
      <c r="B1388">
        <v>2</v>
      </c>
      <c r="C1388">
        <v>3.3675007639230202E-4</v>
      </c>
      <c r="G1388" t="s">
        <v>7237</v>
      </c>
      <c r="H1388">
        <v>1</v>
      </c>
      <c r="I1388">
        <v>6.2158315558565958E-4</v>
      </c>
      <c r="V1388" t="s">
        <v>4804</v>
      </c>
      <c r="W1388">
        <v>2</v>
      </c>
      <c r="X1388">
        <v>3.6112782579655049E-4</v>
      </c>
      <c r="AK1388" t="s">
        <v>12315</v>
      </c>
      <c r="AL1388">
        <v>1</v>
      </c>
      <c r="AM1388">
        <v>3.2706092811227047E-4</v>
      </c>
    </row>
    <row r="1389" spans="1:39" x14ac:dyDescent="0.15">
      <c r="A1389" t="s">
        <v>4823</v>
      </c>
      <c r="B1389">
        <v>2</v>
      </c>
      <c r="C1389">
        <v>3.3675007639230202E-4</v>
      </c>
      <c r="G1389" t="s">
        <v>1085</v>
      </c>
      <c r="H1389">
        <v>1</v>
      </c>
      <c r="I1389">
        <v>6.2158315558565958E-4</v>
      </c>
      <c r="V1389" t="s">
        <v>9718</v>
      </c>
      <c r="W1389">
        <v>2</v>
      </c>
      <c r="X1389">
        <v>3.6112782579655049E-4</v>
      </c>
      <c r="AK1389" t="s">
        <v>12316</v>
      </c>
      <c r="AL1389">
        <v>1</v>
      </c>
      <c r="AM1389">
        <v>3.2706092811227047E-4</v>
      </c>
    </row>
    <row r="1390" spans="1:39" x14ac:dyDescent="0.15">
      <c r="A1390" t="s">
        <v>904</v>
      </c>
      <c r="B1390">
        <v>2</v>
      </c>
      <c r="C1390">
        <v>3.3675007639230202E-4</v>
      </c>
      <c r="G1390" t="s">
        <v>512</v>
      </c>
      <c r="H1390">
        <v>1</v>
      </c>
      <c r="I1390">
        <v>6.2158315558565958E-4</v>
      </c>
      <c r="V1390" t="s">
        <v>4961</v>
      </c>
      <c r="W1390">
        <v>2</v>
      </c>
      <c r="X1390">
        <v>3.6112782579655049E-4</v>
      </c>
      <c r="AK1390" t="s">
        <v>12318</v>
      </c>
      <c r="AL1390">
        <v>1</v>
      </c>
      <c r="AM1390">
        <v>3.2706092811227047E-4</v>
      </c>
    </row>
    <row r="1391" spans="1:39" x14ac:dyDescent="0.15">
      <c r="A1391" t="s">
        <v>4877</v>
      </c>
      <c r="B1391">
        <v>2</v>
      </c>
      <c r="C1391">
        <v>3.3675007639230202E-4</v>
      </c>
      <c r="G1391" t="s">
        <v>4456</v>
      </c>
      <c r="H1391">
        <v>1</v>
      </c>
      <c r="I1391">
        <v>6.2158315558565958E-4</v>
      </c>
      <c r="V1391" t="s">
        <v>4295</v>
      </c>
      <c r="W1391">
        <v>2</v>
      </c>
      <c r="X1391">
        <v>3.6112782579655049E-4</v>
      </c>
      <c r="AK1391" t="s">
        <v>12320</v>
      </c>
      <c r="AL1391">
        <v>1</v>
      </c>
      <c r="AM1391">
        <v>3.2706092811227047E-4</v>
      </c>
    </row>
    <row r="1392" spans="1:39" x14ac:dyDescent="0.15">
      <c r="A1392" t="s">
        <v>4894</v>
      </c>
      <c r="B1392">
        <v>2</v>
      </c>
      <c r="C1392">
        <v>3.3675007639230202E-4</v>
      </c>
      <c r="G1392" t="s">
        <v>4896</v>
      </c>
      <c r="H1392">
        <v>1</v>
      </c>
      <c r="I1392">
        <v>6.2158315558565958E-4</v>
      </c>
      <c r="V1392" t="s">
        <v>758</v>
      </c>
      <c r="W1392">
        <v>2</v>
      </c>
      <c r="X1392">
        <v>3.6112782579655049E-4</v>
      </c>
      <c r="AK1392" t="s">
        <v>12321</v>
      </c>
      <c r="AL1392">
        <v>1</v>
      </c>
      <c r="AM1392">
        <v>3.2706092811227047E-4</v>
      </c>
    </row>
    <row r="1393" spans="1:39" x14ac:dyDescent="0.15">
      <c r="A1393" t="s">
        <v>4897</v>
      </c>
      <c r="B1393">
        <v>2</v>
      </c>
      <c r="C1393">
        <v>3.3675007639230202E-4</v>
      </c>
      <c r="G1393" t="s">
        <v>4709</v>
      </c>
      <c r="H1393">
        <v>1</v>
      </c>
      <c r="I1393">
        <v>6.2158315558565958E-4</v>
      </c>
      <c r="V1393" t="s">
        <v>890</v>
      </c>
      <c r="W1393">
        <v>2</v>
      </c>
      <c r="X1393">
        <v>3.6112782579655049E-4</v>
      </c>
      <c r="AK1393" t="s">
        <v>12322</v>
      </c>
      <c r="AL1393">
        <v>1</v>
      </c>
      <c r="AM1393">
        <v>3.2706092811227047E-4</v>
      </c>
    </row>
    <row r="1394" spans="1:39" x14ac:dyDescent="0.15">
      <c r="A1394" t="s">
        <v>4901</v>
      </c>
      <c r="B1394">
        <v>2</v>
      </c>
      <c r="C1394">
        <v>3.3675007639230202E-4</v>
      </c>
      <c r="G1394" t="s">
        <v>4179</v>
      </c>
      <c r="H1394">
        <v>1</v>
      </c>
      <c r="I1394">
        <v>6.2158315558565958E-4</v>
      </c>
      <c r="V1394" t="s">
        <v>9844</v>
      </c>
      <c r="W1394">
        <v>2</v>
      </c>
      <c r="X1394">
        <v>3.6112782579655049E-4</v>
      </c>
      <c r="AK1394" t="s">
        <v>12323</v>
      </c>
      <c r="AL1394">
        <v>1</v>
      </c>
      <c r="AM1394">
        <v>3.2706092811227047E-4</v>
      </c>
    </row>
    <row r="1395" spans="1:39" x14ac:dyDescent="0.15">
      <c r="A1395" t="s">
        <v>4920</v>
      </c>
      <c r="B1395">
        <v>2</v>
      </c>
      <c r="C1395">
        <v>3.3675007639230202E-4</v>
      </c>
      <c r="G1395" t="s">
        <v>480</v>
      </c>
      <c r="H1395">
        <v>1</v>
      </c>
      <c r="I1395">
        <v>6.2158315558565958E-4</v>
      </c>
      <c r="V1395" t="s">
        <v>5183</v>
      </c>
      <c r="W1395">
        <v>2</v>
      </c>
      <c r="X1395">
        <v>3.6112782579655049E-4</v>
      </c>
      <c r="AK1395" t="s">
        <v>12324</v>
      </c>
      <c r="AL1395">
        <v>1</v>
      </c>
      <c r="AM1395">
        <v>3.2706092811227047E-4</v>
      </c>
    </row>
    <row r="1396" spans="1:39" x14ac:dyDescent="0.15">
      <c r="A1396" t="s">
        <v>1017</v>
      </c>
      <c r="B1396">
        <v>2</v>
      </c>
      <c r="C1396">
        <v>3.3675007639230202E-4</v>
      </c>
      <c r="G1396" t="s">
        <v>1006</v>
      </c>
      <c r="H1396">
        <v>1</v>
      </c>
      <c r="I1396">
        <v>6.2158315558565958E-4</v>
      </c>
      <c r="V1396" t="s">
        <v>408</v>
      </c>
      <c r="W1396">
        <v>2</v>
      </c>
      <c r="X1396">
        <v>3.6112782579655049E-4</v>
      </c>
      <c r="AK1396" t="s">
        <v>12326</v>
      </c>
      <c r="AL1396">
        <v>1</v>
      </c>
      <c r="AM1396">
        <v>3.2706092811227047E-4</v>
      </c>
    </row>
    <row r="1397" spans="1:39" x14ac:dyDescent="0.15">
      <c r="A1397" t="s">
        <v>4940</v>
      </c>
      <c r="B1397">
        <v>2</v>
      </c>
      <c r="C1397">
        <v>3.3675007639230202E-4</v>
      </c>
      <c r="G1397" t="s">
        <v>5772</v>
      </c>
      <c r="H1397">
        <v>1</v>
      </c>
      <c r="I1397">
        <v>6.2158315558565958E-4</v>
      </c>
      <c r="V1397" t="s">
        <v>9930</v>
      </c>
      <c r="W1397">
        <v>2</v>
      </c>
      <c r="X1397">
        <v>3.6112782579655049E-4</v>
      </c>
      <c r="AK1397" t="s">
        <v>12327</v>
      </c>
      <c r="AL1397">
        <v>1</v>
      </c>
      <c r="AM1397">
        <v>3.2706092811227047E-4</v>
      </c>
    </row>
    <row r="1398" spans="1:39" x14ac:dyDescent="0.15">
      <c r="A1398" t="s">
        <v>4997</v>
      </c>
      <c r="B1398">
        <v>2</v>
      </c>
      <c r="C1398">
        <v>3.3675007639230202E-4</v>
      </c>
      <c r="G1398" t="s">
        <v>655</v>
      </c>
      <c r="H1398">
        <v>1</v>
      </c>
      <c r="I1398">
        <v>6.2158315558565958E-4</v>
      </c>
      <c r="V1398" t="s">
        <v>6055</v>
      </c>
      <c r="W1398">
        <v>2</v>
      </c>
      <c r="X1398">
        <v>3.6112782579655049E-4</v>
      </c>
      <c r="AK1398" t="s">
        <v>12328</v>
      </c>
      <c r="AL1398">
        <v>1</v>
      </c>
      <c r="AM1398">
        <v>3.2706092811227047E-4</v>
      </c>
    </row>
    <row r="1399" spans="1:39" x14ac:dyDescent="0.15">
      <c r="A1399" t="s">
        <v>5047</v>
      </c>
      <c r="B1399">
        <v>2</v>
      </c>
      <c r="C1399">
        <v>3.3675007639230202E-4</v>
      </c>
      <c r="G1399" t="s">
        <v>10851</v>
      </c>
      <c r="H1399">
        <v>1</v>
      </c>
      <c r="I1399">
        <v>6.2158315558565958E-4</v>
      </c>
      <c r="V1399" t="s">
        <v>9939</v>
      </c>
      <c r="W1399">
        <v>2</v>
      </c>
      <c r="X1399">
        <v>3.6112782579655049E-4</v>
      </c>
      <c r="AK1399" t="s">
        <v>12329</v>
      </c>
      <c r="AL1399">
        <v>1</v>
      </c>
      <c r="AM1399">
        <v>3.2706092811227047E-4</v>
      </c>
    </row>
    <row r="1400" spans="1:39" x14ac:dyDescent="0.15">
      <c r="A1400" t="s">
        <v>5060</v>
      </c>
      <c r="B1400">
        <v>2</v>
      </c>
      <c r="C1400">
        <v>3.3675007639230202E-4</v>
      </c>
      <c r="G1400" t="s">
        <v>38</v>
      </c>
      <c r="H1400">
        <v>1</v>
      </c>
      <c r="I1400">
        <v>6.2158315558565958E-4</v>
      </c>
      <c r="V1400" t="s">
        <v>9947</v>
      </c>
      <c r="W1400">
        <v>2</v>
      </c>
      <c r="X1400">
        <v>3.6112782579655049E-4</v>
      </c>
      <c r="AK1400" t="s">
        <v>12330</v>
      </c>
      <c r="AL1400">
        <v>1</v>
      </c>
      <c r="AM1400">
        <v>3.2706092811227047E-4</v>
      </c>
    </row>
    <row r="1401" spans="1:39" x14ac:dyDescent="0.15">
      <c r="A1401" t="s">
        <v>5115</v>
      </c>
      <c r="B1401">
        <v>2</v>
      </c>
      <c r="C1401">
        <v>3.3675007639230202E-4</v>
      </c>
      <c r="G1401" t="s">
        <v>6096</v>
      </c>
      <c r="H1401">
        <v>1</v>
      </c>
      <c r="I1401">
        <v>6.2158315558565958E-4</v>
      </c>
      <c r="V1401" t="s">
        <v>778</v>
      </c>
      <c r="W1401">
        <v>2</v>
      </c>
      <c r="X1401">
        <v>3.6112782579655049E-4</v>
      </c>
      <c r="AK1401" t="s">
        <v>12332</v>
      </c>
      <c r="AL1401">
        <v>1</v>
      </c>
      <c r="AM1401">
        <v>3.2706092811227047E-4</v>
      </c>
    </row>
    <row r="1402" spans="1:39" x14ac:dyDescent="0.15">
      <c r="A1402" t="s">
        <v>5132</v>
      </c>
      <c r="B1402">
        <v>2</v>
      </c>
      <c r="C1402">
        <v>3.3675007639230202E-4</v>
      </c>
      <c r="G1402" t="s">
        <v>5064</v>
      </c>
      <c r="H1402">
        <v>1</v>
      </c>
      <c r="I1402">
        <v>6.2158315558565958E-4</v>
      </c>
      <c r="V1402" t="s">
        <v>530</v>
      </c>
      <c r="W1402">
        <v>2</v>
      </c>
      <c r="X1402">
        <v>3.6112782579655049E-4</v>
      </c>
      <c r="AK1402" t="s">
        <v>12333</v>
      </c>
      <c r="AL1402">
        <v>1</v>
      </c>
      <c r="AM1402">
        <v>3.2706092811227047E-4</v>
      </c>
    </row>
    <row r="1403" spans="1:39" x14ac:dyDescent="0.15">
      <c r="A1403" t="s">
        <v>5142</v>
      </c>
      <c r="B1403">
        <v>2</v>
      </c>
      <c r="C1403">
        <v>3.3675007639230202E-4</v>
      </c>
      <c r="G1403" t="s">
        <v>145</v>
      </c>
      <c r="H1403">
        <v>1</v>
      </c>
      <c r="I1403">
        <v>6.2158315558565958E-4</v>
      </c>
      <c r="V1403" t="s">
        <v>9998</v>
      </c>
      <c r="W1403">
        <v>2</v>
      </c>
      <c r="X1403">
        <v>3.6112782579655049E-4</v>
      </c>
      <c r="AK1403" t="s">
        <v>12334</v>
      </c>
      <c r="AL1403">
        <v>1</v>
      </c>
      <c r="AM1403">
        <v>3.2706092811227047E-4</v>
      </c>
    </row>
    <row r="1404" spans="1:39" x14ac:dyDescent="0.15">
      <c r="A1404" t="s">
        <v>5150</v>
      </c>
      <c r="B1404">
        <v>2</v>
      </c>
      <c r="C1404">
        <v>3.3675007639230202E-4</v>
      </c>
      <c r="G1404" t="s">
        <v>713</v>
      </c>
      <c r="H1404">
        <v>1</v>
      </c>
      <c r="I1404">
        <v>6.2158315558565958E-4</v>
      </c>
      <c r="V1404" t="s">
        <v>6765</v>
      </c>
      <c r="W1404">
        <v>2</v>
      </c>
      <c r="X1404">
        <v>3.6112782579655049E-4</v>
      </c>
      <c r="AK1404" t="s">
        <v>12335</v>
      </c>
      <c r="AL1404">
        <v>1</v>
      </c>
      <c r="AM1404">
        <v>3.2706092811227047E-4</v>
      </c>
    </row>
    <row r="1405" spans="1:39" x14ac:dyDescent="0.15">
      <c r="A1405" t="s">
        <v>5167</v>
      </c>
      <c r="B1405">
        <v>2</v>
      </c>
      <c r="C1405">
        <v>3.3675007639230202E-4</v>
      </c>
      <c r="G1405" t="s">
        <v>5252</v>
      </c>
      <c r="H1405">
        <v>1</v>
      </c>
      <c r="I1405">
        <v>5.9890073794942333E-4</v>
      </c>
      <c r="V1405" t="s">
        <v>6674</v>
      </c>
      <c r="W1405">
        <v>2</v>
      </c>
      <c r="X1405">
        <v>3.6112782579655049E-4</v>
      </c>
      <c r="AK1405" t="s">
        <v>12338</v>
      </c>
      <c r="AL1405">
        <v>1</v>
      </c>
      <c r="AM1405">
        <v>3.2706092811227047E-4</v>
      </c>
    </row>
    <row r="1406" spans="1:39" x14ac:dyDescent="0.15">
      <c r="A1406" t="s">
        <v>5221</v>
      </c>
      <c r="B1406">
        <v>2</v>
      </c>
      <c r="C1406">
        <v>3.3675007639230202E-4</v>
      </c>
      <c r="G1406" t="s">
        <v>1033</v>
      </c>
      <c r="H1406">
        <v>1</v>
      </c>
      <c r="I1406">
        <v>5.9890073794942333E-4</v>
      </c>
      <c r="V1406" t="s">
        <v>7377</v>
      </c>
      <c r="W1406">
        <v>2</v>
      </c>
      <c r="X1406">
        <v>3.6112782579655049E-4</v>
      </c>
      <c r="AK1406" t="s">
        <v>12342</v>
      </c>
      <c r="AL1406">
        <v>1</v>
      </c>
      <c r="AM1406">
        <v>3.2706092811227047E-4</v>
      </c>
    </row>
    <row r="1407" spans="1:39" x14ac:dyDescent="0.15">
      <c r="A1407" t="s">
        <v>5229</v>
      </c>
      <c r="B1407">
        <v>2</v>
      </c>
      <c r="C1407">
        <v>3.3675007639230202E-4</v>
      </c>
      <c r="G1407" t="s">
        <v>4892</v>
      </c>
      <c r="H1407">
        <v>1</v>
      </c>
      <c r="I1407">
        <v>5.9890073794942333E-4</v>
      </c>
      <c r="V1407" t="s">
        <v>5055</v>
      </c>
      <c r="W1407">
        <v>2</v>
      </c>
      <c r="X1407">
        <v>3.6112782579655049E-4</v>
      </c>
      <c r="AK1407" t="s">
        <v>12343</v>
      </c>
      <c r="AL1407">
        <v>1</v>
      </c>
      <c r="AM1407">
        <v>3.2706092811227047E-4</v>
      </c>
    </row>
    <row r="1408" spans="1:39" x14ac:dyDescent="0.15">
      <c r="A1408" t="s">
        <v>5261</v>
      </c>
      <c r="B1408">
        <v>2</v>
      </c>
      <c r="C1408">
        <v>3.3675007639230202E-4</v>
      </c>
      <c r="G1408" t="s">
        <v>5050</v>
      </c>
      <c r="H1408">
        <v>1</v>
      </c>
      <c r="I1408">
        <v>5.9890073794942333E-4</v>
      </c>
      <c r="V1408" t="s">
        <v>5517</v>
      </c>
      <c r="W1408">
        <v>2</v>
      </c>
      <c r="X1408">
        <v>3.6112782579655049E-4</v>
      </c>
      <c r="AK1408" t="s">
        <v>12345</v>
      </c>
      <c r="AL1408">
        <v>1</v>
      </c>
      <c r="AM1408">
        <v>3.2706092811227047E-4</v>
      </c>
    </row>
    <row r="1409" spans="1:39" x14ac:dyDescent="0.15">
      <c r="A1409" t="s">
        <v>5263</v>
      </c>
      <c r="B1409">
        <v>2</v>
      </c>
      <c r="C1409">
        <v>3.3675007639230202E-4</v>
      </c>
      <c r="G1409" t="s">
        <v>5519</v>
      </c>
      <c r="H1409">
        <v>1</v>
      </c>
      <c r="I1409">
        <v>5.9890073794942333E-4</v>
      </c>
      <c r="V1409" t="s">
        <v>4866</v>
      </c>
      <c r="W1409">
        <v>2</v>
      </c>
      <c r="X1409">
        <v>3.6112782579655049E-4</v>
      </c>
      <c r="AK1409" t="s">
        <v>12347</v>
      </c>
      <c r="AL1409">
        <v>1</v>
      </c>
      <c r="AM1409">
        <v>3.2706092811227047E-4</v>
      </c>
    </row>
    <row r="1410" spans="1:39" x14ac:dyDescent="0.15">
      <c r="A1410" t="s">
        <v>5294</v>
      </c>
      <c r="B1410">
        <v>2</v>
      </c>
      <c r="C1410">
        <v>3.3675007639230202E-4</v>
      </c>
      <c r="G1410" t="s">
        <v>1005</v>
      </c>
      <c r="H1410">
        <v>1</v>
      </c>
      <c r="I1410">
        <v>5.9890073794942333E-4</v>
      </c>
      <c r="V1410" t="s">
        <v>4690</v>
      </c>
      <c r="W1410">
        <v>2</v>
      </c>
      <c r="X1410">
        <v>3.6112782579655049E-4</v>
      </c>
      <c r="AK1410" t="s">
        <v>12348</v>
      </c>
      <c r="AL1410">
        <v>1</v>
      </c>
      <c r="AM1410">
        <v>3.2706092811227047E-4</v>
      </c>
    </row>
    <row r="1411" spans="1:39" x14ac:dyDescent="0.15">
      <c r="A1411" t="s">
        <v>5310</v>
      </c>
      <c r="B1411">
        <v>2</v>
      </c>
      <c r="C1411">
        <v>3.3675007639230202E-4</v>
      </c>
      <c r="G1411" t="s">
        <v>5424</v>
      </c>
      <c r="H1411">
        <v>1</v>
      </c>
      <c r="I1411">
        <v>5.9890073794942333E-4</v>
      </c>
      <c r="V1411" t="s">
        <v>5852</v>
      </c>
      <c r="W1411">
        <v>2</v>
      </c>
      <c r="X1411">
        <v>3.6112782579655049E-4</v>
      </c>
      <c r="AK1411" t="s">
        <v>12349</v>
      </c>
      <c r="AL1411">
        <v>1</v>
      </c>
      <c r="AM1411">
        <v>3.2706092811227047E-4</v>
      </c>
    </row>
    <row r="1412" spans="1:39" x14ac:dyDescent="0.15">
      <c r="A1412" t="s">
        <v>5313</v>
      </c>
      <c r="B1412">
        <v>2</v>
      </c>
      <c r="C1412">
        <v>3.3675007639230202E-4</v>
      </c>
      <c r="G1412" t="s">
        <v>6628</v>
      </c>
      <c r="H1412">
        <v>1</v>
      </c>
      <c r="I1412">
        <v>5.9890073794942333E-4</v>
      </c>
      <c r="V1412" t="s">
        <v>10093</v>
      </c>
      <c r="W1412">
        <v>2</v>
      </c>
      <c r="X1412">
        <v>3.6112782579655049E-4</v>
      </c>
      <c r="AK1412" t="s">
        <v>12350</v>
      </c>
      <c r="AL1412">
        <v>1</v>
      </c>
      <c r="AM1412">
        <v>3.2706092811227047E-4</v>
      </c>
    </row>
    <row r="1413" spans="1:39" x14ac:dyDescent="0.15">
      <c r="A1413" t="s">
        <v>5346</v>
      </c>
      <c r="B1413">
        <v>2</v>
      </c>
      <c r="C1413">
        <v>3.3675007639230202E-4</v>
      </c>
      <c r="G1413" t="s">
        <v>635</v>
      </c>
      <c r="H1413">
        <v>1</v>
      </c>
      <c r="I1413">
        <v>5.9890073794942333E-4</v>
      </c>
      <c r="V1413" t="s">
        <v>10103</v>
      </c>
      <c r="W1413">
        <v>2</v>
      </c>
      <c r="X1413">
        <v>3.6112782579655049E-4</v>
      </c>
      <c r="AK1413" t="s">
        <v>12354</v>
      </c>
      <c r="AL1413">
        <v>1</v>
      </c>
      <c r="AM1413">
        <v>3.2706092811227047E-4</v>
      </c>
    </row>
    <row r="1414" spans="1:39" x14ac:dyDescent="0.15">
      <c r="A1414" t="s">
        <v>5400</v>
      </c>
      <c r="B1414">
        <v>2</v>
      </c>
      <c r="C1414">
        <v>3.3675007639230202E-4</v>
      </c>
      <c r="G1414" t="s">
        <v>5933</v>
      </c>
      <c r="H1414">
        <v>1</v>
      </c>
      <c r="I1414">
        <v>5.9890073794942333E-4</v>
      </c>
      <c r="V1414" t="s">
        <v>7259</v>
      </c>
      <c r="W1414">
        <v>2</v>
      </c>
      <c r="X1414">
        <v>3.6112782579655049E-4</v>
      </c>
      <c r="AK1414" t="s">
        <v>12355</v>
      </c>
      <c r="AL1414">
        <v>1</v>
      </c>
      <c r="AM1414">
        <v>3.2706092811227047E-4</v>
      </c>
    </row>
    <row r="1415" spans="1:39" x14ac:dyDescent="0.15">
      <c r="A1415" t="s">
        <v>5457</v>
      </c>
      <c r="B1415">
        <v>2</v>
      </c>
      <c r="C1415">
        <v>3.3675007639230202E-4</v>
      </c>
      <c r="G1415" t="s">
        <v>10143</v>
      </c>
      <c r="H1415">
        <v>1</v>
      </c>
      <c r="I1415">
        <v>5.9890073794942333E-4</v>
      </c>
      <c r="V1415" t="s">
        <v>919</v>
      </c>
      <c r="W1415">
        <v>2</v>
      </c>
      <c r="X1415">
        <v>3.6112782579655049E-4</v>
      </c>
      <c r="AK1415" t="s">
        <v>12356</v>
      </c>
      <c r="AL1415">
        <v>1</v>
      </c>
      <c r="AM1415">
        <v>3.2706092811227047E-4</v>
      </c>
    </row>
    <row r="1416" spans="1:39" x14ac:dyDescent="0.15">
      <c r="A1416" t="s">
        <v>5459</v>
      </c>
      <c r="B1416">
        <v>2</v>
      </c>
      <c r="C1416">
        <v>3.3675007639230202E-4</v>
      </c>
      <c r="G1416" t="s">
        <v>6286</v>
      </c>
      <c r="H1416">
        <v>1</v>
      </c>
      <c r="I1416">
        <v>5.9890073794942333E-4</v>
      </c>
      <c r="V1416" t="s">
        <v>527</v>
      </c>
      <c r="W1416">
        <v>2</v>
      </c>
      <c r="X1416">
        <v>3.6112782579655049E-4</v>
      </c>
      <c r="AK1416" t="s">
        <v>12357</v>
      </c>
      <c r="AL1416">
        <v>1</v>
      </c>
      <c r="AM1416">
        <v>3.2706092811227047E-4</v>
      </c>
    </row>
    <row r="1417" spans="1:39" x14ac:dyDescent="0.15">
      <c r="A1417" t="s">
        <v>730</v>
      </c>
      <c r="B1417">
        <v>2</v>
      </c>
      <c r="C1417">
        <v>3.3675007639230202E-4</v>
      </c>
      <c r="G1417" t="s">
        <v>5235</v>
      </c>
      <c r="H1417">
        <v>1</v>
      </c>
      <c r="I1417">
        <v>5.9890073794942333E-4</v>
      </c>
      <c r="V1417" t="s">
        <v>6051</v>
      </c>
      <c r="W1417">
        <v>2</v>
      </c>
      <c r="X1417">
        <v>3.6112782579655049E-4</v>
      </c>
      <c r="AK1417" t="s">
        <v>12360</v>
      </c>
      <c r="AL1417">
        <v>1</v>
      </c>
      <c r="AM1417">
        <v>3.2706092811227047E-4</v>
      </c>
    </row>
    <row r="1418" spans="1:39" x14ac:dyDescent="0.15">
      <c r="A1418" t="s">
        <v>5495</v>
      </c>
      <c r="B1418">
        <v>2</v>
      </c>
      <c r="C1418">
        <v>3.3675007639230202E-4</v>
      </c>
      <c r="G1418" t="s">
        <v>768</v>
      </c>
      <c r="H1418">
        <v>1</v>
      </c>
      <c r="I1418">
        <v>5.9890073794942333E-4</v>
      </c>
      <c r="V1418" t="s">
        <v>10162</v>
      </c>
      <c r="W1418">
        <v>2</v>
      </c>
      <c r="X1418">
        <v>3.6112782579655049E-4</v>
      </c>
      <c r="AK1418" t="s">
        <v>12361</v>
      </c>
      <c r="AL1418">
        <v>1</v>
      </c>
      <c r="AM1418">
        <v>3.2706092811227047E-4</v>
      </c>
    </row>
    <row r="1419" spans="1:39" x14ac:dyDescent="0.15">
      <c r="A1419" t="s">
        <v>5496</v>
      </c>
      <c r="B1419">
        <v>2</v>
      </c>
      <c r="C1419">
        <v>3.3675007639230202E-4</v>
      </c>
      <c r="G1419" t="s">
        <v>5317</v>
      </c>
      <c r="H1419">
        <v>1</v>
      </c>
      <c r="I1419">
        <v>5.9890073794942333E-4</v>
      </c>
      <c r="V1419" t="s">
        <v>5845</v>
      </c>
      <c r="W1419">
        <v>2</v>
      </c>
      <c r="X1419">
        <v>3.6112782579655049E-4</v>
      </c>
      <c r="AK1419" t="s">
        <v>12362</v>
      </c>
      <c r="AL1419">
        <v>1</v>
      </c>
      <c r="AM1419">
        <v>3.2706092811227047E-4</v>
      </c>
    </row>
    <row r="1420" spans="1:39" x14ac:dyDescent="0.15">
      <c r="A1420" t="s">
        <v>5501</v>
      </c>
      <c r="B1420">
        <v>2</v>
      </c>
      <c r="C1420">
        <v>3.3675007639230202E-4</v>
      </c>
      <c r="G1420" t="s">
        <v>4280</v>
      </c>
      <c r="H1420">
        <v>1</v>
      </c>
      <c r="I1420">
        <v>5.9890073794942333E-4</v>
      </c>
      <c r="V1420" t="s">
        <v>4637</v>
      </c>
      <c r="W1420">
        <v>2</v>
      </c>
      <c r="X1420">
        <v>3.6112782579655049E-4</v>
      </c>
      <c r="AK1420" t="s">
        <v>12363</v>
      </c>
      <c r="AL1420">
        <v>1</v>
      </c>
      <c r="AM1420">
        <v>3.2706092811227047E-4</v>
      </c>
    </row>
    <row r="1421" spans="1:39" x14ac:dyDescent="0.15">
      <c r="A1421" t="s">
        <v>5547</v>
      </c>
      <c r="B1421">
        <v>2</v>
      </c>
      <c r="C1421">
        <v>3.3675007639230202E-4</v>
      </c>
      <c r="G1421" t="s">
        <v>5722</v>
      </c>
      <c r="H1421">
        <v>1</v>
      </c>
      <c r="I1421">
        <v>5.9890073794942333E-4</v>
      </c>
      <c r="V1421" t="s">
        <v>682</v>
      </c>
      <c r="W1421">
        <v>2</v>
      </c>
      <c r="X1421">
        <v>3.6112782579655049E-4</v>
      </c>
      <c r="AK1421" t="s">
        <v>12364</v>
      </c>
      <c r="AL1421">
        <v>1</v>
      </c>
      <c r="AM1421">
        <v>3.2706092811227047E-4</v>
      </c>
    </row>
    <row r="1422" spans="1:39" x14ac:dyDescent="0.15">
      <c r="A1422" t="s">
        <v>5550</v>
      </c>
      <c r="B1422">
        <v>2</v>
      </c>
      <c r="C1422">
        <v>3.3675007639230202E-4</v>
      </c>
      <c r="G1422" t="s">
        <v>6546</v>
      </c>
      <c r="H1422">
        <v>1</v>
      </c>
      <c r="I1422">
        <v>5.9890073794942333E-4</v>
      </c>
      <c r="V1422" t="s">
        <v>10251</v>
      </c>
      <c r="W1422">
        <v>2</v>
      </c>
      <c r="X1422">
        <v>3.6112782579655049E-4</v>
      </c>
      <c r="AK1422" t="s">
        <v>12365</v>
      </c>
      <c r="AL1422">
        <v>1</v>
      </c>
      <c r="AM1422">
        <v>3.2706092811227047E-4</v>
      </c>
    </row>
    <row r="1423" spans="1:39" x14ac:dyDescent="0.15">
      <c r="A1423" t="s">
        <v>5560</v>
      </c>
      <c r="B1423">
        <v>2</v>
      </c>
      <c r="C1423">
        <v>3.3675007639230202E-4</v>
      </c>
      <c r="G1423" t="s">
        <v>508</v>
      </c>
      <c r="H1423">
        <v>1</v>
      </c>
      <c r="I1423">
        <v>5.9890073794942333E-4</v>
      </c>
      <c r="V1423" t="s">
        <v>5604</v>
      </c>
      <c r="W1423">
        <v>2</v>
      </c>
      <c r="X1423">
        <v>3.6112782579655049E-4</v>
      </c>
      <c r="AK1423" t="s">
        <v>12368</v>
      </c>
      <c r="AL1423">
        <v>1</v>
      </c>
      <c r="AM1423">
        <v>3.2706092811227047E-4</v>
      </c>
    </row>
    <row r="1424" spans="1:39" x14ac:dyDescent="0.15">
      <c r="A1424" t="s">
        <v>5571</v>
      </c>
      <c r="B1424">
        <v>2</v>
      </c>
      <c r="C1424">
        <v>3.3675007639230202E-4</v>
      </c>
      <c r="G1424" t="s">
        <v>4537</v>
      </c>
      <c r="H1424">
        <v>1</v>
      </c>
      <c r="I1424">
        <v>5.9890073794942333E-4</v>
      </c>
      <c r="V1424" t="s">
        <v>4906</v>
      </c>
      <c r="W1424">
        <v>2</v>
      </c>
      <c r="X1424">
        <v>3.6112782579655049E-4</v>
      </c>
      <c r="AK1424" t="s">
        <v>12369</v>
      </c>
      <c r="AL1424">
        <v>1</v>
      </c>
      <c r="AM1424">
        <v>3.2706092811227047E-4</v>
      </c>
    </row>
    <row r="1425" spans="1:39" x14ac:dyDescent="0.15">
      <c r="A1425" t="s">
        <v>5594</v>
      </c>
      <c r="B1425">
        <v>2</v>
      </c>
      <c r="C1425">
        <v>3.3675007639230202E-4</v>
      </c>
      <c r="G1425" t="s">
        <v>383</v>
      </c>
      <c r="H1425">
        <v>1</v>
      </c>
      <c r="I1425">
        <v>5.9890073794942333E-4</v>
      </c>
      <c r="V1425" t="s">
        <v>10286</v>
      </c>
      <c r="W1425">
        <v>2</v>
      </c>
      <c r="X1425">
        <v>3.6112782579655049E-4</v>
      </c>
      <c r="AK1425" t="s">
        <v>12370</v>
      </c>
      <c r="AL1425">
        <v>1</v>
      </c>
      <c r="AM1425">
        <v>3.2706092811227047E-4</v>
      </c>
    </row>
    <row r="1426" spans="1:39" x14ac:dyDescent="0.15">
      <c r="A1426" t="s">
        <v>5608</v>
      </c>
      <c r="B1426">
        <v>2</v>
      </c>
      <c r="C1426">
        <v>3.3675007639230202E-4</v>
      </c>
      <c r="G1426" t="s">
        <v>4353</v>
      </c>
      <c r="H1426">
        <v>1</v>
      </c>
      <c r="I1426">
        <v>5.9890073794942333E-4</v>
      </c>
      <c r="V1426" t="s">
        <v>379</v>
      </c>
      <c r="W1426">
        <v>2</v>
      </c>
      <c r="X1426">
        <v>3.6112782579655049E-4</v>
      </c>
      <c r="AK1426" t="s">
        <v>12371</v>
      </c>
      <c r="AL1426">
        <v>1</v>
      </c>
      <c r="AM1426">
        <v>3.2706092811227047E-4</v>
      </c>
    </row>
    <row r="1427" spans="1:39" x14ac:dyDescent="0.15">
      <c r="A1427" t="s">
        <v>5659</v>
      </c>
      <c r="B1427">
        <v>2</v>
      </c>
      <c r="C1427">
        <v>3.3675007639230202E-4</v>
      </c>
      <c r="G1427" t="s">
        <v>5916</v>
      </c>
      <c r="H1427">
        <v>1</v>
      </c>
      <c r="I1427">
        <v>5.9890073794942333E-4</v>
      </c>
      <c r="V1427" t="s">
        <v>10319</v>
      </c>
      <c r="W1427">
        <v>2</v>
      </c>
      <c r="X1427">
        <v>3.6112782579655049E-4</v>
      </c>
      <c r="AK1427" t="s">
        <v>12372</v>
      </c>
      <c r="AL1427">
        <v>1</v>
      </c>
      <c r="AM1427">
        <v>3.2706092811227047E-4</v>
      </c>
    </row>
    <row r="1428" spans="1:39" x14ac:dyDescent="0.15">
      <c r="A1428" t="s">
        <v>5661</v>
      </c>
      <c r="B1428">
        <v>2</v>
      </c>
      <c r="C1428">
        <v>3.3675007639230202E-4</v>
      </c>
      <c r="G1428" t="s">
        <v>5333</v>
      </c>
      <c r="H1428">
        <v>1</v>
      </c>
      <c r="I1428">
        <v>5.9890073794942333E-4</v>
      </c>
      <c r="V1428" t="s">
        <v>5203</v>
      </c>
      <c r="W1428">
        <v>2</v>
      </c>
      <c r="X1428">
        <v>3.6112782579655049E-4</v>
      </c>
      <c r="AK1428" t="s">
        <v>12373</v>
      </c>
      <c r="AL1428">
        <v>1</v>
      </c>
      <c r="AM1428">
        <v>3.2706092811227047E-4</v>
      </c>
    </row>
    <row r="1429" spans="1:39" x14ac:dyDescent="0.15">
      <c r="A1429" t="s">
        <v>339</v>
      </c>
      <c r="B1429">
        <v>2</v>
      </c>
      <c r="C1429">
        <v>3.3675007639230202E-4</v>
      </c>
      <c r="G1429" t="s">
        <v>4638</v>
      </c>
      <c r="H1429">
        <v>1</v>
      </c>
      <c r="I1429">
        <v>5.9890073794942333E-4</v>
      </c>
      <c r="V1429" t="s">
        <v>10402</v>
      </c>
      <c r="W1429">
        <v>2</v>
      </c>
      <c r="X1429">
        <v>3.6112782579655049E-4</v>
      </c>
      <c r="AK1429" t="s">
        <v>12375</v>
      </c>
      <c r="AL1429">
        <v>1</v>
      </c>
      <c r="AM1429">
        <v>3.2706092811227047E-4</v>
      </c>
    </row>
    <row r="1430" spans="1:39" x14ac:dyDescent="0.15">
      <c r="A1430" t="s">
        <v>5701</v>
      </c>
      <c r="B1430">
        <v>2</v>
      </c>
      <c r="C1430">
        <v>3.3675007639230202E-4</v>
      </c>
      <c r="G1430" t="s">
        <v>5497</v>
      </c>
      <c r="H1430">
        <v>1</v>
      </c>
      <c r="I1430">
        <v>5.9890073794942333E-4</v>
      </c>
      <c r="V1430" t="s">
        <v>10422</v>
      </c>
      <c r="W1430">
        <v>2</v>
      </c>
      <c r="X1430">
        <v>3.6112782579655049E-4</v>
      </c>
      <c r="AK1430" t="s">
        <v>12376</v>
      </c>
      <c r="AL1430">
        <v>1</v>
      </c>
      <c r="AM1430">
        <v>3.2706092811227047E-4</v>
      </c>
    </row>
    <row r="1431" spans="1:39" x14ac:dyDescent="0.15">
      <c r="A1431" t="s">
        <v>5732</v>
      </c>
      <c r="B1431">
        <v>2</v>
      </c>
      <c r="C1431">
        <v>3.3675007639230202E-4</v>
      </c>
      <c r="G1431" t="s">
        <v>930</v>
      </c>
      <c r="H1431">
        <v>1</v>
      </c>
      <c r="I1431">
        <v>5.9890073794942333E-4</v>
      </c>
      <c r="V1431" t="s">
        <v>4873</v>
      </c>
      <c r="W1431">
        <v>2</v>
      </c>
      <c r="X1431">
        <v>3.6112782579655049E-4</v>
      </c>
      <c r="AK1431" t="s">
        <v>12377</v>
      </c>
      <c r="AL1431">
        <v>1</v>
      </c>
      <c r="AM1431">
        <v>3.2706092811227047E-4</v>
      </c>
    </row>
    <row r="1432" spans="1:39" x14ac:dyDescent="0.15">
      <c r="A1432" t="s">
        <v>5750</v>
      </c>
      <c r="B1432">
        <v>2</v>
      </c>
      <c r="C1432">
        <v>3.3675007639230202E-4</v>
      </c>
      <c r="G1432" t="s">
        <v>6382</v>
      </c>
      <c r="H1432">
        <v>1</v>
      </c>
      <c r="I1432">
        <v>5.9890073794942333E-4</v>
      </c>
      <c r="V1432" t="s">
        <v>6850</v>
      </c>
      <c r="W1432">
        <v>2</v>
      </c>
      <c r="X1432">
        <v>3.6112782579655049E-4</v>
      </c>
      <c r="AK1432" t="s">
        <v>12379</v>
      </c>
      <c r="AL1432">
        <v>1</v>
      </c>
      <c r="AM1432">
        <v>3.2706092811227047E-4</v>
      </c>
    </row>
    <row r="1433" spans="1:39" x14ac:dyDescent="0.15">
      <c r="A1433" t="s">
        <v>5757</v>
      </c>
      <c r="B1433">
        <v>2</v>
      </c>
      <c r="C1433">
        <v>3.3675007639230202E-4</v>
      </c>
      <c r="G1433" t="s">
        <v>254</v>
      </c>
      <c r="H1433">
        <v>1</v>
      </c>
      <c r="I1433">
        <v>5.9890073794942333E-4</v>
      </c>
      <c r="V1433" t="s">
        <v>4811</v>
      </c>
      <c r="W1433">
        <v>2</v>
      </c>
      <c r="X1433">
        <v>3.6112782579655049E-4</v>
      </c>
      <c r="AK1433" t="s">
        <v>12380</v>
      </c>
      <c r="AL1433">
        <v>1</v>
      </c>
      <c r="AM1433">
        <v>3.2706092811227047E-4</v>
      </c>
    </row>
    <row r="1434" spans="1:39" x14ac:dyDescent="0.15">
      <c r="A1434" t="s">
        <v>5775</v>
      </c>
      <c r="B1434">
        <v>2</v>
      </c>
      <c r="C1434">
        <v>3.3675007639230202E-4</v>
      </c>
      <c r="G1434" t="s">
        <v>4209</v>
      </c>
      <c r="H1434">
        <v>1</v>
      </c>
      <c r="I1434">
        <v>5.9890073794942333E-4</v>
      </c>
      <c r="V1434" t="s">
        <v>204</v>
      </c>
      <c r="W1434">
        <v>2</v>
      </c>
      <c r="X1434">
        <v>3.6112782579655049E-4</v>
      </c>
      <c r="AK1434" t="s">
        <v>12381</v>
      </c>
      <c r="AL1434">
        <v>1</v>
      </c>
      <c r="AM1434">
        <v>3.2706092811227047E-4</v>
      </c>
    </row>
    <row r="1435" spans="1:39" x14ac:dyDescent="0.15">
      <c r="A1435" t="s">
        <v>5791</v>
      </c>
      <c r="B1435">
        <v>2</v>
      </c>
      <c r="C1435">
        <v>3.3675007639230202E-4</v>
      </c>
      <c r="G1435" t="s">
        <v>5631</v>
      </c>
      <c r="H1435">
        <v>1</v>
      </c>
      <c r="I1435">
        <v>5.9890073794942333E-4</v>
      </c>
      <c r="V1435">
        <v>21</v>
      </c>
      <c r="W1435">
        <v>2</v>
      </c>
      <c r="X1435">
        <v>3.6112782579655049E-4</v>
      </c>
      <c r="AK1435" t="s">
        <v>12382</v>
      </c>
      <c r="AL1435">
        <v>1</v>
      </c>
      <c r="AM1435">
        <v>3.2706092811227047E-4</v>
      </c>
    </row>
    <row r="1436" spans="1:39" x14ac:dyDescent="0.15">
      <c r="A1436" t="s">
        <v>194</v>
      </c>
      <c r="B1436">
        <v>2</v>
      </c>
      <c r="C1436">
        <v>3.3675007639230202E-4</v>
      </c>
      <c r="G1436" t="s">
        <v>4148</v>
      </c>
      <c r="H1436">
        <v>1</v>
      </c>
      <c r="I1436">
        <v>5.9890073794942333E-4</v>
      </c>
      <c r="V1436" t="s">
        <v>1061</v>
      </c>
      <c r="W1436">
        <v>2</v>
      </c>
      <c r="X1436">
        <v>3.6112782579655049E-4</v>
      </c>
      <c r="AK1436" t="s">
        <v>12389</v>
      </c>
      <c r="AL1436">
        <v>1</v>
      </c>
      <c r="AM1436">
        <v>3.2706092811227047E-4</v>
      </c>
    </row>
    <row r="1437" spans="1:39" x14ac:dyDescent="0.15">
      <c r="A1437" t="s">
        <v>5833</v>
      </c>
      <c r="B1437">
        <v>2</v>
      </c>
      <c r="C1437">
        <v>3.3675007639230202E-4</v>
      </c>
      <c r="G1437" t="s">
        <v>4662</v>
      </c>
      <c r="H1437">
        <v>1</v>
      </c>
      <c r="I1437">
        <v>5.9890073794942333E-4</v>
      </c>
      <c r="V1437" t="s">
        <v>5264</v>
      </c>
      <c r="W1437">
        <v>2</v>
      </c>
      <c r="X1437">
        <v>3.6112782579655049E-4</v>
      </c>
      <c r="AK1437" t="s">
        <v>12391</v>
      </c>
      <c r="AL1437">
        <v>1</v>
      </c>
      <c r="AM1437">
        <v>3.2706092811227047E-4</v>
      </c>
    </row>
    <row r="1438" spans="1:39" x14ac:dyDescent="0.15">
      <c r="A1438" t="s">
        <v>5844</v>
      </c>
      <c r="B1438">
        <v>2</v>
      </c>
      <c r="C1438">
        <v>3.3675007639230202E-4</v>
      </c>
      <c r="G1438" t="s">
        <v>4404</v>
      </c>
      <c r="H1438">
        <v>1</v>
      </c>
      <c r="I1438">
        <v>5.9890073794942333E-4</v>
      </c>
      <c r="V1438" t="s">
        <v>6511</v>
      </c>
      <c r="W1438">
        <v>2</v>
      </c>
      <c r="X1438">
        <v>3.6112782579655049E-4</v>
      </c>
      <c r="AK1438" t="s">
        <v>12393</v>
      </c>
      <c r="AL1438">
        <v>1</v>
      </c>
      <c r="AM1438">
        <v>3.2706092811227047E-4</v>
      </c>
    </row>
    <row r="1439" spans="1:39" x14ac:dyDescent="0.15">
      <c r="A1439" t="s">
        <v>5923</v>
      </c>
      <c r="B1439">
        <v>2</v>
      </c>
      <c r="C1439">
        <v>3.3675007639230202E-4</v>
      </c>
      <c r="G1439" t="s">
        <v>1106</v>
      </c>
      <c r="H1439">
        <v>1</v>
      </c>
      <c r="I1439">
        <v>5.9890073794942333E-4</v>
      </c>
      <c r="V1439" t="s">
        <v>5692</v>
      </c>
      <c r="W1439">
        <v>2</v>
      </c>
      <c r="X1439">
        <v>3.6112782579655049E-4</v>
      </c>
      <c r="AK1439" t="s">
        <v>12394</v>
      </c>
      <c r="AL1439">
        <v>1</v>
      </c>
      <c r="AM1439">
        <v>3.2706092811227047E-4</v>
      </c>
    </row>
    <row r="1440" spans="1:39" x14ac:dyDescent="0.15">
      <c r="A1440" t="s">
        <v>5934</v>
      </c>
      <c r="B1440">
        <v>2</v>
      </c>
      <c r="C1440">
        <v>3.3675007639230202E-4</v>
      </c>
      <c r="G1440" t="s">
        <v>398</v>
      </c>
      <c r="H1440">
        <v>1</v>
      </c>
      <c r="I1440">
        <v>5.9890073794942333E-4</v>
      </c>
      <c r="V1440" t="s">
        <v>1912</v>
      </c>
      <c r="W1440">
        <v>2</v>
      </c>
      <c r="X1440">
        <v>3.6112782579655049E-4</v>
      </c>
      <c r="AK1440" t="s">
        <v>12395</v>
      </c>
      <c r="AL1440">
        <v>1</v>
      </c>
      <c r="AM1440">
        <v>3.2706092811227047E-4</v>
      </c>
    </row>
    <row r="1441" spans="1:39" x14ac:dyDescent="0.15">
      <c r="A1441" t="s">
        <v>6021</v>
      </c>
      <c r="B1441">
        <v>2</v>
      </c>
      <c r="C1441">
        <v>3.3675007639230202E-4</v>
      </c>
      <c r="G1441" t="s">
        <v>5007</v>
      </c>
      <c r="H1441">
        <v>1</v>
      </c>
      <c r="I1441">
        <v>5.9890073794942333E-4</v>
      </c>
      <c r="V1441" t="s">
        <v>10753</v>
      </c>
      <c r="W1441">
        <v>2</v>
      </c>
      <c r="X1441">
        <v>3.6112782579655049E-4</v>
      </c>
      <c r="AK1441" t="s">
        <v>12397</v>
      </c>
      <c r="AL1441">
        <v>1</v>
      </c>
      <c r="AM1441">
        <v>3.2706092811227047E-4</v>
      </c>
    </row>
    <row r="1442" spans="1:39" x14ac:dyDescent="0.15">
      <c r="A1442" t="s">
        <v>6025</v>
      </c>
      <c r="B1442">
        <v>2</v>
      </c>
      <c r="C1442">
        <v>3.3675007639230202E-4</v>
      </c>
      <c r="G1442" t="s">
        <v>4327</v>
      </c>
      <c r="H1442">
        <v>1</v>
      </c>
      <c r="I1442">
        <v>5.9890073794942333E-4</v>
      </c>
      <c r="V1442" t="s">
        <v>6747</v>
      </c>
      <c r="W1442">
        <v>2</v>
      </c>
      <c r="X1442">
        <v>3.6112782579655049E-4</v>
      </c>
      <c r="AK1442" t="s">
        <v>12400</v>
      </c>
      <c r="AL1442">
        <v>1</v>
      </c>
      <c r="AM1442">
        <v>3.2706092811227047E-4</v>
      </c>
    </row>
    <row r="1443" spans="1:39" x14ac:dyDescent="0.15">
      <c r="A1443" t="s">
        <v>6079</v>
      </c>
      <c r="B1443">
        <v>2</v>
      </c>
      <c r="C1443">
        <v>3.3675007639230202E-4</v>
      </c>
      <c r="G1443" t="s">
        <v>4453</v>
      </c>
      <c r="H1443">
        <v>1</v>
      </c>
      <c r="I1443">
        <v>5.9890073794942333E-4</v>
      </c>
      <c r="V1443" t="s">
        <v>6452</v>
      </c>
      <c r="W1443">
        <v>2</v>
      </c>
      <c r="X1443">
        <v>3.6112782579655049E-4</v>
      </c>
      <c r="AK1443" t="s">
        <v>12402</v>
      </c>
      <c r="AL1443">
        <v>1</v>
      </c>
      <c r="AM1443">
        <v>3.2706092811227047E-4</v>
      </c>
    </row>
    <row r="1444" spans="1:39" x14ac:dyDescent="0.15">
      <c r="A1444" t="s">
        <v>6182</v>
      </c>
      <c r="B1444">
        <v>2</v>
      </c>
      <c r="C1444">
        <v>3.3675007639230202E-4</v>
      </c>
      <c r="G1444" t="s">
        <v>4921</v>
      </c>
      <c r="H1444">
        <v>1</v>
      </c>
      <c r="I1444">
        <v>5.9890073794942333E-4</v>
      </c>
      <c r="V1444" t="s">
        <v>6011</v>
      </c>
      <c r="W1444">
        <v>2</v>
      </c>
      <c r="X1444">
        <v>3.6112782579655049E-4</v>
      </c>
      <c r="AK1444" t="s">
        <v>12403</v>
      </c>
      <c r="AL1444">
        <v>1</v>
      </c>
      <c r="AM1444">
        <v>3.2706092811227047E-4</v>
      </c>
    </row>
    <row r="1445" spans="1:39" x14ac:dyDescent="0.15">
      <c r="A1445" t="s">
        <v>6254</v>
      </c>
      <c r="B1445">
        <v>2</v>
      </c>
      <c r="C1445">
        <v>3.3675007639230202E-4</v>
      </c>
      <c r="G1445" t="s">
        <v>5342</v>
      </c>
      <c r="H1445">
        <v>1</v>
      </c>
      <c r="I1445">
        <v>5.9890073794942333E-4</v>
      </c>
      <c r="V1445" t="s">
        <v>4278</v>
      </c>
      <c r="W1445">
        <v>3</v>
      </c>
      <c r="X1445">
        <v>3.5591142845262693E-4</v>
      </c>
      <c r="AK1445" t="s">
        <v>12405</v>
      </c>
      <c r="AL1445">
        <v>1</v>
      </c>
      <c r="AM1445">
        <v>3.2706092811227047E-4</v>
      </c>
    </row>
    <row r="1446" spans="1:39" x14ac:dyDescent="0.15">
      <c r="A1446" t="s">
        <v>6258</v>
      </c>
      <c r="B1446">
        <v>2</v>
      </c>
      <c r="C1446">
        <v>3.3675007639230202E-4</v>
      </c>
      <c r="G1446" t="s">
        <v>5343</v>
      </c>
      <c r="H1446">
        <v>1</v>
      </c>
      <c r="I1446">
        <v>5.9890073794942333E-4</v>
      </c>
      <c r="V1446" t="s">
        <v>638</v>
      </c>
      <c r="W1446">
        <v>3</v>
      </c>
      <c r="X1446">
        <v>3.5591142845262693E-4</v>
      </c>
      <c r="AK1446" t="s">
        <v>12406</v>
      </c>
      <c r="AL1446">
        <v>1</v>
      </c>
      <c r="AM1446">
        <v>3.2706092811227047E-4</v>
      </c>
    </row>
    <row r="1447" spans="1:39" x14ac:dyDescent="0.15">
      <c r="A1447" t="s">
        <v>6301</v>
      </c>
      <c r="B1447">
        <v>2</v>
      </c>
      <c r="C1447">
        <v>3.3675007639230202E-4</v>
      </c>
      <c r="G1447" t="s">
        <v>186</v>
      </c>
      <c r="H1447">
        <v>1</v>
      </c>
      <c r="I1447">
        <v>5.9890073794942333E-4</v>
      </c>
      <c r="V1447" t="s">
        <v>4869</v>
      </c>
      <c r="W1447">
        <v>2</v>
      </c>
      <c r="X1447">
        <v>3.4202715801874523E-4</v>
      </c>
      <c r="AK1447" t="s">
        <v>12407</v>
      </c>
      <c r="AL1447">
        <v>1</v>
      </c>
      <c r="AM1447">
        <v>3.2706092811227047E-4</v>
      </c>
    </row>
    <row r="1448" spans="1:39" x14ac:dyDescent="0.15">
      <c r="A1448" t="s">
        <v>6309</v>
      </c>
      <c r="B1448">
        <v>2</v>
      </c>
      <c r="C1448">
        <v>3.3675007639230202E-4</v>
      </c>
      <c r="G1448" t="s">
        <v>369</v>
      </c>
      <c r="H1448">
        <v>1</v>
      </c>
      <c r="I1448">
        <v>5.7889342766296442E-4</v>
      </c>
      <c r="V1448" t="s">
        <v>4916</v>
      </c>
      <c r="W1448">
        <v>2</v>
      </c>
      <c r="X1448">
        <v>3.4202715801874523E-4</v>
      </c>
      <c r="AK1448">
        <v>15</v>
      </c>
      <c r="AL1448">
        <v>1</v>
      </c>
      <c r="AM1448">
        <v>3.2706092811227047E-4</v>
      </c>
    </row>
    <row r="1449" spans="1:39" x14ac:dyDescent="0.15">
      <c r="A1449" t="s">
        <v>6316</v>
      </c>
      <c r="B1449">
        <v>2</v>
      </c>
      <c r="C1449">
        <v>3.3675007639230202E-4</v>
      </c>
      <c r="G1449" t="s">
        <v>4799</v>
      </c>
      <c r="H1449">
        <v>1</v>
      </c>
      <c r="I1449">
        <v>5.7889342766296442E-4</v>
      </c>
      <c r="V1449" t="s">
        <v>6045</v>
      </c>
      <c r="W1449">
        <v>2</v>
      </c>
      <c r="X1449">
        <v>3.4202715801874523E-4</v>
      </c>
      <c r="AK1449" t="s">
        <v>12410</v>
      </c>
      <c r="AL1449">
        <v>1</v>
      </c>
      <c r="AM1449">
        <v>3.2706092811227047E-4</v>
      </c>
    </row>
    <row r="1450" spans="1:39" x14ac:dyDescent="0.15">
      <c r="A1450" t="s">
        <v>6332</v>
      </c>
      <c r="B1450">
        <v>2</v>
      </c>
      <c r="C1450">
        <v>3.3675007639230202E-4</v>
      </c>
      <c r="G1450">
        <v>60</v>
      </c>
      <c r="H1450">
        <v>1</v>
      </c>
      <c r="I1450">
        <v>5.7889342766296442E-4</v>
      </c>
      <c r="V1450" t="s">
        <v>5981</v>
      </c>
      <c r="W1450">
        <v>2</v>
      </c>
      <c r="X1450">
        <v>3.4202715801874523E-4</v>
      </c>
      <c r="AK1450" t="s">
        <v>12412</v>
      </c>
      <c r="AL1450">
        <v>1</v>
      </c>
      <c r="AM1450">
        <v>3.2706092811227047E-4</v>
      </c>
    </row>
    <row r="1451" spans="1:39" x14ac:dyDescent="0.15">
      <c r="A1451" t="s">
        <v>6335</v>
      </c>
      <c r="B1451">
        <v>2</v>
      </c>
      <c r="C1451">
        <v>3.3675007639230202E-4</v>
      </c>
      <c r="G1451" t="s">
        <v>886</v>
      </c>
      <c r="H1451">
        <v>1</v>
      </c>
      <c r="I1451">
        <v>5.7889342766296442E-4</v>
      </c>
      <c r="V1451" t="s">
        <v>4918</v>
      </c>
      <c r="W1451">
        <v>2</v>
      </c>
      <c r="X1451">
        <v>3.4202715801874523E-4</v>
      </c>
      <c r="AK1451" t="s">
        <v>12413</v>
      </c>
      <c r="AL1451">
        <v>1</v>
      </c>
      <c r="AM1451">
        <v>3.2706092811227047E-4</v>
      </c>
    </row>
    <row r="1452" spans="1:39" x14ac:dyDescent="0.15">
      <c r="A1452" t="s">
        <v>6478</v>
      </c>
      <c r="B1452">
        <v>2</v>
      </c>
      <c r="C1452">
        <v>3.3675007639230202E-4</v>
      </c>
      <c r="G1452" t="s">
        <v>4863</v>
      </c>
      <c r="H1452">
        <v>1</v>
      </c>
      <c r="I1452">
        <v>5.7889342766296442E-4</v>
      </c>
      <c r="V1452" t="s">
        <v>6230</v>
      </c>
      <c r="W1452">
        <v>2</v>
      </c>
      <c r="X1452">
        <v>3.4202715801874523E-4</v>
      </c>
      <c r="AK1452" t="s">
        <v>12417</v>
      </c>
      <c r="AL1452">
        <v>1</v>
      </c>
      <c r="AM1452">
        <v>3.2706092811227047E-4</v>
      </c>
    </row>
    <row r="1453" spans="1:39" x14ac:dyDescent="0.15">
      <c r="A1453" t="s">
        <v>6591</v>
      </c>
      <c r="B1453">
        <v>2</v>
      </c>
      <c r="C1453">
        <v>3.3675007639230202E-4</v>
      </c>
      <c r="G1453" t="s">
        <v>6223</v>
      </c>
      <c r="H1453">
        <v>1</v>
      </c>
      <c r="I1453">
        <v>5.7889342766296442E-4</v>
      </c>
      <c r="V1453" t="s">
        <v>6141</v>
      </c>
      <c r="W1453">
        <v>2</v>
      </c>
      <c r="X1453">
        <v>3.4202715801874523E-4</v>
      </c>
      <c r="AK1453" t="s">
        <v>12419</v>
      </c>
      <c r="AL1453">
        <v>1</v>
      </c>
      <c r="AM1453">
        <v>3.2706092811227047E-4</v>
      </c>
    </row>
    <row r="1454" spans="1:39" x14ac:dyDescent="0.15">
      <c r="A1454" t="s">
        <v>6776</v>
      </c>
      <c r="B1454">
        <v>2</v>
      </c>
      <c r="C1454">
        <v>3.3675007639230202E-4</v>
      </c>
      <c r="G1454" t="s">
        <v>5053</v>
      </c>
      <c r="H1454">
        <v>1</v>
      </c>
      <c r="I1454">
        <v>5.7889342766296442E-4</v>
      </c>
      <c r="V1454" t="s">
        <v>5626</v>
      </c>
      <c r="W1454">
        <v>2</v>
      </c>
      <c r="X1454">
        <v>3.4202715801874523E-4</v>
      </c>
      <c r="AK1454" t="s">
        <v>12420</v>
      </c>
      <c r="AL1454">
        <v>1</v>
      </c>
      <c r="AM1454">
        <v>3.2706092811227047E-4</v>
      </c>
    </row>
    <row r="1455" spans="1:39" x14ac:dyDescent="0.15">
      <c r="A1455" t="s">
        <v>432</v>
      </c>
      <c r="B1455">
        <v>3</v>
      </c>
      <c r="C1455">
        <v>3.3246174366218938E-4</v>
      </c>
      <c r="G1455" t="s">
        <v>371</v>
      </c>
      <c r="H1455">
        <v>1</v>
      </c>
      <c r="I1455">
        <v>5.7889342766296442E-4</v>
      </c>
      <c r="V1455" t="s">
        <v>4293</v>
      </c>
      <c r="W1455">
        <v>2</v>
      </c>
      <c r="X1455">
        <v>3.4202715801874523E-4</v>
      </c>
      <c r="AK1455" t="s">
        <v>12421</v>
      </c>
      <c r="AL1455">
        <v>1</v>
      </c>
      <c r="AM1455">
        <v>3.2706092811227047E-4</v>
      </c>
    </row>
    <row r="1456" spans="1:39" x14ac:dyDescent="0.15">
      <c r="A1456" t="s">
        <v>327</v>
      </c>
      <c r="B1456">
        <v>3</v>
      </c>
      <c r="C1456">
        <v>3.3246174366218938E-4</v>
      </c>
      <c r="G1456" t="s">
        <v>624</v>
      </c>
      <c r="H1456">
        <v>1</v>
      </c>
      <c r="I1456">
        <v>5.7889342766296442E-4</v>
      </c>
      <c r="V1456" t="s">
        <v>4922</v>
      </c>
      <c r="W1456">
        <v>2</v>
      </c>
      <c r="X1456">
        <v>3.4202715801874523E-4</v>
      </c>
      <c r="AK1456" t="s">
        <v>12422</v>
      </c>
      <c r="AL1456">
        <v>1</v>
      </c>
      <c r="AM1456">
        <v>3.2706092811227047E-4</v>
      </c>
    </row>
    <row r="1457" spans="1:39" x14ac:dyDescent="0.15">
      <c r="A1457" t="s">
        <v>473</v>
      </c>
      <c r="B1457">
        <v>3</v>
      </c>
      <c r="C1457">
        <v>3.3246174366218938E-4</v>
      </c>
      <c r="G1457" t="s">
        <v>4513</v>
      </c>
      <c r="H1457">
        <v>1</v>
      </c>
      <c r="I1457">
        <v>5.7889342766296442E-4</v>
      </c>
      <c r="V1457" t="s">
        <v>5603</v>
      </c>
      <c r="W1457">
        <v>2</v>
      </c>
      <c r="X1457">
        <v>3.4202715801874523E-4</v>
      </c>
      <c r="AK1457" t="s">
        <v>12423</v>
      </c>
      <c r="AL1457">
        <v>1</v>
      </c>
      <c r="AM1457">
        <v>3.2706092811227047E-4</v>
      </c>
    </row>
    <row r="1458" spans="1:39" x14ac:dyDescent="0.15">
      <c r="A1458" t="s">
        <v>363</v>
      </c>
      <c r="B1458">
        <v>3</v>
      </c>
      <c r="C1458">
        <v>3.1749465313823765E-4</v>
      </c>
      <c r="G1458" t="s">
        <v>6473</v>
      </c>
      <c r="H1458">
        <v>1</v>
      </c>
      <c r="I1458">
        <v>5.7889342766296442E-4</v>
      </c>
      <c r="V1458" t="s">
        <v>851</v>
      </c>
      <c r="W1458">
        <v>2</v>
      </c>
      <c r="X1458">
        <v>3.4202715801874523E-4</v>
      </c>
      <c r="AK1458" t="s">
        <v>12425</v>
      </c>
      <c r="AL1458">
        <v>1</v>
      </c>
      <c r="AM1458">
        <v>3.2706092811227047E-4</v>
      </c>
    </row>
    <row r="1459" spans="1:39" x14ac:dyDescent="0.15">
      <c r="A1459" t="s">
        <v>583</v>
      </c>
      <c r="B1459">
        <v>2</v>
      </c>
      <c r="C1459">
        <v>3.1525319072431919E-4</v>
      </c>
      <c r="G1459" t="s">
        <v>910</v>
      </c>
      <c r="H1459">
        <v>1</v>
      </c>
      <c r="I1459">
        <v>5.7889342766296442E-4</v>
      </c>
      <c r="V1459" t="s">
        <v>6647</v>
      </c>
      <c r="W1459">
        <v>2</v>
      </c>
      <c r="X1459">
        <v>3.4202715801874523E-4</v>
      </c>
      <c r="AK1459" t="s">
        <v>12426</v>
      </c>
      <c r="AL1459">
        <v>1</v>
      </c>
      <c r="AM1459">
        <v>3.2706092811227047E-4</v>
      </c>
    </row>
    <row r="1460" spans="1:39" x14ac:dyDescent="0.15">
      <c r="A1460" t="s">
        <v>5404</v>
      </c>
      <c r="B1460">
        <v>2</v>
      </c>
      <c r="C1460">
        <v>3.1525319072431919E-4</v>
      </c>
      <c r="G1460" t="s">
        <v>5893</v>
      </c>
      <c r="H1460">
        <v>1</v>
      </c>
      <c r="I1460">
        <v>5.7889342766296442E-4</v>
      </c>
      <c r="V1460" t="s">
        <v>5338</v>
      </c>
      <c r="W1460">
        <v>2</v>
      </c>
      <c r="X1460">
        <v>3.4202715801874523E-4</v>
      </c>
      <c r="AK1460" t="s">
        <v>12429</v>
      </c>
      <c r="AL1460">
        <v>1</v>
      </c>
      <c r="AM1460">
        <v>3.2706092811227047E-4</v>
      </c>
    </row>
    <row r="1461" spans="1:39" x14ac:dyDescent="0.15">
      <c r="A1461" t="s">
        <v>4201</v>
      </c>
      <c r="B1461">
        <v>2</v>
      </c>
      <c r="C1461">
        <v>3.1525319072431919E-4</v>
      </c>
      <c r="G1461" t="s">
        <v>221</v>
      </c>
      <c r="H1461">
        <v>1</v>
      </c>
      <c r="I1461">
        <v>5.7889342766296442E-4</v>
      </c>
      <c r="V1461" t="s">
        <v>5201</v>
      </c>
      <c r="W1461">
        <v>2</v>
      </c>
      <c r="X1461">
        <v>3.4202715801874523E-4</v>
      </c>
      <c r="AK1461" t="s">
        <v>12432</v>
      </c>
      <c r="AL1461">
        <v>1</v>
      </c>
      <c r="AM1461">
        <v>3.2706092811227047E-4</v>
      </c>
    </row>
    <row r="1462" spans="1:39" x14ac:dyDescent="0.15">
      <c r="A1462" t="s">
        <v>4203</v>
      </c>
      <c r="B1462">
        <v>2</v>
      </c>
      <c r="C1462">
        <v>3.1525319072431919E-4</v>
      </c>
      <c r="G1462" t="s">
        <v>1078</v>
      </c>
      <c r="H1462">
        <v>1</v>
      </c>
      <c r="I1462">
        <v>5.7889342766296442E-4</v>
      </c>
      <c r="V1462" t="s">
        <v>656</v>
      </c>
      <c r="W1462">
        <v>2</v>
      </c>
      <c r="X1462">
        <v>3.4202715801874523E-4</v>
      </c>
      <c r="AK1462" t="s">
        <v>12434</v>
      </c>
      <c r="AL1462">
        <v>1</v>
      </c>
      <c r="AM1462">
        <v>3.2706092811227047E-4</v>
      </c>
    </row>
    <row r="1463" spans="1:39" x14ac:dyDescent="0.15">
      <c r="A1463" t="s">
        <v>4205</v>
      </c>
      <c r="B1463">
        <v>2</v>
      </c>
      <c r="C1463">
        <v>3.1525319072431919E-4</v>
      </c>
      <c r="G1463" t="s">
        <v>4335</v>
      </c>
      <c r="H1463">
        <v>1</v>
      </c>
      <c r="I1463">
        <v>5.7889342766296442E-4</v>
      </c>
      <c r="V1463" t="s">
        <v>664</v>
      </c>
      <c r="W1463">
        <v>2</v>
      </c>
      <c r="X1463">
        <v>3.4202715801874523E-4</v>
      </c>
      <c r="AK1463" t="s">
        <v>12435</v>
      </c>
      <c r="AL1463">
        <v>1</v>
      </c>
      <c r="AM1463">
        <v>3.2706092811227047E-4</v>
      </c>
    </row>
    <row r="1464" spans="1:39" x14ac:dyDescent="0.15">
      <c r="A1464" t="s">
        <v>4206</v>
      </c>
      <c r="B1464">
        <v>2</v>
      </c>
      <c r="C1464">
        <v>3.1525319072431919E-4</v>
      </c>
      <c r="G1464" t="s">
        <v>4294</v>
      </c>
      <c r="H1464">
        <v>1</v>
      </c>
      <c r="I1464">
        <v>5.7889342766296442E-4</v>
      </c>
      <c r="V1464" t="s">
        <v>5815</v>
      </c>
      <c r="W1464">
        <v>2</v>
      </c>
      <c r="X1464">
        <v>3.4202715801874523E-4</v>
      </c>
      <c r="AK1464" t="s">
        <v>12436</v>
      </c>
      <c r="AL1464">
        <v>1</v>
      </c>
      <c r="AM1464">
        <v>3.2706092811227047E-4</v>
      </c>
    </row>
    <row r="1465" spans="1:39" x14ac:dyDescent="0.15">
      <c r="A1465" t="s">
        <v>4264</v>
      </c>
      <c r="B1465">
        <v>2</v>
      </c>
      <c r="C1465">
        <v>3.1525319072431919E-4</v>
      </c>
      <c r="G1465" t="s">
        <v>476</v>
      </c>
      <c r="H1465">
        <v>1</v>
      </c>
      <c r="I1465">
        <v>5.7889342766296442E-4</v>
      </c>
      <c r="V1465" t="s">
        <v>6637</v>
      </c>
      <c r="W1465">
        <v>2</v>
      </c>
      <c r="X1465">
        <v>3.4202715801874523E-4</v>
      </c>
      <c r="AK1465" t="s">
        <v>12437</v>
      </c>
      <c r="AL1465">
        <v>1</v>
      </c>
      <c r="AM1465">
        <v>3.2706092811227047E-4</v>
      </c>
    </row>
    <row r="1466" spans="1:39" x14ac:dyDescent="0.15">
      <c r="A1466" t="s">
        <v>556</v>
      </c>
      <c r="B1466">
        <v>2</v>
      </c>
      <c r="C1466">
        <v>3.1525319072431919E-4</v>
      </c>
      <c r="G1466" t="s">
        <v>222</v>
      </c>
      <c r="H1466">
        <v>1</v>
      </c>
      <c r="I1466">
        <v>5.7889342766296442E-4</v>
      </c>
      <c r="V1466" t="s">
        <v>5805</v>
      </c>
      <c r="W1466">
        <v>2</v>
      </c>
      <c r="X1466">
        <v>3.4202715801874523E-4</v>
      </c>
      <c r="AK1466" t="s">
        <v>12439</v>
      </c>
      <c r="AL1466">
        <v>1</v>
      </c>
      <c r="AM1466">
        <v>3.2706092811227047E-4</v>
      </c>
    </row>
    <row r="1467" spans="1:39" x14ac:dyDescent="0.15">
      <c r="A1467" t="s">
        <v>4328</v>
      </c>
      <c r="B1467">
        <v>2</v>
      </c>
      <c r="C1467">
        <v>3.1525319072431919E-4</v>
      </c>
      <c r="G1467" t="s">
        <v>1049</v>
      </c>
      <c r="H1467">
        <v>1</v>
      </c>
      <c r="I1467">
        <v>5.7889342766296442E-4</v>
      </c>
      <c r="V1467" t="s">
        <v>5951</v>
      </c>
      <c r="W1467">
        <v>2</v>
      </c>
      <c r="X1467">
        <v>3.4202715801874523E-4</v>
      </c>
      <c r="AK1467" t="s">
        <v>12440</v>
      </c>
      <c r="AL1467">
        <v>1</v>
      </c>
      <c r="AM1467">
        <v>3.2706092811227047E-4</v>
      </c>
    </row>
    <row r="1468" spans="1:39" x14ac:dyDescent="0.15">
      <c r="A1468" t="s">
        <v>4362</v>
      </c>
      <c r="B1468">
        <v>2</v>
      </c>
      <c r="C1468">
        <v>3.1525319072431919E-4</v>
      </c>
      <c r="G1468" t="s">
        <v>5906</v>
      </c>
      <c r="H1468">
        <v>1</v>
      </c>
      <c r="I1468">
        <v>5.7889342766296442E-4</v>
      </c>
      <c r="V1468" t="s">
        <v>4774</v>
      </c>
      <c r="W1468">
        <v>2</v>
      </c>
      <c r="X1468">
        <v>3.4202715801874523E-4</v>
      </c>
      <c r="AK1468" t="s">
        <v>12441</v>
      </c>
      <c r="AL1468">
        <v>1</v>
      </c>
      <c r="AM1468">
        <v>3.2706092811227047E-4</v>
      </c>
    </row>
    <row r="1469" spans="1:39" x14ac:dyDescent="0.15">
      <c r="A1469" t="s">
        <v>4426</v>
      </c>
      <c r="B1469">
        <v>2</v>
      </c>
      <c r="C1469">
        <v>3.1525319072431919E-4</v>
      </c>
      <c r="G1469" t="s">
        <v>777</v>
      </c>
      <c r="H1469">
        <v>1</v>
      </c>
      <c r="I1469">
        <v>5.7889342766296442E-4</v>
      </c>
      <c r="V1469" t="s">
        <v>9756</v>
      </c>
      <c r="W1469">
        <v>2</v>
      </c>
      <c r="X1469">
        <v>3.4202715801874523E-4</v>
      </c>
      <c r="AK1469" t="s">
        <v>12442</v>
      </c>
      <c r="AL1469">
        <v>1</v>
      </c>
      <c r="AM1469">
        <v>3.2706092811227047E-4</v>
      </c>
    </row>
    <row r="1470" spans="1:39" x14ac:dyDescent="0.15">
      <c r="A1470" t="s">
        <v>4447</v>
      </c>
      <c r="B1470">
        <v>2</v>
      </c>
      <c r="C1470">
        <v>3.1525319072431919E-4</v>
      </c>
      <c r="G1470" t="s">
        <v>352</v>
      </c>
      <c r="H1470">
        <v>1</v>
      </c>
      <c r="I1470">
        <v>5.7889342766296442E-4</v>
      </c>
      <c r="V1470" t="s">
        <v>6578</v>
      </c>
      <c r="W1470">
        <v>2</v>
      </c>
      <c r="X1470">
        <v>3.4202715801874523E-4</v>
      </c>
      <c r="AK1470" t="s">
        <v>12443</v>
      </c>
      <c r="AL1470">
        <v>1</v>
      </c>
      <c r="AM1470">
        <v>3.2706092811227047E-4</v>
      </c>
    </row>
    <row r="1471" spans="1:39" x14ac:dyDescent="0.15">
      <c r="A1471" t="s">
        <v>4455</v>
      </c>
      <c r="B1471">
        <v>2</v>
      </c>
      <c r="C1471">
        <v>3.1525319072431919E-4</v>
      </c>
      <c r="G1471" t="s">
        <v>5425</v>
      </c>
      <c r="H1471">
        <v>1</v>
      </c>
      <c r="I1471">
        <v>5.7889342766296442E-4</v>
      </c>
      <c r="V1471" t="s">
        <v>9762</v>
      </c>
      <c r="W1471">
        <v>2</v>
      </c>
      <c r="X1471">
        <v>3.4202715801874523E-4</v>
      </c>
      <c r="AK1471" t="s">
        <v>12444</v>
      </c>
      <c r="AL1471">
        <v>1</v>
      </c>
      <c r="AM1471">
        <v>3.2706092811227047E-4</v>
      </c>
    </row>
    <row r="1472" spans="1:39" x14ac:dyDescent="0.15">
      <c r="A1472" t="s">
        <v>4532</v>
      </c>
      <c r="B1472">
        <v>2</v>
      </c>
      <c r="C1472">
        <v>3.1525319072431919E-4</v>
      </c>
      <c r="G1472" t="s">
        <v>759</v>
      </c>
      <c r="H1472">
        <v>1</v>
      </c>
      <c r="I1472">
        <v>5.7889342766296442E-4</v>
      </c>
      <c r="V1472" t="s">
        <v>5922</v>
      </c>
      <c r="W1472">
        <v>2</v>
      </c>
      <c r="X1472">
        <v>3.4202715801874523E-4</v>
      </c>
      <c r="AK1472" t="s">
        <v>12446</v>
      </c>
      <c r="AL1472">
        <v>1</v>
      </c>
      <c r="AM1472">
        <v>3.2706092811227047E-4</v>
      </c>
    </row>
    <row r="1473" spans="1:39" x14ac:dyDescent="0.15">
      <c r="A1473" t="s">
        <v>4588</v>
      </c>
      <c r="B1473">
        <v>2</v>
      </c>
      <c r="C1473">
        <v>3.1525319072431919E-4</v>
      </c>
      <c r="G1473" t="s">
        <v>534</v>
      </c>
      <c r="H1473">
        <v>1</v>
      </c>
      <c r="I1473">
        <v>5.7889342766296442E-4</v>
      </c>
      <c r="V1473" t="s">
        <v>9777</v>
      </c>
      <c r="W1473">
        <v>2</v>
      </c>
      <c r="X1473">
        <v>3.4202715801874523E-4</v>
      </c>
      <c r="AK1473" t="s">
        <v>12447</v>
      </c>
      <c r="AL1473">
        <v>1</v>
      </c>
      <c r="AM1473">
        <v>3.2706092811227047E-4</v>
      </c>
    </row>
    <row r="1474" spans="1:39" x14ac:dyDescent="0.15">
      <c r="A1474" t="s">
        <v>4590</v>
      </c>
      <c r="B1474">
        <v>2</v>
      </c>
      <c r="C1474">
        <v>3.1525319072431919E-4</v>
      </c>
      <c r="G1474" t="s">
        <v>602</v>
      </c>
      <c r="H1474">
        <v>1</v>
      </c>
      <c r="I1474">
        <v>5.7889342766296442E-4</v>
      </c>
      <c r="V1474" t="s">
        <v>5123</v>
      </c>
      <c r="W1474">
        <v>2</v>
      </c>
      <c r="X1474">
        <v>3.4202715801874523E-4</v>
      </c>
      <c r="AK1474" t="s">
        <v>12450</v>
      </c>
      <c r="AL1474">
        <v>1</v>
      </c>
      <c r="AM1474">
        <v>3.2706092811227047E-4</v>
      </c>
    </row>
    <row r="1475" spans="1:39" x14ac:dyDescent="0.15">
      <c r="A1475" t="s">
        <v>4689</v>
      </c>
      <c r="B1475">
        <v>2</v>
      </c>
      <c r="C1475">
        <v>3.1525319072431919E-4</v>
      </c>
      <c r="G1475" t="s">
        <v>4671</v>
      </c>
      <c r="H1475">
        <v>1</v>
      </c>
      <c r="I1475">
        <v>5.7889342766296442E-4</v>
      </c>
      <c r="V1475" t="s">
        <v>4225</v>
      </c>
      <c r="W1475">
        <v>2</v>
      </c>
      <c r="X1475">
        <v>3.4202715801874523E-4</v>
      </c>
      <c r="AK1475" t="s">
        <v>12451</v>
      </c>
      <c r="AL1475">
        <v>1</v>
      </c>
      <c r="AM1475">
        <v>3.2706092811227047E-4</v>
      </c>
    </row>
    <row r="1476" spans="1:39" x14ac:dyDescent="0.15">
      <c r="A1476" t="s">
        <v>4693</v>
      </c>
      <c r="B1476">
        <v>2</v>
      </c>
      <c r="C1476">
        <v>3.1525319072431919E-4</v>
      </c>
      <c r="G1476" t="s">
        <v>290</v>
      </c>
      <c r="H1476">
        <v>1</v>
      </c>
      <c r="I1476">
        <v>5.7889342766296442E-4</v>
      </c>
      <c r="V1476" t="s">
        <v>9791</v>
      </c>
      <c r="W1476">
        <v>2</v>
      </c>
      <c r="X1476">
        <v>3.4202715801874523E-4</v>
      </c>
      <c r="AK1476" t="s">
        <v>12452</v>
      </c>
      <c r="AL1476">
        <v>1</v>
      </c>
      <c r="AM1476">
        <v>3.2706092811227047E-4</v>
      </c>
    </row>
    <row r="1477" spans="1:39" x14ac:dyDescent="0.15">
      <c r="A1477" t="s">
        <v>995</v>
      </c>
      <c r="B1477">
        <v>2</v>
      </c>
      <c r="C1477">
        <v>3.1525319072431919E-4</v>
      </c>
      <c r="G1477" t="s">
        <v>247</v>
      </c>
      <c r="H1477">
        <v>1</v>
      </c>
      <c r="I1477">
        <v>5.7889342766296442E-4</v>
      </c>
      <c r="V1477" t="s">
        <v>5823</v>
      </c>
      <c r="W1477">
        <v>2</v>
      </c>
      <c r="X1477">
        <v>3.4202715801874523E-4</v>
      </c>
      <c r="AK1477" t="s">
        <v>12453</v>
      </c>
      <c r="AL1477">
        <v>1</v>
      </c>
      <c r="AM1477">
        <v>3.2706092811227047E-4</v>
      </c>
    </row>
    <row r="1478" spans="1:39" x14ac:dyDescent="0.15">
      <c r="A1478" t="s">
        <v>4722</v>
      </c>
      <c r="B1478">
        <v>2</v>
      </c>
      <c r="C1478">
        <v>3.1525319072431919E-4</v>
      </c>
      <c r="G1478" t="s">
        <v>4793</v>
      </c>
      <c r="H1478">
        <v>1</v>
      </c>
      <c r="I1478">
        <v>5.7889342766296442E-4</v>
      </c>
      <c r="V1478" t="s">
        <v>609</v>
      </c>
      <c r="W1478">
        <v>2</v>
      </c>
      <c r="X1478">
        <v>3.4202715801874523E-4</v>
      </c>
      <c r="AK1478" t="s">
        <v>12454</v>
      </c>
      <c r="AL1478">
        <v>1</v>
      </c>
      <c r="AM1478">
        <v>3.2706092811227047E-4</v>
      </c>
    </row>
    <row r="1479" spans="1:39" x14ac:dyDescent="0.15">
      <c r="A1479" t="s">
        <v>4759</v>
      </c>
      <c r="B1479">
        <v>2</v>
      </c>
      <c r="C1479">
        <v>3.1525319072431919E-4</v>
      </c>
      <c r="G1479" t="s">
        <v>259</v>
      </c>
      <c r="H1479">
        <v>1</v>
      </c>
      <c r="I1479">
        <v>5.7889342766296442E-4</v>
      </c>
      <c r="V1479" t="s">
        <v>5372</v>
      </c>
      <c r="W1479">
        <v>2</v>
      </c>
      <c r="X1479">
        <v>3.4202715801874523E-4</v>
      </c>
      <c r="AK1479" t="s">
        <v>12455</v>
      </c>
      <c r="AL1479">
        <v>1</v>
      </c>
      <c r="AM1479">
        <v>3.2706092811227047E-4</v>
      </c>
    </row>
    <row r="1480" spans="1:39" x14ac:dyDescent="0.15">
      <c r="A1480" t="s">
        <v>4761</v>
      </c>
      <c r="B1480">
        <v>2</v>
      </c>
      <c r="C1480">
        <v>3.1525319072431919E-4</v>
      </c>
      <c r="G1480" t="s">
        <v>4369</v>
      </c>
      <c r="H1480">
        <v>1</v>
      </c>
      <c r="I1480">
        <v>5.7889342766296442E-4</v>
      </c>
      <c r="V1480" t="s">
        <v>9872</v>
      </c>
      <c r="W1480">
        <v>2</v>
      </c>
      <c r="X1480">
        <v>3.4202715801874523E-4</v>
      </c>
      <c r="AK1480" t="s">
        <v>12457</v>
      </c>
      <c r="AL1480">
        <v>1</v>
      </c>
      <c r="AM1480">
        <v>3.2706092811227047E-4</v>
      </c>
    </row>
    <row r="1481" spans="1:39" x14ac:dyDescent="0.15">
      <c r="A1481" t="s">
        <v>4789</v>
      </c>
      <c r="B1481">
        <v>2</v>
      </c>
      <c r="C1481">
        <v>3.1525319072431919E-4</v>
      </c>
      <c r="G1481" t="s">
        <v>5024</v>
      </c>
      <c r="H1481">
        <v>1</v>
      </c>
      <c r="I1481">
        <v>5.7889342766296442E-4</v>
      </c>
      <c r="V1481" t="s">
        <v>5165</v>
      </c>
      <c r="W1481">
        <v>2</v>
      </c>
      <c r="X1481">
        <v>3.4202715801874523E-4</v>
      </c>
      <c r="AK1481" t="s">
        <v>12459</v>
      </c>
      <c r="AL1481">
        <v>1</v>
      </c>
      <c r="AM1481">
        <v>3.2706092811227047E-4</v>
      </c>
    </row>
    <row r="1482" spans="1:39" x14ac:dyDescent="0.15">
      <c r="A1482" t="s">
        <v>4804</v>
      </c>
      <c r="B1482">
        <v>2</v>
      </c>
      <c r="C1482">
        <v>3.1525319072431919E-4</v>
      </c>
      <c r="G1482" t="s">
        <v>7330</v>
      </c>
      <c r="H1482">
        <v>1</v>
      </c>
      <c r="I1482">
        <v>5.7889342766296442E-4</v>
      </c>
      <c r="V1482" t="s">
        <v>6481</v>
      </c>
      <c r="W1482">
        <v>2</v>
      </c>
      <c r="X1482">
        <v>3.4202715801874523E-4</v>
      </c>
      <c r="AK1482" t="s">
        <v>12460</v>
      </c>
      <c r="AL1482">
        <v>1</v>
      </c>
      <c r="AM1482">
        <v>3.2706092811227047E-4</v>
      </c>
    </row>
    <row r="1483" spans="1:39" x14ac:dyDescent="0.15">
      <c r="A1483" t="s">
        <v>4811</v>
      </c>
      <c r="B1483">
        <v>2</v>
      </c>
      <c r="C1483">
        <v>3.1525319072431919E-4</v>
      </c>
      <c r="G1483" t="s">
        <v>4302</v>
      </c>
      <c r="H1483">
        <v>1</v>
      </c>
      <c r="I1483">
        <v>5.7889342766296442E-4</v>
      </c>
      <c r="V1483" t="s">
        <v>5018</v>
      </c>
      <c r="W1483">
        <v>2</v>
      </c>
      <c r="X1483">
        <v>3.4202715801874523E-4</v>
      </c>
      <c r="AK1483">
        <v>68</v>
      </c>
      <c r="AL1483">
        <v>1</v>
      </c>
      <c r="AM1483">
        <v>3.2706092811227047E-4</v>
      </c>
    </row>
    <row r="1484" spans="1:39" x14ac:dyDescent="0.15">
      <c r="A1484" t="s">
        <v>4836</v>
      </c>
      <c r="B1484">
        <v>2</v>
      </c>
      <c r="C1484">
        <v>3.1525319072431919E-4</v>
      </c>
      <c r="G1484" t="s">
        <v>212</v>
      </c>
      <c r="H1484">
        <v>1</v>
      </c>
      <c r="I1484">
        <v>5.7889342766296442E-4</v>
      </c>
      <c r="V1484" t="s">
        <v>10065</v>
      </c>
      <c r="W1484">
        <v>2</v>
      </c>
      <c r="X1484">
        <v>3.4202715801874523E-4</v>
      </c>
      <c r="AK1484" t="s">
        <v>12462</v>
      </c>
      <c r="AL1484">
        <v>1</v>
      </c>
      <c r="AM1484">
        <v>3.2706092811227047E-4</v>
      </c>
    </row>
    <row r="1485" spans="1:39" x14ac:dyDescent="0.15">
      <c r="A1485" t="s">
        <v>4866</v>
      </c>
      <c r="B1485">
        <v>2</v>
      </c>
      <c r="C1485">
        <v>3.1525319072431919E-4</v>
      </c>
      <c r="G1485" t="s">
        <v>809</v>
      </c>
      <c r="H1485">
        <v>1</v>
      </c>
      <c r="I1485">
        <v>5.7889342766296442E-4</v>
      </c>
      <c r="V1485" t="s">
        <v>7401</v>
      </c>
      <c r="W1485">
        <v>2</v>
      </c>
      <c r="X1485">
        <v>3.4202715801874523E-4</v>
      </c>
      <c r="AK1485" t="s">
        <v>12463</v>
      </c>
      <c r="AL1485">
        <v>1</v>
      </c>
      <c r="AM1485">
        <v>3.2706092811227047E-4</v>
      </c>
    </row>
    <row r="1486" spans="1:39" x14ac:dyDescent="0.15">
      <c r="A1486" t="s">
        <v>4873</v>
      </c>
      <c r="B1486">
        <v>2</v>
      </c>
      <c r="C1486">
        <v>3.1525319072431919E-4</v>
      </c>
      <c r="G1486">
        <v>30</v>
      </c>
      <c r="H1486">
        <v>1</v>
      </c>
      <c r="I1486">
        <v>5.7889342766296442E-4</v>
      </c>
      <c r="V1486" t="s">
        <v>6551</v>
      </c>
      <c r="W1486">
        <v>2</v>
      </c>
      <c r="X1486">
        <v>3.4202715801874523E-4</v>
      </c>
      <c r="AK1486" t="s">
        <v>12464</v>
      </c>
      <c r="AL1486">
        <v>1</v>
      </c>
      <c r="AM1486">
        <v>3.2706092811227047E-4</v>
      </c>
    </row>
    <row r="1487" spans="1:39" x14ac:dyDescent="0.15">
      <c r="A1487" t="s">
        <v>4885</v>
      </c>
      <c r="B1487">
        <v>2</v>
      </c>
      <c r="C1487">
        <v>3.1525319072431919E-4</v>
      </c>
      <c r="G1487" t="s">
        <v>123</v>
      </c>
      <c r="H1487">
        <v>1</v>
      </c>
      <c r="I1487">
        <v>5.6099627874877625E-4</v>
      </c>
      <c r="V1487" t="s">
        <v>5950</v>
      </c>
      <c r="W1487">
        <v>2</v>
      </c>
      <c r="X1487">
        <v>3.4202715801874523E-4</v>
      </c>
      <c r="AK1487" t="s">
        <v>12465</v>
      </c>
      <c r="AL1487">
        <v>1</v>
      </c>
      <c r="AM1487">
        <v>3.2706092811227047E-4</v>
      </c>
    </row>
    <row r="1488" spans="1:39" x14ac:dyDescent="0.15">
      <c r="A1488" t="s">
        <v>4888</v>
      </c>
      <c r="B1488">
        <v>2</v>
      </c>
      <c r="C1488">
        <v>3.1525319072431919E-4</v>
      </c>
      <c r="G1488" t="s">
        <v>4247</v>
      </c>
      <c r="H1488">
        <v>1</v>
      </c>
      <c r="I1488">
        <v>5.6099627874877625E-4</v>
      </c>
      <c r="V1488" t="s">
        <v>4440</v>
      </c>
      <c r="W1488">
        <v>2</v>
      </c>
      <c r="X1488">
        <v>3.4202715801874523E-4</v>
      </c>
      <c r="AK1488" t="s">
        <v>12467</v>
      </c>
      <c r="AL1488">
        <v>1</v>
      </c>
      <c r="AM1488">
        <v>3.2706092811227047E-4</v>
      </c>
    </row>
    <row r="1489" spans="1:39" x14ac:dyDescent="0.15">
      <c r="A1489" t="s">
        <v>4906</v>
      </c>
      <c r="B1489">
        <v>2</v>
      </c>
      <c r="C1489">
        <v>3.1525319072431919E-4</v>
      </c>
      <c r="G1489" t="s">
        <v>5280</v>
      </c>
      <c r="H1489">
        <v>1</v>
      </c>
      <c r="I1489">
        <v>5.6099627874877625E-4</v>
      </c>
      <c r="V1489" t="s">
        <v>5096</v>
      </c>
      <c r="W1489">
        <v>2</v>
      </c>
      <c r="X1489">
        <v>3.4202715801874523E-4</v>
      </c>
      <c r="AK1489" t="s">
        <v>12469</v>
      </c>
      <c r="AL1489">
        <v>1</v>
      </c>
      <c r="AM1489">
        <v>3.2706092811227047E-4</v>
      </c>
    </row>
    <row r="1490" spans="1:39" x14ac:dyDescent="0.15">
      <c r="A1490" t="s">
        <v>4927</v>
      </c>
      <c r="B1490">
        <v>2</v>
      </c>
      <c r="C1490">
        <v>3.1525319072431919E-4</v>
      </c>
      <c r="G1490" t="s">
        <v>5817</v>
      </c>
      <c r="H1490">
        <v>1</v>
      </c>
      <c r="I1490">
        <v>5.6099627874877625E-4</v>
      </c>
      <c r="V1490" t="s">
        <v>1021</v>
      </c>
      <c r="W1490">
        <v>2</v>
      </c>
      <c r="X1490">
        <v>3.4202715801874523E-4</v>
      </c>
      <c r="AK1490" t="s">
        <v>12470</v>
      </c>
      <c r="AL1490">
        <v>1</v>
      </c>
      <c r="AM1490">
        <v>3.2706092811227047E-4</v>
      </c>
    </row>
    <row r="1491" spans="1:39" x14ac:dyDescent="0.15">
      <c r="A1491" t="s">
        <v>4999</v>
      </c>
      <c r="B1491">
        <v>2</v>
      </c>
      <c r="C1491">
        <v>3.1525319072431919E-4</v>
      </c>
      <c r="G1491" t="s">
        <v>4347</v>
      </c>
      <c r="H1491">
        <v>1</v>
      </c>
      <c r="I1491">
        <v>5.6099627874877625E-4</v>
      </c>
      <c r="V1491" t="s">
        <v>4398</v>
      </c>
      <c r="W1491">
        <v>2</v>
      </c>
      <c r="X1491">
        <v>3.4202715801874523E-4</v>
      </c>
      <c r="AK1491" t="s">
        <v>12471</v>
      </c>
      <c r="AL1491">
        <v>1</v>
      </c>
      <c r="AM1491">
        <v>3.2706092811227047E-4</v>
      </c>
    </row>
    <row r="1492" spans="1:39" x14ac:dyDescent="0.15">
      <c r="A1492" t="s">
        <v>5022</v>
      </c>
      <c r="B1492">
        <v>2</v>
      </c>
      <c r="C1492">
        <v>3.1525319072431919E-4</v>
      </c>
      <c r="G1492" t="s">
        <v>4923</v>
      </c>
      <c r="H1492">
        <v>1</v>
      </c>
      <c r="I1492">
        <v>5.6099627874877625E-4</v>
      </c>
      <c r="V1492" t="s">
        <v>4981</v>
      </c>
      <c r="W1492">
        <v>2</v>
      </c>
      <c r="X1492">
        <v>3.4202715801874523E-4</v>
      </c>
      <c r="AK1492" t="s">
        <v>12473</v>
      </c>
      <c r="AL1492">
        <v>1</v>
      </c>
      <c r="AM1492">
        <v>3.2706092811227047E-4</v>
      </c>
    </row>
    <row r="1493" spans="1:39" x14ac:dyDescent="0.15">
      <c r="A1493" t="s">
        <v>5034</v>
      </c>
      <c r="B1493">
        <v>2</v>
      </c>
      <c r="C1493">
        <v>3.1525319072431919E-4</v>
      </c>
      <c r="G1493" t="s">
        <v>4800</v>
      </c>
      <c r="H1493">
        <v>1</v>
      </c>
      <c r="I1493">
        <v>5.6099627874877625E-4</v>
      </c>
      <c r="V1493" t="s">
        <v>825</v>
      </c>
      <c r="W1493">
        <v>2</v>
      </c>
      <c r="X1493">
        <v>3.4202715801874523E-4</v>
      </c>
      <c r="AK1493" t="s">
        <v>12474</v>
      </c>
      <c r="AL1493">
        <v>1</v>
      </c>
      <c r="AM1493">
        <v>3.2706092811227047E-4</v>
      </c>
    </row>
    <row r="1494" spans="1:39" x14ac:dyDescent="0.15">
      <c r="A1494" t="s">
        <v>5062</v>
      </c>
      <c r="B1494">
        <v>2</v>
      </c>
      <c r="C1494">
        <v>3.1525319072431919E-4</v>
      </c>
      <c r="G1494" t="s">
        <v>594</v>
      </c>
      <c r="H1494">
        <v>1</v>
      </c>
      <c r="I1494">
        <v>5.6099627874877625E-4</v>
      </c>
      <c r="V1494" t="s">
        <v>662</v>
      </c>
      <c r="W1494">
        <v>2</v>
      </c>
      <c r="X1494">
        <v>3.4202715801874523E-4</v>
      </c>
      <c r="AK1494" t="s">
        <v>12475</v>
      </c>
      <c r="AL1494">
        <v>1</v>
      </c>
      <c r="AM1494">
        <v>3.2706092811227047E-4</v>
      </c>
    </row>
    <row r="1495" spans="1:39" x14ac:dyDescent="0.15">
      <c r="A1495" t="s">
        <v>5090</v>
      </c>
      <c r="B1495">
        <v>2</v>
      </c>
      <c r="C1495">
        <v>3.1525319072431919E-4</v>
      </c>
      <c r="G1495" t="s">
        <v>699</v>
      </c>
      <c r="H1495">
        <v>1</v>
      </c>
      <c r="I1495">
        <v>5.6099627874877625E-4</v>
      </c>
      <c r="V1495" t="s">
        <v>6847</v>
      </c>
      <c r="W1495">
        <v>2</v>
      </c>
      <c r="X1495">
        <v>3.4202715801874523E-4</v>
      </c>
      <c r="AK1495" t="s">
        <v>12476</v>
      </c>
      <c r="AL1495">
        <v>1</v>
      </c>
      <c r="AM1495">
        <v>3.2706092811227047E-4</v>
      </c>
    </row>
    <row r="1496" spans="1:39" x14ac:dyDescent="0.15">
      <c r="A1496" t="s">
        <v>1426</v>
      </c>
      <c r="B1496">
        <v>2</v>
      </c>
      <c r="C1496">
        <v>3.1525319072431919E-4</v>
      </c>
      <c r="G1496" t="s">
        <v>4617</v>
      </c>
      <c r="H1496">
        <v>1</v>
      </c>
      <c r="I1496">
        <v>5.6099627874877625E-4</v>
      </c>
      <c r="V1496" t="s">
        <v>828</v>
      </c>
      <c r="W1496">
        <v>2</v>
      </c>
      <c r="X1496">
        <v>3.4202715801874523E-4</v>
      </c>
      <c r="AK1496" t="s">
        <v>12481</v>
      </c>
      <c r="AL1496">
        <v>1</v>
      </c>
      <c r="AM1496">
        <v>3.2706092811227047E-4</v>
      </c>
    </row>
    <row r="1497" spans="1:39" x14ac:dyDescent="0.15">
      <c r="A1497" t="s">
        <v>5202</v>
      </c>
      <c r="B1497">
        <v>2</v>
      </c>
      <c r="C1497">
        <v>3.1525319072431919E-4</v>
      </c>
      <c r="G1497" t="s">
        <v>736</v>
      </c>
      <c r="H1497">
        <v>1</v>
      </c>
      <c r="I1497">
        <v>5.6099627874877625E-4</v>
      </c>
      <c r="V1497" t="s">
        <v>10272</v>
      </c>
      <c r="W1497">
        <v>2</v>
      </c>
      <c r="X1497">
        <v>3.4202715801874523E-4</v>
      </c>
      <c r="AK1497" t="s">
        <v>12483</v>
      </c>
      <c r="AL1497">
        <v>1</v>
      </c>
      <c r="AM1497">
        <v>3.2706092811227047E-4</v>
      </c>
    </row>
    <row r="1498" spans="1:39" x14ac:dyDescent="0.15">
      <c r="A1498" t="s">
        <v>5203</v>
      </c>
      <c r="B1498">
        <v>2</v>
      </c>
      <c r="C1498">
        <v>3.1525319072431919E-4</v>
      </c>
      <c r="G1498" t="s">
        <v>367</v>
      </c>
      <c r="H1498">
        <v>1</v>
      </c>
      <c r="I1498">
        <v>5.6099627874877625E-4</v>
      </c>
      <c r="V1498" t="s">
        <v>714</v>
      </c>
      <c r="W1498">
        <v>2</v>
      </c>
      <c r="X1498">
        <v>3.4202715801874523E-4</v>
      </c>
      <c r="AK1498" t="s">
        <v>12484</v>
      </c>
      <c r="AL1498">
        <v>1</v>
      </c>
      <c r="AM1498">
        <v>3.2706092811227047E-4</v>
      </c>
    </row>
    <row r="1499" spans="1:39" x14ac:dyDescent="0.15">
      <c r="A1499" t="s">
        <v>5242</v>
      </c>
      <c r="B1499">
        <v>2</v>
      </c>
      <c r="C1499">
        <v>3.1525319072431919E-4</v>
      </c>
      <c r="G1499" t="s">
        <v>849</v>
      </c>
      <c r="H1499">
        <v>1</v>
      </c>
      <c r="I1499">
        <v>5.6099627874877625E-4</v>
      </c>
      <c r="V1499" t="s">
        <v>1082</v>
      </c>
      <c r="W1499">
        <v>2</v>
      </c>
      <c r="X1499">
        <v>3.4202715801874523E-4</v>
      </c>
      <c r="AK1499" t="s">
        <v>12485</v>
      </c>
      <c r="AL1499">
        <v>1</v>
      </c>
      <c r="AM1499">
        <v>3.2706092811227047E-4</v>
      </c>
    </row>
    <row r="1500" spans="1:39" x14ac:dyDescent="0.15">
      <c r="A1500" t="s">
        <v>5243</v>
      </c>
      <c r="B1500">
        <v>2</v>
      </c>
      <c r="C1500">
        <v>3.1525319072431919E-4</v>
      </c>
      <c r="G1500" t="s">
        <v>751</v>
      </c>
      <c r="H1500">
        <v>1</v>
      </c>
      <c r="I1500">
        <v>5.6099627874877625E-4</v>
      </c>
      <c r="V1500" t="s">
        <v>440</v>
      </c>
      <c r="W1500">
        <v>2</v>
      </c>
      <c r="X1500">
        <v>3.4202715801874523E-4</v>
      </c>
      <c r="AK1500" t="s">
        <v>12486</v>
      </c>
      <c r="AL1500">
        <v>1</v>
      </c>
      <c r="AM1500">
        <v>3.2706092811227047E-4</v>
      </c>
    </row>
    <row r="1501" spans="1:39" x14ac:dyDescent="0.15">
      <c r="A1501" t="s">
        <v>5267</v>
      </c>
      <c r="B1501">
        <v>2</v>
      </c>
      <c r="C1501">
        <v>3.1525319072431919E-4</v>
      </c>
      <c r="G1501" t="s">
        <v>5477</v>
      </c>
      <c r="H1501">
        <v>1</v>
      </c>
      <c r="I1501">
        <v>5.6099627874877625E-4</v>
      </c>
      <c r="V1501" t="s">
        <v>4336</v>
      </c>
      <c r="W1501">
        <v>2</v>
      </c>
      <c r="X1501">
        <v>3.4202715801874523E-4</v>
      </c>
      <c r="AK1501" t="s">
        <v>12487</v>
      </c>
      <c r="AL1501">
        <v>1</v>
      </c>
      <c r="AM1501">
        <v>3.2706092811227047E-4</v>
      </c>
    </row>
    <row r="1502" spans="1:39" x14ac:dyDescent="0.15">
      <c r="A1502" t="s">
        <v>821</v>
      </c>
      <c r="B1502">
        <v>2</v>
      </c>
      <c r="C1502">
        <v>3.1525319072431919E-4</v>
      </c>
      <c r="G1502" t="s">
        <v>4584</v>
      </c>
      <c r="H1502">
        <v>1</v>
      </c>
      <c r="I1502">
        <v>5.6099627874877625E-4</v>
      </c>
      <c r="V1502" t="s">
        <v>6137</v>
      </c>
      <c r="W1502">
        <v>2</v>
      </c>
      <c r="X1502">
        <v>3.4202715801874523E-4</v>
      </c>
      <c r="AK1502" t="s">
        <v>12488</v>
      </c>
      <c r="AL1502">
        <v>1</v>
      </c>
      <c r="AM1502">
        <v>3.2706092811227047E-4</v>
      </c>
    </row>
    <row r="1503" spans="1:39" x14ac:dyDescent="0.15">
      <c r="A1503" t="s">
        <v>1586</v>
      </c>
      <c r="B1503">
        <v>2</v>
      </c>
      <c r="C1503">
        <v>3.1525319072431919E-4</v>
      </c>
      <c r="G1503" t="s">
        <v>4696</v>
      </c>
      <c r="H1503">
        <v>1</v>
      </c>
      <c r="I1503">
        <v>5.6099627874877625E-4</v>
      </c>
      <c r="V1503" t="s">
        <v>4762</v>
      </c>
      <c r="W1503">
        <v>2</v>
      </c>
      <c r="X1503">
        <v>3.4202715801874523E-4</v>
      </c>
      <c r="AK1503" t="s">
        <v>12489</v>
      </c>
      <c r="AL1503">
        <v>1</v>
      </c>
      <c r="AM1503">
        <v>3.2706092811227047E-4</v>
      </c>
    </row>
    <row r="1504" spans="1:39" x14ac:dyDescent="0.15">
      <c r="A1504" t="s">
        <v>888</v>
      </c>
      <c r="B1504">
        <v>2</v>
      </c>
      <c r="C1504">
        <v>3.1525319072431919E-4</v>
      </c>
      <c r="G1504" t="s">
        <v>717</v>
      </c>
      <c r="H1504">
        <v>1</v>
      </c>
      <c r="I1504">
        <v>5.6099627874877625E-4</v>
      </c>
      <c r="V1504" t="s">
        <v>1028</v>
      </c>
      <c r="W1504">
        <v>2</v>
      </c>
      <c r="X1504">
        <v>3.4202715801874523E-4</v>
      </c>
      <c r="AK1504" t="s">
        <v>12491</v>
      </c>
      <c r="AL1504">
        <v>1</v>
      </c>
      <c r="AM1504">
        <v>3.2706092811227047E-4</v>
      </c>
    </row>
    <row r="1505" spans="1:39" x14ac:dyDescent="0.15">
      <c r="A1505" t="s">
        <v>5428</v>
      </c>
      <c r="B1505">
        <v>2</v>
      </c>
      <c r="C1505">
        <v>3.1525319072431919E-4</v>
      </c>
      <c r="G1505" t="s">
        <v>775</v>
      </c>
      <c r="H1505">
        <v>1</v>
      </c>
      <c r="I1505">
        <v>5.6099627874877625E-4</v>
      </c>
      <c r="V1505" t="s">
        <v>7286</v>
      </c>
      <c r="W1505">
        <v>2</v>
      </c>
      <c r="X1505">
        <v>3.4202715801874523E-4</v>
      </c>
      <c r="AK1505" t="s">
        <v>12492</v>
      </c>
      <c r="AL1505">
        <v>1</v>
      </c>
      <c r="AM1505">
        <v>3.2706092811227047E-4</v>
      </c>
    </row>
    <row r="1506" spans="1:39" x14ac:dyDescent="0.15">
      <c r="A1506" t="s">
        <v>5494</v>
      </c>
      <c r="B1506">
        <v>2</v>
      </c>
      <c r="C1506">
        <v>3.1525319072431919E-4</v>
      </c>
      <c r="G1506" t="s">
        <v>333</v>
      </c>
      <c r="H1506">
        <v>1</v>
      </c>
      <c r="I1506">
        <v>5.6099627874877625E-4</v>
      </c>
      <c r="V1506" t="s">
        <v>10430</v>
      </c>
      <c r="W1506">
        <v>2</v>
      </c>
      <c r="X1506">
        <v>3.4202715801874523E-4</v>
      </c>
      <c r="AK1506" t="s">
        <v>12494</v>
      </c>
      <c r="AL1506">
        <v>1</v>
      </c>
      <c r="AM1506">
        <v>3.2706092811227047E-4</v>
      </c>
    </row>
    <row r="1507" spans="1:39" x14ac:dyDescent="0.15">
      <c r="A1507" t="s">
        <v>5522</v>
      </c>
      <c r="B1507">
        <v>2</v>
      </c>
      <c r="C1507">
        <v>3.1525319072431919E-4</v>
      </c>
      <c r="G1507" t="s">
        <v>193</v>
      </c>
      <c r="H1507">
        <v>1</v>
      </c>
      <c r="I1507">
        <v>5.6099627874877625E-4</v>
      </c>
      <c r="V1507" t="s">
        <v>6621</v>
      </c>
      <c r="W1507">
        <v>2</v>
      </c>
      <c r="X1507">
        <v>3.4202715801874523E-4</v>
      </c>
      <c r="AK1507" t="s">
        <v>12495</v>
      </c>
      <c r="AL1507">
        <v>1</v>
      </c>
      <c r="AM1507">
        <v>3.2706092811227047E-4</v>
      </c>
    </row>
    <row r="1508" spans="1:39" x14ac:dyDescent="0.15">
      <c r="A1508" t="s">
        <v>3306</v>
      </c>
      <c r="B1508">
        <v>2</v>
      </c>
      <c r="C1508">
        <v>3.1525319072431919E-4</v>
      </c>
      <c r="G1508" t="s">
        <v>165</v>
      </c>
      <c r="H1508">
        <v>1</v>
      </c>
      <c r="I1508">
        <v>5.6099627874877625E-4</v>
      </c>
      <c r="V1508" t="s">
        <v>6112</v>
      </c>
      <c r="W1508">
        <v>2</v>
      </c>
      <c r="X1508">
        <v>3.4202715801874523E-4</v>
      </c>
      <c r="AK1508" t="s">
        <v>12496</v>
      </c>
      <c r="AL1508">
        <v>1</v>
      </c>
      <c r="AM1508">
        <v>3.2706092811227047E-4</v>
      </c>
    </row>
    <row r="1509" spans="1:39" x14ac:dyDescent="0.15">
      <c r="A1509" t="s">
        <v>5534</v>
      </c>
      <c r="B1509">
        <v>2</v>
      </c>
      <c r="C1509">
        <v>3.1525319072431919E-4</v>
      </c>
      <c r="G1509" t="s">
        <v>161</v>
      </c>
      <c r="H1509">
        <v>1</v>
      </c>
      <c r="I1509">
        <v>5.6099627874877625E-4</v>
      </c>
      <c r="V1509" t="s">
        <v>669</v>
      </c>
      <c r="W1509">
        <v>2</v>
      </c>
      <c r="X1509">
        <v>3.4202715801874523E-4</v>
      </c>
      <c r="AK1509" t="s">
        <v>12497</v>
      </c>
      <c r="AL1509">
        <v>1</v>
      </c>
      <c r="AM1509">
        <v>3.2706092811227047E-4</v>
      </c>
    </row>
    <row r="1510" spans="1:39" x14ac:dyDescent="0.15">
      <c r="A1510" t="s">
        <v>5600</v>
      </c>
      <c r="B1510">
        <v>2</v>
      </c>
      <c r="C1510">
        <v>3.1525319072431919E-4</v>
      </c>
      <c r="G1510" t="s">
        <v>881</v>
      </c>
      <c r="H1510">
        <v>1</v>
      </c>
      <c r="I1510">
        <v>5.6099627874877625E-4</v>
      </c>
      <c r="V1510" t="s">
        <v>6359</v>
      </c>
      <c r="W1510">
        <v>2</v>
      </c>
      <c r="X1510">
        <v>3.4202715801874523E-4</v>
      </c>
      <c r="AK1510" t="s">
        <v>12498</v>
      </c>
      <c r="AL1510">
        <v>1</v>
      </c>
      <c r="AM1510">
        <v>3.2706092811227047E-4</v>
      </c>
    </row>
    <row r="1511" spans="1:39" x14ac:dyDescent="0.15">
      <c r="A1511" t="s">
        <v>5660</v>
      </c>
      <c r="B1511">
        <v>2</v>
      </c>
      <c r="C1511">
        <v>3.1525319072431919E-4</v>
      </c>
      <c r="G1511" t="s">
        <v>4698</v>
      </c>
      <c r="H1511">
        <v>1</v>
      </c>
      <c r="I1511">
        <v>5.4480633823504685E-4</v>
      </c>
      <c r="V1511" t="s">
        <v>5121</v>
      </c>
      <c r="W1511">
        <v>2</v>
      </c>
      <c r="X1511">
        <v>3.4202715801874523E-4</v>
      </c>
      <c r="AK1511" t="s">
        <v>12499</v>
      </c>
      <c r="AL1511">
        <v>1</v>
      </c>
      <c r="AM1511">
        <v>3.2706092811227047E-4</v>
      </c>
    </row>
    <row r="1512" spans="1:39" x14ac:dyDescent="0.15">
      <c r="A1512" t="s">
        <v>5692</v>
      </c>
      <c r="B1512">
        <v>2</v>
      </c>
      <c r="C1512">
        <v>3.1525319072431919E-4</v>
      </c>
      <c r="G1512" t="s">
        <v>4385</v>
      </c>
      <c r="H1512">
        <v>1</v>
      </c>
      <c r="I1512">
        <v>5.4480633823504685E-4</v>
      </c>
      <c r="V1512" t="s">
        <v>10653</v>
      </c>
      <c r="W1512">
        <v>2</v>
      </c>
      <c r="X1512">
        <v>3.4202715801874523E-4</v>
      </c>
      <c r="AK1512" t="s">
        <v>12500</v>
      </c>
      <c r="AL1512">
        <v>1</v>
      </c>
      <c r="AM1512">
        <v>3.2706092811227047E-4</v>
      </c>
    </row>
    <row r="1513" spans="1:39" x14ac:dyDescent="0.15">
      <c r="A1513" t="s">
        <v>5736</v>
      </c>
      <c r="B1513">
        <v>2</v>
      </c>
      <c r="C1513">
        <v>3.1525319072431919E-4</v>
      </c>
      <c r="G1513" t="s">
        <v>912</v>
      </c>
      <c r="H1513">
        <v>1</v>
      </c>
      <c r="I1513">
        <v>5.4480633823504685E-4</v>
      </c>
      <c r="V1513" t="s">
        <v>10671</v>
      </c>
      <c r="W1513">
        <v>2</v>
      </c>
      <c r="X1513">
        <v>3.4202715801874523E-4</v>
      </c>
      <c r="AK1513" t="s">
        <v>12501</v>
      </c>
      <c r="AL1513">
        <v>1</v>
      </c>
      <c r="AM1513">
        <v>3.2706092811227047E-4</v>
      </c>
    </row>
    <row r="1514" spans="1:39" x14ac:dyDescent="0.15">
      <c r="A1514" t="s">
        <v>5827</v>
      </c>
      <c r="B1514">
        <v>2</v>
      </c>
      <c r="C1514">
        <v>3.1525319072431919E-4</v>
      </c>
      <c r="G1514" t="s">
        <v>143</v>
      </c>
      <c r="H1514">
        <v>1</v>
      </c>
      <c r="I1514">
        <v>5.4480633823504685E-4</v>
      </c>
      <c r="V1514" t="s">
        <v>5955</v>
      </c>
      <c r="W1514">
        <v>2</v>
      </c>
      <c r="X1514">
        <v>3.4202715801874523E-4</v>
      </c>
      <c r="AK1514" t="s">
        <v>12502</v>
      </c>
      <c r="AL1514">
        <v>1</v>
      </c>
      <c r="AM1514">
        <v>3.2706092811227047E-4</v>
      </c>
    </row>
    <row r="1515" spans="1:39" x14ac:dyDescent="0.15">
      <c r="A1515" t="s">
        <v>5852</v>
      </c>
      <c r="B1515">
        <v>2</v>
      </c>
      <c r="C1515">
        <v>3.1525319072431919E-4</v>
      </c>
      <c r="G1515" t="s">
        <v>4623</v>
      </c>
      <c r="H1515">
        <v>1</v>
      </c>
      <c r="I1515">
        <v>5.4480633823504685E-4</v>
      </c>
      <c r="V1515" t="s">
        <v>10755</v>
      </c>
      <c r="W1515">
        <v>2</v>
      </c>
      <c r="X1515">
        <v>3.4202715801874523E-4</v>
      </c>
      <c r="AK1515" t="s">
        <v>12504</v>
      </c>
      <c r="AL1515">
        <v>1</v>
      </c>
      <c r="AM1515">
        <v>3.2706092811227047E-4</v>
      </c>
    </row>
    <row r="1516" spans="1:39" x14ac:dyDescent="0.15">
      <c r="A1516" t="s">
        <v>5914</v>
      </c>
      <c r="B1516">
        <v>2</v>
      </c>
      <c r="C1516">
        <v>3.1525319072431919E-4</v>
      </c>
      <c r="G1516" t="s">
        <v>10290</v>
      </c>
      <c r="H1516">
        <v>1</v>
      </c>
      <c r="I1516">
        <v>5.4480633823504685E-4</v>
      </c>
      <c r="V1516" t="s">
        <v>4473</v>
      </c>
      <c r="W1516">
        <v>2</v>
      </c>
      <c r="X1516">
        <v>3.4202715801874523E-4</v>
      </c>
      <c r="AK1516" t="s">
        <v>12505</v>
      </c>
      <c r="AL1516">
        <v>1</v>
      </c>
      <c r="AM1516">
        <v>3.2706092811227047E-4</v>
      </c>
    </row>
    <row r="1517" spans="1:39" x14ac:dyDescent="0.15">
      <c r="A1517" t="s">
        <v>6011</v>
      </c>
      <c r="B1517">
        <v>2</v>
      </c>
      <c r="C1517">
        <v>3.1525319072431919E-4</v>
      </c>
      <c r="G1517" t="s">
        <v>4702</v>
      </c>
      <c r="H1517">
        <v>1</v>
      </c>
      <c r="I1517">
        <v>5.4480633823504685E-4</v>
      </c>
      <c r="V1517" t="s">
        <v>5622</v>
      </c>
      <c r="W1517">
        <v>2</v>
      </c>
      <c r="X1517">
        <v>3.4202715801874523E-4</v>
      </c>
      <c r="AK1517" t="s">
        <v>12508</v>
      </c>
      <c r="AL1517">
        <v>1</v>
      </c>
      <c r="AM1517">
        <v>3.2706092811227047E-4</v>
      </c>
    </row>
    <row r="1518" spans="1:39" x14ac:dyDescent="0.15">
      <c r="A1518" t="s">
        <v>6016</v>
      </c>
      <c r="B1518">
        <v>2</v>
      </c>
      <c r="C1518">
        <v>3.1525319072431919E-4</v>
      </c>
      <c r="G1518" t="s">
        <v>845</v>
      </c>
      <c r="H1518">
        <v>1</v>
      </c>
      <c r="I1518">
        <v>5.4480633823504685E-4</v>
      </c>
      <c r="V1518" t="s">
        <v>9473</v>
      </c>
      <c r="W1518">
        <v>2</v>
      </c>
      <c r="X1518">
        <v>3.2642077609758497E-4</v>
      </c>
      <c r="AK1518" t="s">
        <v>12509</v>
      </c>
      <c r="AL1518">
        <v>1</v>
      </c>
      <c r="AM1518">
        <v>3.2706092811227047E-4</v>
      </c>
    </row>
    <row r="1519" spans="1:39" x14ac:dyDescent="0.15">
      <c r="A1519" t="s">
        <v>6051</v>
      </c>
      <c r="B1519">
        <v>2</v>
      </c>
      <c r="C1519">
        <v>3.1525319072431919E-4</v>
      </c>
      <c r="G1519" t="s">
        <v>1007</v>
      </c>
      <c r="H1519">
        <v>1</v>
      </c>
      <c r="I1519">
        <v>5.4480633823504685E-4</v>
      </c>
      <c r="V1519" t="s">
        <v>4263</v>
      </c>
      <c r="W1519">
        <v>2</v>
      </c>
      <c r="X1519">
        <v>3.2642077609758497E-4</v>
      </c>
      <c r="AK1519" t="s">
        <v>12510</v>
      </c>
      <c r="AL1519">
        <v>1</v>
      </c>
      <c r="AM1519">
        <v>3.2706092811227047E-4</v>
      </c>
    </row>
    <row r="1520" spans="1:39" x14ac:dyDescent="0.15">
      <c r="A1520" t="s">
        <v>6070</v>
      </c>
      <c r="B1520">
        <v>2</v>
      </c>
      <c r="C1520">
        <v>3.1525319072431919E-4</v>
      </c>
      <c r="G1520" t="s">
        <v>4377</v>
      </c>
      <c r="H1520">
        <v>1</v>
      </c>
      <c r="I1520">
        <v>5.4480633823504685E-4</v>
      </c>
      <c r="V1520" t="s">
        <v>4187</v>
      </c>
      <c r="W1520">
        <v>2</v>
      </c>
      <c r="X1520">
        <v>3.2642077609758497E-4</v>
      </c>
      <c r="AK1520" t="s">
        <v>12512</v>
      </c>
      <c r="AL1520">
        <v>1</v>
      </c>
      <c r="AM1520">
        <v>3.2706092811227047E-4</v>
      </c>
    </row>
    <row r="1521" spans="1:39" x14ac:dyDescent="0.15">
      <c r="A1521" t="s">
        <v>6140</v>
      </c>
      <c r="B1521">
        <v>2</v>
      </c>
      <c r="C1521">
        <v>3.1525319072431919E-4</v>
      </c>
      <c r="G1521" t="s">
        <v>5157</v>
      </c>
      <c r="H1521">
        <v>1</v>
      </c>
      <c r="I1521">
        <v>5.4480633823504685E-4</v>
      </c>
      <c r="V1521" t="s">
        <v>843</v>
      </c>
      <c r="W1521">
        <v>2</v>
      </c>
      <c r="X1521">
        <v>3.2642077609758497E-4</v>
      </c>
      <c r="AK1521" t="s">
        <v>12513</v>
      </c>
      <c r="AL1521">
        <v>1</v>
      </c>
      <c r="AM1521">
        <v>3.2706092811227047E-4</v>
      </c>
    </row>
    <row r="1522" spans="1:39" x14ac:dyDescent="0.15">
      <c r="A1522" t="s">
        <v>6193</v>
      </c>
      <c r="B1522">
        <v>2</v>
      </c>
      <c r="C1522">
        <v>3.1525319072431919E-4</v>
      </c>
      <c r="G1522" t="s">
        <v>9603</v>
      </c>
      <c r="H1522">
        <v>1</v>
      </c>
      <c r="I1522">
        <v>5.4480633823504685E-4</v>
      </c>
      <c r="V1522" t="s">
        <v>5577</v>
      </c>
      <c r="W1522">
        <v>2</v>
      </c>
      <c r="X1522">
        <v>3.2642077609758497E-4</v>
      </c>
      <c r="AK1522" t="s">
        <v>12515</v>
      </c>
      <c r="AL1522">
        <v>1</v>
      </c>
      <c r="AM1522">
        <v>3.2706092811227047E-4</v>
      </c>
    </row>
    <row r="1523" spans="1:39" x14ac:dyDescent="0.15">
      <c r="A1523" t="s">
        <v>6295</v>
      </c>
      <c r="B1523">
        <v>2</v>
      </c>
      <c r="C1523">
        <v>3.1525319072431919E-4</v>
      </c>
      <c r="G1523" t="s">
        <v>1040</v>
      </c>
      <c r="H1523">
        <v>1</v>
      </c>
      <c r="I1523">
        <v>5.4480633823504685E-4</v>
      </c>
      <c r="V1523" t="s">
        <v>429</v>
      </c>
      <c r="W1523">
        <v>2</v>
      </c>
      <c r="X1523">
        <v>3.2642077609758497E-4</v>
      </c>
      <c r="AK1523" t="s">
        <v>12516</v>
      </c>
      <c r="AL1523">
        <v>1</v>
      </c>
      <c r="AM1523">
        <v>3.2706092811227047E-4</v>
      </c>
    </row>
    <row r="1524" spans="1:39" x14ac:dyDescent="0.15">
      <c r="A1524" t="s">
        <v>577</v>
      </c>
      <c r="B1524">
        <v>2</v>
      </c>
      <c r="C1524">
        <v>3.1525319072431919E-4</v>
      </c>
      <c r="G1524" t="s">
        <v>7303</v>
      </c>
      <c r="H1524">
        <v>1</v>
      </c>
      <c r="I1524">
        <v>5.4480633823504685E-4</v>
      </c>
      <c r="V1524" t="s">
        <v>1107</v>
      </c>
      <c r="W1524">
        <v>2</v>
      </c>
      <c r="X1524">
        <v>3.2642077609758497E-4</v>
      </c>
      <c r="AK1524" t="s">
        <v>12521</v>
      </c>
      <c r="AL1524">
        <v>1</v>
      </c>
      <c r="AM1524">
        <v>3.2706092811227047E-4</v>
      </c>
    </row>
    <row r="1525" spans="1:39" x14ac:dyDescent="0.15">
      <c r="A1525" t="s">
        <v>6452</v>
      </c>
      <c r="B1525">
        <v>2</v>
      </c>
      <c r="C1525">
        <v>3.1525319072431919E-4</v>
      </c>
      <c r="G1525" t="s">
        <v>4159</v>
      </c>
      <c r="H1525">
        <v>1</v>
      </c>
      <c r="I1525">
        <v>5.4480633823504685E-4</v>
      </c>
      <c r="V1525" t="s">
        <v>9647</v>
      </c>
      <c r="W1525">
        <v>2</v>
      </c>
      <c r="X1525">
        <v>3.2642077609758497E-4</v>
      </c>
      <c r="AK1525" t="s">
        <v>12523</v>
      </c>
      <c r="AL1525">
        <v>1</v>
      </c>
      <c r="AM1525">
        <v>3.2706092811227047E-4</v>
      </c>
    </row>
    <row r="1526" spans="1:39" x14ac:dyDescent="0.15">
      <c r="A1526" t="s">
        <v>6482</v>
      </c>
      <c r="B1526">
        <v>2</v>
      </c>
      <c r="C1526">
        <v>3.1525319072431919E-4</v>
      </c>
      <c r="G1526" t="s">
        <v>5911</v>
      </c>
      <c r="H1526">
        <v>1</v>
      </c>
      <c r="I1526">
        <v>5.3002608055038067E-4</v>
      </c>
      <c r="V1526" t="s">
        <v>4817</v>
      </c>
      <c r="W1526">
        <v>2</v>
      </c>
      <c r="X1526">
        <v>3.2642077609758497E-4</v>
      </c>
      <c r="AK1526" t="s">
        <v>12524</v>
      </c>
      <c r="AL1526">
        <v>1</v>
      </c>
      <c r="AM1526">
        <v>3.2706092811227047E-4</v>
      </c>
    </row>
    <row r="1527" spans="1:39" x14ac:dyDescent="0.15">
      <c r="A1527" t="s">
        <v>285</v>
      </c>
      <c r="B1527">
        <v>2</v>
      </c>
      <c r="C1527">
        <v>3.1525319072431919E-4</v>
      </c>
      <c r="G1527" t="s">
        <v>4449</v>
      </c>
      <c r="H1527">
        <v>1</v>
      </c>
      <c r="I1527">
        <v>5.3002608055038067E-4</v>
      </c>
      <c r="V1527" t="s">
        <v>9698</v>
      </c>
      <c r="W1527">
        <v>2</v>
      </c>
      <c r="X1527">
        <v>3.2642077609758497E-4</v>
      </c>
      <c r="AK1527" t="s">
        <v>12525</v>
      </c>
      <c r="AL1527">
        <v>1</v>
      </c>
      <c r="AM1527">
        <v>3.2706092811227047E-4</v>
      </c>
    </row>
    <row r="1528" spans="1:39" x14ac:dyDescent="0.15">
      <c r="A1528" t="s">
        <v>793</v>
      </c>
      <c r="B1528">
        <v>3</v>
      </c>
      <c r="C1528">
        <v>3.1069944053038024E-4</v>
      </c>
      <c r="G1528" t="s">
        <v>344</v>
      </c>
      <c r="H1528">
        <v>1</v>
      </c>
      <c r="I1528">
        <v>5.3002608055038067E-4</v>
      </c>
      <c r="V1528" t="s">
        <v>673</v>
      </c>
      <c r="W1528">
        <v>2</v>
      </c>
      <c r="X1528">
        <v>3.2642077609758497E-4</v>
      </c>
      <c r="AK1528" t="s">
        <v>12526</v>
      </c>
      <c r="AL1528">
        <v>1</v>
      </c>
      <c r="AM1528">
        <v>3.2706092811227047E-4</v>
      </c>
    </row>
    <row r="1529" spans="1:39" x14ac:dyDescent="0.15">
      <c r="A1529" t="s">
        <v>573</v>
      </c>
      <c r="B1529">
        <v>3</v>
      </c>
      <c r="C1529">
        <v>3.0429274366806572E-4</v>
      </c>
      <c r="G1529" t="s">
        <v>316</v>
      </c>
      <c r="H1529">
        <v>1</v>
      </c>
      <c r="I1529">
        <v>5.3002608055038067E-4</v>
      </c>
      <c r="V1529" t="s">
        <v>9740</v>
      </c>
      <c r="W1529">
        <v>2</v>
      </c>
      <c r="X1529">
        <v>3.2642077609758497E-4</v>
      </c>
      <c r="AK1529" t="s">
        <v>12529</v>
      </c>
      <c r="AL1529">
        <v>1</v>
      </c>
      <c r="AM1529">
        <v>3.2706092811227047E-4</v>
      </c>
    </row>
    <row r="1530" spans="1:39" x14ac:dyDescent="0.15">
      <c r="A1530" t="s">
        <v>5840</v>
      </c>
      <c r="B1530">
        <v>2</v>
      </c>
      <c r="C1530">
        <v>2.9857891078303691E-4</v>
      </c>
      <c r="G1530" t="s">
        <v>814</v>
      </c>
      <c r="H1530">
        <v>1</v>
      </c>
      <c r="I1530">
        <v>5.3002608055038067E-4</v>
      </c>
      <c r="V1530" t="s">
        <v>9741</v>
      </c>
      <c r="W1530">
        <v>2</v>
      </c>
      <c r="X1530">
        <v>3.2642077609758497E-4</v>
      </c>
      <c r="AK1530" t="s">
        <v>12533</v>
      </c>
      <c r="AL1530">
        <v>1</v>
      </c>
      <c r="AM1530">
        <v>3.2706092811227047E-4</v>
      </c>
    </row>
    <row r="1531" spans="1:39" x14ac:dyDescent="0.15">
      <c r="A1531" t="s">
        <v>4135</v>
      </c>
      <c r="B1531">
        <v>2</v>
      </c>
      <c r="C1531">
        <v>2.9857891078303691E-4</v>
      </c>
      <c r="G1531" t="s">
        <v>4798</v>
      </c>
      <c r="H1531">
        <v>1</v>
      </c>
      <c r="I1531">
        <v>5.3002608055038067E-4</v>
      </c>
      <c r="V1531" t="s">
        <v>405</v>
      </c>
      <c r="W1531">
        <v>2</v>
      </c>
      <c r="X1531">
        <v>3.2642077609758497E-4</v>
      </c>
      <c r="AK1531" t="s">
        <v>12535</v>
      </c>
      <c r="AL1531">
        <v>1</v>
      </c>
      <c r="AM1531">
        <v>3.2706092811227047E-4</v>
      </c>
    </row>
    <row r="1532" spans="1:39" x14ac:dyDescent="0.15">
      <c r="A1532" t="s">
        <v>4250</v>
      </c>
      <c r="B1532">
        <v>2</v>
      </c>
      <c r="C1532">
        <v>2.9857891078303691E-4</v>
      </c>
      <c r="G1532" t="s">
        <v>5248</v>
      </c>
      <c r="H1532">
        <v>1</v>
      </c>
      <c r="I1532">
        <v>5.3002608055038067E-4</v>
      </c>
      <c r="V1532" t="s">
        <v>4770</v>
      </c>
      <c r="W1532">
        <v>2</v>
      </c>
      <c r="X1532">
        <v>3.2642077609758497E-4</v>
      </c>
      <c r="AK1532" t="s">
        <v>12536</v>
      </c>
      <c r="AL1532">
        <v>1</v>
      </c>
      <c r="AM1532">
        <v>3.2706092811227047E-4</v>
      </c>
    </row>
    <row r="1533" spans="1:39" x14ac:dyDescent="0.15">
      <c r="A1533" t="s">
        <v>4277</v>
      </c>
      <c r="B1533">
        <v>2</v>
      </c>
      <c r="C1533">
        <v>2.9857891078303691E-4</v>
      </c>
      <c r="G1533" t="s">
        <v>560</v>
      </c>
      <c r="H1533">
        <v>1</v>
      </c>
      <c r="I1533">
        <v>5.3002608055038067E-4</v>
      </c>
      <c r="V1533" t="s">
        <v>4372</v>
      </c>
      <c r="W1533">
        <v>2</v>
      </c>
      <c r="X1533">
        <v>3.2642077609758497E-4</v>
      </c>
      <c r="AK1533" t="s">
        <v>12537</v>
      </c>
      <c r="AL1533">
        <v>1</v>
      </c>
      <c r="AM1533">
        <v>3.2706092811227047E-4</v>
      </c>
    </row>
    <row r="1534" spans="1:39" x14ac:dyDescent="0.15">
      <c r="A1534" t="s">
        <v>4293</v>
      </c>
      <c r="B1534">
        <v>2</v>
      </c>
      <c r="C1534">
        <v>2.9857891078303691E-4</v>
      </c>
      <c r="G1534" t="s">
        <v>549</v>
      </c>
      <c r="H1534">
        <v>1</v>
      </c>
      <c r="I1534">
        <v>5.3002608055038067E-4</v>
      </c>
      <c r="V1534" t="s">
        <v>183</v>
      </c>
      <c r="W1534">
        <v>2</v>
      </c>
      <c r="X1534">
        <v>3.2642077609758497E-4</v>
      </c>
      <c r="AK1534" t="s">
        <v>12539</v>
      </c>
      <c r="AL1534">
        <v>1</v>
      </c>
      <c r="AM1534">
        <v>3.2706092811227047E-4</v>
      </c>
    </row>
    <row r="1535" spans="1:39" x14ac:dyDescent="0.15">
      <c r="A1535" t="s">
        <v>1095</v>
      </c>
      <c r="B1535">
        <v>2</v>
      </c>
      <c r="C1535">
        <v>2.9857891078303691E-4</v>
      </c>
      <c r="G1535" t="s">
        <v>868</v>
      </c>
      <c r="H1535">
        <v>1</v>
      </c>
      <c r="I1535">
        <v>5.3002608055038067E-4</v>
      </c>
      <c r="V1535" t="s">
        <v>4240</v>
      </c>
      <c r="W1535">
        <v>2</v>
      </c>
      <c r="X1535">
        <v>3.2642077609758497E-4</v>
      </c>
      <c r="AK1535" t="s">
        <v>12540</v>
      </c>
      <c r="AL1535">
        <v>1</v>
      </c>
      <c r="AM1535">
        <v>3.2706092811227047E-4</v>
      </c>
    </row>
    <row r="1536" spans="1:39" x14ac:dyDescent="0.15">
      <c r="A1536" t="s">
        <v>656</v>
      </c>
      <c r="B1536">
        <v>2</v>
      </c>
      <c r="C1536">
        <v>2.9857891078303691E-4</v>
      </c>
      <c r="G1536" t="s">
        <v>97</v>
      </c>
      <c r="H1536">
        <v>1</v>
      </c>
      <c r="I1536">
        <v>5.3002608055038067E-4</v>
      </c>
      <c r="V1536" t="s">
        <v>6378</v>
      </c>
      <c r="W1536">
        <v>2</v>
      </c>
      <c r="X1536">
        <v>3.2642077609758497E-4</v>
      </c>
      <c r="AK1536" t="s">
        <v>12543</v>
      </c>
      <c r="AL1536">
        <v>1</v>
      </c>
      <c r="AM1536">
        <v>3.2706092811227047E-4</v>
      </c>
    </row>
    <row r="1537" spans="1:39" x14ac:dyDescent="0.15">
      <c r="A1537" t="s">
        <v>4398</v>
      </c>
      <c r="B1537">
        <v>2</v>
      </c>
      <c r="C1537">
        <v>2.9857891078303691E-4</v>
      </c>
      <c r="G1537" t="s">
        <v>933</v>
      </c>
      <c r="H1537">
        <v>1</v>
      </c>
      <c r="I1537">
        <v>5.3002608055038067E-4</v>
      </c>
      <c r="V1537" t="s">
        <v>5915</v>
      </c>
      <c r="W1537">
        <v>2</v>
      </c>
      <c r="X1537">
        <v>3.2642077609758497E-4</v>
      </c>
      <c r="AK1537" t="s">
        <v>12544</v>
      </c>
      <c r="AL1537">
        <v>1</v>
      </c>
      <c r="AM1537">
        <v>3.2706092811227047E-4</v>
      </c>
    </row>
    <row r="1538" spans="1:39" x14ac:dyDescent="0.15">
      <c r="A1538" t="s">
        <v>714</v>
      </c>
      <c r="B1538">
        <v>2</v>
      </c>
      <c r="C1538">
        <v>2.9857891078303691E-4</v>
      </c>
      <c r="G1538" t="s">
        <v>668</v>
      </c>
      <c r="H1538">
        <v>1</v>
      </c>
      <c r="I1538">
        <v>5.3002608055038067E-4</v>
      </c>
      <c r="V1538" t="s">
        <v>782</v>
      </c>
      <c r="W1538">
        <v>2</v>
      </c>
      <c r="X1538">
        <v>3.2642077609758497E-4</v>
      </c>
      <c r="AK1538" t="s">
        <v>12545</v>
      </c>
      <c r="AL1538">
        <v>1</v>
      </c>
      <c r="AM1538">
        <v>3.2706092811227047E-4</v>
      </c>
    </row>
    <row r="1539" spans="1:39" x14ac:dyDescent="0.15">
      <c r="A1539" t="s">
        <v>4511</v>
      </c>
      <c r="B1539">
        <v>2</v>
      </c>
      <c r="C1539">
        <v>2.9857891078303691E-4</v>
      </c>
      <c r="G1539" t="s">
        <v>606</v>
      </c>
      <c r="H1539">
        <v>1</v>
      </c>
      <c r="I1539">
        <v>5.1642956149593243E-4</v>
      </c>
      <c r="V1539" t="s">
        <v>6419</v>
      </c>
      <c r="W1539">
        <v>2</v>
      </c>
      <c r="X1539">
        <v>3.2642077609758497E-4</v>
      </c>
      <c r="AK1539" t="s">
        <v>12548</v>
      </c>
      <c r="AL1539">
        <v>1</v>
      </c>
      <c r="AM1539">
        <v>3.2706092811227047E-4</v>
      </c>
    </row>
    <row r="1540" spans="1:39" x14ac:dyDescent="0.15">
      <c r="A1540" t="s">
        <v>851</v>
      </c>
      <c r="B1540">
        <v>2</v>
      </c>
      <c r="C1540">
        <v>2.9857891078303691E-4</v>
      </c>
      <c r="G1540" t="s">
        <v>201</v>
      </c>
      <c r="H1540">
        <v>1</v>
      </c>
      <c r="I1540">
        <v>5.1642956149593243E-4</v>
      </c>
      <c r="V1540" t="s">
        <v>6476</v>
      </c>
      <c r="W1540">
        <v>2</v>
      </c>
      <c r="X1540">
        <v>3.2642077609758497E-4</v>
      </c>
      <c r="AK1540" t="s">
        <v>12550</v>
      </c>
      <c r="AL1540">
        <v>1</v>
      </c>
      <c r="AM1540">
        <v>3.2706092811227047E-4</v>
      </c>
    </row>
    <row r="1541" spans="1:39" x14ac:dyDescent="0.15">
      <c r="A1541" t="s">
        <v>4540</v>
      </c>
      <c r="B1541">
        <v>2</v>
      </c>
      <c r="C1541">
        <v>2.9857891078303691E-4</v>
      </c>
      <c r="G1541" t="s">
        <v>121</v>
      </c>
      <c r="H1541">
        <v>1</v>
      </c>
      <c r="I1541">
        <v>5.1642956149593243E-4</v>
      </c>
      <c r="V1541" t="s">
        <v>10082</v>
      </c>
      <c r="W1541">
        <v>2</v>
      </c>
      <c r="X1541">
        <v>3.2642077609758497E-4</v>
      </c>
      <c r="AK1541" t="s">
        <v>12553</v>
      </c>
      <c r="AL1541">
        <v>1</v>
      </c>
      <c r="AM1541">
        <v>3.2706092811227047E-4</v>
      </c>
    </row>
    <row r="1542" spans="1:39" x14ac:dyDescent="0.15">
      <c r="A1542" t="s">
        <v>2445</v>
      </c>
      <c r="B1542">
        <v>2</v>
      </c>
      <c r="C1542">
        <v>2.9857891078303691E-4</v>
      </c>
      <c r="G1542" t="s">
        <v>71</v>
      </c>
      <c r="H1542">
        <v>1</v>
      </c>
      <c r="I1542">
        <v>5.1642956149593243E-4</v>
      </c>
      <c r="V1542" t="s">
        <v>992</v>
      </c>
      <c r="W1542">
        <v>2</v>
      </c>
      <c r="X1542">
        <v>3.2642077609758497E-4</v>
      </c>
      <c r="AK1542" t="s">
        <v>12554</v>
      </c>
      <c r="AL1542">
        <v>1</v>
      </c>
      <c r="AM1542">
        <v>3.2706092811227047E-4</v>
      </c>
    </row>
    <row r="1543" spans="1:39" x14ac:dyDescent="0.15">
      <c r="A1543" t="s">
        <v>4593</v>
      </c>
      <c r="B1543">
        <v>2</v>
      </c>
      <c r="C1543">
        <v>2.9857891078303691E-4</v>
      </c>
      <c r="G1543" t="s">
        <v>410</v>
      </c>
      <c r="H1543">
        <v>1</v>
      </c>
      <c r="I1543">
        <v>5.1642956149593243E-4</v>
      </c>
      <c r="V1543" t="s">
        <v>5698</v>
      </c>
      <c r="W1543">
        <v>2</v>
      </c>
      <c r="X1543">
        <v>3.2642077609758497E-4</v>
      </c>
      <c r="AK1543" t="s">
        <v>12555</v>
      </c>
      <c r="AL1543">
        <v>1</v>
      </c>
      <c r="AM1543">
        <v>3.2706092811227047E-4</v>
      </c>
    </row>
    <row r="1544" spans="1:39" x14ac:dyDescent="0.15">
      <c r="A1544" t="s">
        <v>4608</v>
      </c>
      <c r="B1544">
        <v>2</v>
      </c>
      <c r="C1544">
        <v>2.9857891078303691E-4</v>
      </c>
      <c r="G1544" t="s">
        <v>4732</v>
      </c>
      <c r="H1544">
        <v>1</v>
      </c>
      <c r="I1544">
        <v>5.1642956149593243E-4</v>
      </c>
      <c r="V1544" t="s">
        <v>5644</v>
      </c>
      <c r="W1544">
        <v>2</v>
      </c>
      <c r="X1544">
        <v>3.2642077609758497E-4</v>
      </c>
      <c r="AK1544" t="s">
        <v>12557</v>
      </c>
      <c r="AL1544">
        <v>1</v>
      </c>
      <c r="AM1544">
        <v>3.2706092811227047E-4</v>
      </c>
    </row>
    <row r="1545" spans="1:39" x14ac:dyDescent="0.15">
      <c r="A1545" t="s">
        <v>4762</v>
      </c>
      <c r="B1545">
        <v>2</v>
      </c>
      <c r="C1545">
        <v>2.9857891078303691E-4</v>
      </c>
      <c r="G1545" t="s">
        <v>223</v>
      </c>
      <c r="H1545">
        <v>1</v>
      </c>
      <c r="I1545">
        <v>5.0384115107403305E-4</v>
      </c>
      <c r="V1545" t="s">
        <v>4607</v>
      </c>
      <c r="W1545">
        <v>2</v>
      </c>
      <c r="X1545">
        <v>3.2642077609758497E-4</v>
      </c>
      <c r="AK1545" t="s">
        <v>12558</v>
      </c>
      <c r="AL1545">
        <v>1</v>
      </c>
      <c r="AM1545">
        <v>3.2706092811227047E-4</v>
      </c>
    </row>
    <row r="1546" spans="1:39" x14ac:dyDescent="0.15">
      <c r="A1546" t="s">
        <v>671</v>
      </c>
      <c r="B1546">
        <v>2</v>
      </c>
      <c r="C1546">
        <v>2.9857891078303691E-4</v>
      </c>
      <c r="G1546" t="s">
        <v>106</v>
      </c>
      <c r="H1546">
        <v>1</v>
      </c>
      <c r="I1546">
        <v>5.0384115107403305E-4</v>
      </c>
      <c r="V1546" t="s">
        <v>4824</v>
      </c>
      <c r="W1546">
        <v>2</v>
      </c>
      <c r="X1546">
        <v>3.2642077609758497E-4</v>
      </c>
      <c r="AK1546" t="s">
        <v>12559</v>
      </c>
      <c r="AL1546">
        <v>1</v>
      </c>
      <c r="AM1546">
        <v>3.2706092811227047E-4</v>
      </c>
    </row>
    <row r="1547" spans="1:39" x14ac:dyDescent="0.15">
      <c r="A1547" t="s">
        <v>4867</v>
      </c>
      <c r="B1547">
        <v>2</v>
      </c>
      <c r="C1547">
        <v>2.9857891078303691E-4</v>
      </c>
      <c r="G1547" t="s">
        <v>473</v>
      </c>
      <c r="H1547">
        <v>1</v>
      </c>
      <c r="I1547">
        <v>5.0384115107403305E-4</v>
      </c>
      <c r="V1547" t="s">
        <v>10315</v>
      </c>
      <c r="W1547">
        <v>2</v>
      </c>
      <c r="X1547">
        <v>3.2642077609758497E-4</v>
      </c>
      <c r="AK1547" t="s">
        <v>12561</v>
      </c>
      <c r="AL1547">
        <v>1</v>
      </c>
      <c r="AM1547">
        <v>3.2706092811227047E-4</v>
      </c>
    </row>
    <row r="1548" spans="1:39" x14ac:dyDescent="0.15">
      <c r="A1548" t="s">
        <v>4869</v>
      </c>
      <c r="B1548">
        <v>2</v>
      </c>
      <c r="C1548">
        <v>2.9857891078303691E-4</v>
      </c>
      <c r="G1548" t="s">
        <v>231</v>
      </c>
      <c r="H1548">
        <v>1</v>
      </c>
      <c r="I1548">
        <v>5.0384115107403305E-4</v>
      </c>
      <c r="V1548" t="s">
        <v>1022</v>
      </c>
      <c r="W1548">
        <v>2</v>
      </c>
      <c r="X1548">
        <v>3.2642077609758497E-4</v>
      </c>
      <c r="AK1548" t="s">
        <v>12562</v>
      </c>
      <c r="AL1548">
        <v>1</v>
      </c>
      <c r="AM1548">
        <v>3.2706092811227047E-4</v>
      </c>
    </row>
    <row r="1549" spans="1:39" x14ac:dyDescent="0.15">
      <c r="A1549" t="s">
        <v>4936</v>
      </c>
      <c r="B1549">
        <v>2</v>
      </c>
      <c r="C1549">
        <v>2.9857891078303691E-4</v>
      </c>
      <c r="G1549" t="s">
        <v>432</v>
      </c>
      <c r="H1549">
        <v>1</v>
      </c>
      <c r="I1549">
        <v>5.0384115107403305E-4</v>
      </c>
      <c r="V1549" t="s">
        <v>4399</v>
      </c>
      <c r="W1549">
        <v>2</v>
      </c>
      <c r="X1549">
        <v>3.2642077609758497E-4</v>
      </c>
      <c r="AK1549" t="s">
        <v>12563</v>
      </c>
      <c r="AL1549">
        <v>1</v>
      </c>
      <c r="AM1549">
        <v>3.2706092811227047E-4</v>
      </c>
    </row>
    <row r="1550" spans="1:39" x14ac:dyDescent="0.15">
      <c r="A1550" t="s">
        <v>4981</v>
      </c>
      <c r="B1550">
        <v>2</v>
      </c>
      <c r="C1550">
        <v>2.9857891078303691E-4</v>
      </c>
      <c r="G1550" t="s">
        <v>4810</v>
      </c>
      <c r="H1550">
        <v>1</v>
      </c>
      <c r="I1550">
        <v>5.0384115107403305E-4</v>
      </c>
      <c r="V1550" t="s">
        <v>4158</v>
      </c>
      <c r="W1550">
        <v>2</v>
      </c>
      <c r="X1550">
        <v>3.2642077609758497E-4</v>
      </c>
      <c r="AK1550" t="s">
        <v>12564</v>
      </c>
      <c r="AL1550">
        <v>1</v>
      </c>
      <c r="AM1550">
        <v>3.2706092811227047E-4</v>
      </c>
    </row>
    <row r="1551" spans="1:39" x14ac:dyDescent="0.15">
      <c r="A1551" t="s">
        <v>5018</v>
      </c>
      <c r="B1551">
        <v>2</v>
      </c>
      <c r="C1551">
        <v>2.9857891078303691E-4</v>
      </c>
      <c r="G1551" t="s">
        <v>327</v>
      </c>
      <c r="H1551">
        <v>1</v>
      </c>
      <c r="I1551">
        <v>5.0384115107403305E-4</v>
      </c>
      <c r="V1551" t="s">
        <v>4660</v>
      </c>
      <c r="W1551">
        <v>2</v>
      </c>
      <c r="X1551">
        <v>3.2642077609758497E-4</v>
      </c>
      <c r="AK1551" t="s">
        <v>12565</v>
      </c>
      <c r="AL1551">
        <v>1</v>
      </c>
      <c r="AM1551">
        <v>3.2706092811227047E-4</v>
      </c>
    </row>
    <row r="1552" spans="1:39" x14ac:dyDescent="0.15">
      <c r="A1552" t="s">
        <v>5052</v>
      </c>
      <c r="B1552">
        <v>2</v>
      </c>
      <c r="C1552">
        <v>2.9857891078303691E-4</v>
      </c>
      <c r="G1552" t="s">
        <v>253</v>
      </c>
      <c r="H1552">
        <v>1</v>
      </c>
      <c r="I1552">
        <v>5.0384115107403305E-4</v>
      </c>
      <c r="V1552" t="s">
        <v>1059</v>
      </c>
      <c r="W1552">
        <v>2</v>
      </c>
      <c r="X1552">
        <v>3.2642077609758497E-4</v>
      </c>
      <c r="AK1552" t="s">
        <v>12566</v>
      </c>
      <c r="AL1552">
        <v>1</v>
      </c>
      <c r="AM1552">
        <v>3.2706092811227047E-4</v>
      </c>
    </row>
    <row r="1553" spans="1:39" x14ac:dyDescent="0.15">
      <c r="A1553" t="s">
        <v>5165</v>
      </c>
      <c r="B1553">
        <v>2</v>
      </c>
      <c r="C1553">
        <v>2.9857891078303691E-4</v>
      </c>
      <c r="G1553" t="s">
        <v>144</v>
      </c>
      <c r="H1553">
        <v>1</v>
      </c>
      <c r="I1553">
        <v>5.0384115107403305E-4</v>
      </c>
      <c r="V1553" t="s">
        <v>139</v>
      </c>
      <c r="W1553">
        <v>3</v>
      </c>
      <c r="X1553">
        <v>3.2280689911788266E-4</v>
      </c>
      <c r="AK1553" t="s">
        <v>12567</v>
      </c>
      <c r="AL1553">
        <v>1</v>
      </c>
      <c r="AM1553">
        <v>3.2706092811227047E-4</v>
      </c>
    </row>
    <row r="1554" spans="1:39" x14ac:dyDescent="0.15">
      <c r="A1554" t="s">
        <v>5298</v>
      </c>
      <c r="B1554">
        <v>2</v>
      </c>
      <c r="C1554">
        <v>2.9857891078303691E-4</v>
      </c>
      <c r="G1554" t="s">
        <v>270</v>
      </c>
      <c r="H1554">
        <v>1</v>
      </c>
      <c r="I1554">
        <v>5.0384115107403305E-4</v>
      </c>
      <c r="V1554" t="s">
        <v>779</v>
      </c>
      <c r="W1554">
        <v>2</v>
      </c>
      <c r="X1554">
        <v>3.132257681945455E-4</v>
      </c>
      <c r="AK1554">
        <v>2013</v>
      </c>
      <c r="AL1554">
        <v>1</v>
      </c>
      <c r="AM1554">
        <v>3.2706092811227047E-4</v>
      </c>
    </row>
    <row r="1555" spans="1:39" x14ac:dyDescent="0.15">
      <c r="A1555" t="s">
        <v>5368</v>
      </c>
      <c r="B1555">
        <v>2</v>
      </c>
      <c r="C1555">
        <v>2.9857891078303691E-4</v>
      </c>
      <c r="G1555" t="s">
        <v>906</v>
      </c>
      <c r="H1555">
        <v>1</v>
      </c>
      <c r="I1555">
        <v>5.0384115107403305E-4</v>
      </c>
      <c r="V1555" t="s">
        <v>657</v>
      </c>
      <c r="W1555">
        <v>2</v>
      </c>
      <c r="X1555">
        <v>3.132257681945455E-4</v>
      </c>
      <c r="AK1555" t="s">
        <v>12570</v>
      </c>
      <c r="AL1555">
        <v>1</v>
      </c>
      <c r="AM1555">
        <v>3.2706092811227047E-4</v>
      </c>
    </row>
    <row r="1556" spans="1:39" x14ac:dyDescent="0.15">
      <c r="A1556" t="s">
        <v>466</v>
      </c>
      <c r="B1556">
        <v>2</v>
      </c>
      <c r="C1556">
        <v>2.9857891078303691E-4</v>
      </c>
      <c r="G1556" t="s">
        <v>4212</v>
      </c>
      <c r="H1556">
        <v>1</v>
      </c>
      <c r="I1556">
        <v>4.9212162134973348E-4</v>
      </c>
      <c r="V1556" t="s">
        <v>5735</v>
      </c>
      <c r="W1556">
        <v>2</v>
      </c>
      <c r="X1556">
        <v>3.132257681945455E-4</v>
      </c>
      <c r="AK1556" t="s">
        <v>12571</v>
      </c>
      <c r="AL1556">
        <v>1</v>
      </c>
      <c r="AM1556">
        <v>3.2706092811227047E-4</v>
      </c>
    </row>
    <row r="1557" spans="1:39" x14ac:dyDescent="0.15">
      <c r="A1557" t="s">
        <v>399</v>
      </c>
      <c r="B1557">
        <v>2</v>
      </c>
      <c r="C1557">
        <v>2.9857891078303691E-4</v>
      </c>
      <c r="G1557" t="s">
        <v>4272</v>
      </c>
      <c r="H1557">
        <v>1</v>
      </c>
      <c r="I1557">
        <v>4.9212162134973348E-4</v>
      </c>
      <c r="V1557" t="s">
        <v>480</v>
      </c>
      <c r="W1557">
        <v>2</v>
      </c>
      <c r="X1557">
        <v>3.132257681945455E-4</v>
      </c>
      <c r="AK1557" t="s">
        <v>12572</v>
      </c>
      <c r="AL1557">
        <v>1</v>
      </c>
      <c r="AM1557">
        <v>3.2706092811227047E-4</v>
      </c>
    </row>
    <row r="1558" spans="1:39" x14ac:dyDescent="0.15">
      <c r="A1558" t="s">
        <v>5499</v>
      </c>
      <c r="B1558">
        <v>2</v>
      </c>
      <c r="C1558">
        <v>2.9857891078303691E-4</v>
      </c>
      <c r="G1558" t="s">
        <v>536</v>
      </c>
      <c r="H1558">
        <v>1</v>
      </c>
      <c r="I1558">
        <v>4.8115873343779685E-4</v>
      </c>
      <c r="V1558" t="s">
        <v>4711</v>
      </c>
      <c r="W1558">
        <v>2</v>
      </c>
      <c r="X1558">
        <v>3.132257681945455E-4</v>
      </c>
      <c r="AK1558" t="s">
        <v>12573</v>
      </c>
      <c r="AL1558">
        <v>1</v>
      </c>
      <c r="AM1558">
        <v>3.2706092811227047E-4</v>
      </c>
    </row>
    <row r="1559" spans="1:39" x14ac:dyDescent="0.15">
      <c r="A1559" t="s">
        <v>5515</v>
      </c>
      <c r="B1559">
        <v>2</v>
      </c>
      <c r="C1559">
        <v>2.9857891078303691E-4</v>
      </c>
      <c r="G1559" t="s">
        <v>690</v>
      </c>
      <c r="H1559">
        <v>1</v>
      </c>
      <c r="I1559">
        <v>4.8115873343779685E-4</v>
      </c>
      <c r="V1559" t="s">
        <v>696</v>
      </c>
      <c r="W1559">
        <v>2</v>
      </c>
      <c r="X1559">
        <v>3.132257681945455E-4</v>
      </c>
      <c r="AK1559" t="s">
        <v>12574</v>
      </c>
      <c r="AL1559">
        <v>1</v>
      </c>
      <c r="AM1559">
        <v>3.2706092811227047E-4</v>
      </c>
    </row>
    <row r="1560" spans="1:39" x14ac:dyDescent="0.15">
      <c r="A1560" t="s">
        <v>436</v>
      </c>
      <c r="B1560">
        <v>2</v>
      </c>
      <c r="C1560">
        <v>2.9857891078303691E-4</v>
      </c>
      <c r="G1560" t="s">
        <v>31</v>
      </c>
      <c r="H1560">
        <v>1</v>
      </c>
      <c r="I1560">
        <v>4.7086068318869976E-4</v>
      </c>
      <c r="V1560" t="s">
        <v>478</v>
      </c>
      <c r="W1560">
        <v>2</v>
      </c>
      <c r="X1560">
        <v>3.132257681945455E-4</v>
      </c>
      <c r="AK1560" t="s">
        <v>12575</v>
      </c>
      <c r="AL1560">
        <v>1</v>
      </c>
      <c r="AM1560">
        <v>3.2706092811227047E-4</v>
      </c>
    </row>
    <row r="1561" spans="1:39" x14ac:dyDescent="0.15">
      <c r="A1561" t="s">
        <v>5531</v>
      </c>
      <c r="B1561">
        <v>2</v>
      </c>
      <c r="C1561">
        <v>2.9857891078303691E-4</v>
      </c>
      <c r="G1561" t="s">
        <v>593</v>
      </c>
      <c r="H1561">
        <v>1</v>
      </c>
      <c r="I1561">
        <v>4.7086068318869976E-4</v>
      </c>
      <c r="V1561" t="s">
        <v>4433</v>
      </c>
      <c r="W1561">
        <v>2</v>
      </c>
      <c r="X1561">
        <v>3.132257681945455E-4</v>
      </c>
      <c r="AK1561" t="s">
        <v>12576</v>
      </c>
      <c r="AL1561">
        <v>1</v>
      </c>
      <c r="AM1561">
        <v>3.2706092811227047E-4</v>
      </c>
    </row>
    <row r="1562" spans="1:39" x14ac:dyDescent="0.15">
      <c r="A1562" t="s">
        <v>5564</v>
      </c>
      <c r="B1562">
        <v>2</v>
      </c>
      <c r="C1562">
        <v>2.9857891078303691E-4</v>
      </c>
      <c r="G1562" t="s">
        <v>4197</v>
      </c>
      <c r="H1562">
        <v>1</v>
      </c>
      <c r="I1562">
        <v>4.6115142315133789E-4</v>
      </c>
      <c r="V1562" t="s">
        <v>9605</v>
      </c>
      <c r="W1562">
        <v>2</v>
      </c>
      <c r="X1562">
        <v>3.132257681945455E-4</v>
      </c>
      <c r="AK1562" t="s">
        <v>12582</v>
      </c>
      <c r="AL1562">
        <v>1</v>
      </c>
      <c r="AM1562">
        <v>3.2706092811227047E-4</v>
      </c>
    </row>
    <row r="1563" spans="1:39" x14ac:dyDescent="0.15">
      <c r="A1563" t="s">
        <v>5603</v>
      </c>
      <c r="B1563">
        <v>2</v>
      </c>
      <c r="C1563">
        <v>2.9857891078303691E-4</v>
      </c>
      <c r="G1563" t="s">
        <v>132</v>
      </c>
      <c r="H1563">
        <v>1</v>
      </c>
      <c r="I1563">
        <v>4.5196725103136584E-4</v>
      </c>
      <c r="V1563" t="s">
        <v>867</v>
      </c>
      <c r="W1563">
        <v>2</v>
      </c>
      <c r="X1563">
        <v>3.132257681945455E-4</v>
      </c>
      <c r="AK1563" t="s">
        <v>12585</v>
      </c>
      <c r="AL1563">
        <v>1</v>
      </c>
      <c r="AM1563">
        <v>3.2706092811227047E-4</v>
      </c>
    </row>
    <row r="1564" spans="1:39" x14ac:dyDescent="0.15">
      <c r="A1564" t="s">
        <v>5615</v>
      </c>
      <c r="B1564">
        <v>2</v>
      </c>
      <c r="C1564">
        <v>2.9857891078303691E-4</v>
      </c>
      <c r="V1564" t="s">
        <v>876</v>
      </c>
      <c r="W1564">
        <v>2</v>
      </c>
      <c r="X1564">
        <v>3.132257681945455E-4</v>
      </c>
      <c r="AK1564" t="s">
        <v>12587</v>
      </c>
      <c r="AL1564">
        <v>1</v>
      </c>
      <c r="AM1564">
        <v>3.2706092811227047E-4</v>
      </c>
    </row>
    <row r="1565" spans="1:39" x14ac:dyDescent="0.15">
      <c r="A1565" t="s">
        <v>5619</v>
      </c>
      <c r="B1565">
        <v>2</v>
      </c>
      <c r="C1565">
        <v>2.9857891078303691E-4</v>
      </c>
      <c r="V1565" t="s">
        <v>6660</v>
      </c>
      <c r="W1565">
        <v>2</v>
      </c>
      <c r="X1565">
        <v>3.132257681945455E-4</v>
      </c>
      <c r="AK1565" t="s">
        <v>12588</v>
      </c>
      <c r="AL1565">
        <v>1</v>
      </c>
      <c r="AM1565">
        <v>3.2706092811227047E-4</v>
      </c>
    </row>
    <row r="1566" spans="1:39" x14ac:dyDescent="0.15">
      <c r="A1566" t="s">
        <v>5622</v>
      </c>
      <c r="B1566">
        <v>2</v>
      </c>
      <c r="C1566">
        <v>2.9857891078303691E-4</v>
      </c>
      <c r="V1566" t="s">
        <v>305</v>
      </c>
      <c r="W1566">
        <v>2</v>
      </c>
      <c r="X1566">
        <v>3.132257681945455E-4</v>
      </c>
      <c r="AK1566" t="s">
        <v>12589</v>
      </c>
      <c r="AL1566">
        <v>1</v>
      </c>
      <c r="AM1566">
        <v>3.2706092811227047E-4</v>
      </c>
    </row>
    <row r="1567" spans="1:39" x14ac:dyDescent="0.15">
      <c r="A1567" t="s">
        <v>5740</v>
      </c>
      <c r="B1567">
        <v>2</v>
      </c>
      <c r="C1567">
        <v>2.9857891078303691E-4</v>
      </c>
      <c r="V1567" t="s">
        <v>4821</v>
      </c>
      <c r="W1567">
        <v>2</v>
      </c>
      <c r="X1567">
        <v>3.132257681945455E-4</v>
      </c>
      <c r="AK1567" t="s">
        <v>12590</v>
      </c>
      <c r="AL1567">
        <v>1</v>
      </c>
      <c r="AM1567">
        <v>3.2706092811227047E-4</v>
      </c>
    </row>
    <row r="1568" spans="1:39" x14ac:dyDescent="0.15">
      <c r="A1568" t="s">
        <v>497</v>
      </c>
      <c r="B1568">
        <v>2</v>
      </c>
      <c r="C1568">
        <v>2.9857891078303691E-4</v>
      </c>
      <c r="V1568" t="s">
        <v>713</v>
      </c>
      <c r="W1568">
        <v>2</v>
      </c>
      <c r="X1568">
        <v>3.132257681945455E-4</v>
      </c>
      <c r="AK1568" t="s">
        <v>12593</v>
      </c>
      <c r="AL1568">
        <v>1</v>
      </c>
      <c r="AM1568">
        <v>3.2706092811227047E-4</v>
      </c>
    </row>
    <row r="1569" spans="1:39" x14ac:dyDescent="0.15">
      <c r="A1569" t="s">
        <v>5783</v>
      </c>
      <c r="B1569">
        <v>2</v>
      </c>
      <c r="C1569">
        <v>2.9857891078303691E-4</v>
      </c>
      <c r="V1569" t="s">
        <v>38</v>
      </c>
      <c r="W1569">
        <v>2</v>
      </c>
      <c r="X1569">
        <v>3.132257681945455E-4</v>
      </c>
      <c r="AK1569" t="s">
        <v>12595</v>
      </c>
      <c r="AL1569">
        <v>1</v>
      </c>
      <c r="AM1569">
        <v>3.2706092811227047E-4</v>
      </c>
    </row>
    <row r="1570" spans="1:39" x14ac:dyDescent="0.15">
      <c r="A1570" t="s">
        <v>5951</v>
      </c>
      <c r="B1570">
        <v>2</v>
      </c>
      <c r="C1570">
        <v>2.9857891078303691E-4</v>
      </c>
      <c r="V1570" t="s">
        <v>9894</v>
      </c>
      <c r="W1570">
        <v>2</v>
      </c>
      <c r="X1570">
        <v>3.132257681945455E-4</v>
      </c>
      <c r="AK1570" t="s">
        <v>12597</v>
      </c>
      <c r="AL1570">
        <v>1</v>
      </c>
      <c r="AM1570">
        <v>3.2706092811227047E-4</v>
      </c>
    </row>
    <row r="1571" spans="1:39" x14ac:dyDescent="0.15">
      <c r="A1571" t="s">
        <v>5954</v>
      </c>
      <c r="B1571">
        <v>2</v>
      </c>
      <c r="C1571">
        <v>2.9857891078303691E-4</v>
      </c>
      <c r="V1571" t="s">
        <v>1013</v>
      </c>
      <c r="W1571">
        <v>2</v>
      </c>
      <c r="X1571">
        <v>3.132257681945455E-4</v>
      </c>
      <c r="AK1571" t="s">
        <v>12599</v>
      </c>
      <c r="AL1571">
        <v>1</v>
      </c>
      <c r="AM1571">
        <v>3.2706092811227047E-4</v>
      </c>
    </row>
    <row r="1572" spans="1:39" x14ac:dyDescent="0.15">
      <c r="A1572" t="s">
        <v>5981</v>
      </c>
      <c r="B1572">
        <v>2</v>
      </c>
      <c r="C1572">
        <v>2.9857891078303691E-4</v>
      </c>
      <c r="V1572" t="s">
        <v>9945</v>
      </c>
      <c r="W1572">
        <v>2</v>
      </c>
      <c r="X1572">
        <v>3.132257681945455E-4</v>
      </c>
      <c r="AK1572" t="s">
        <v>12601</v>
      </c>
      <c r="AL1572">
        <v>1</v>
      </c>
      <c r="AM1572">
        <v>3.2706092811227047E-4</v>
      </c>
    </row>
    <row r="1573" spans="1:39" x14ac:dyDescent="0.15">
      <c r="A1573" t="s">
        <v>172</v>
      </c>
      <c r="B1573">
        <v>2</v>
      </c>
      <c r="C1573">
        <v>2.9857891078303691E-4</v>
      </c>
      <c r="V1573" t="s">
        <v>698</v>
      </c>
      <c r="W1573">
        <v>2</v>
      </c>
      <c r="X1573">
        <v>3.132257681945455E-4</v>
      </c>
      <c r="AK1573" t="s">
        <v>12606</v>
      </c>
      <c r="AL1573">
        <v>1</v>
      </c>
      <c r="AM1573">
        <v>3.2706092811227047E-4</v>
      </c>
    </row>
    <row r="1574" spans="1:39" x14ac:dyDescent="0.15">
      <c r="A1574" t="s">
        <v>6137</v>
      </c>
      <c r="B1574">
        <v>2</v>
      </c>
      <c r="C1574">
        <v>2.9857891078303691E-4</v>
      </c>
      <c r="V1574" t="s">
        <v>655</v>
      </c>
      <c r="W1574">
        <v>2</v>
      </c>
      <c r="X1574">
        <v>3.132257681945455E-4</v>
      </c>
      <c r="AK1574" t="s">
        <v>12607</v>
      </c>
      <c r="AL1574">
        <v>1</v>
      </c>
      <c r="AM1574">
        <v>3.2706092811227047E-4</v>
      </c>
    </row>
    <row r="1575" spans="1:39" x14ac:dyDescent="0.15">
      <c r="A1575" t="s">
        <v>6152</v>
      </c>
      <c r="B1575">
        <v>2</v>
      </c>
      <c r="C1575">
        <v>2.9857891078303691E-4</v>
      </c>
      <c r="V1575" t="s">
        <v>5279</v>
      </c>
      <c r="W1575">
        <v>2</v>
      </c>
      <c r="X1575">
        <v>3.132257681945455E-4</v>
      </c>
      <c r="AK1575" t="s">
        <v>12608</v>
      </c>
      <c r="AL1575">
        <v>1</v>
      </c>
      <c r="AM1575">
        <v>3.2706092811227047E-4</v>
      </c>
    </row>
    <row r="1576" spans="1:39" x14ac:dyDescent="0.15">
      <c r="A1576" t="s">
        <v>179</v>
      </c>
      <c r="B1576">
        <v>2</v>
      </c>
      <c r="C1576">
        <v>2.9857891078303691E-4</v>
      </c>
      <c r="V1576" t="s">
        <v>4170</v>
      </c>
      <c r="W1576">
        <v>2</v>
      </c>
      <c r="X1576">
        <v>3.132257681945455E-4</v>
      </c>
      <c r="AK1576" t="s">
        <v>12609</v>
      </c>
      <c r="AL1576">
        <v>1</v>
      </c>
      <c r="AM1576">
        <v>3.2706092811227047E-4</v>
      </c>
    </row>
    <row r="1577" spans="1:39" x14ac:dyDescent="0.15">
      <c r="A1577" t="s">
        <v>6185</v>
      </c>
      <c r="B1577">
        <v>2</v>
      </c>
      <c r="C1577">
        <v>2.9857891078303691E-4</v>
      </c>
      <c r="V1577" t="s">
        <v>4255</v>
      </c>
      <c r="W1577">
        <v>2</v>
      </c>
      <c r="X1577">
        <v>3.132257681945455E-4</v>
      </c>
      <c r="AK1577" t="s">
        <v>12611</v>
      </c>
      <c r="AL1577">
        <v>1</v>
      </c>
      <c r="AM1577">
        <v>3.2706092811227047E-4</v>
      </c>
    </row>
    <row r="1578" spans="1:39" x14ac:dyDescent="0.15">
      <c r="A1578" t="s">
        <v>6210</v>
      </c>
      <c r="B1578">
        <v>2</v>
      </c>
      <c r="C1578">
        <v>2.9857891078303691E-4</v>
      </c>
      <c r="V1578" t="s">
        <v>10129</v>
      </c>
      <c r="W1578">
        <v>2</v>
      </c>
      <c r="X1578">
        <v>3.132257681945455E-4</v>
      </c>
      <c r="AK1578" t="s">
        <v>12612</v>
      </c>
      <c r="AL1578">
        <v>1</v>
      </c>
      <c r="AM1578">
        <v>3.2706092811227047E-4</v>
      </c>
    </row>
    <row r="1579" spans="1:39" x14ac:dyDescent="0.15">
      <c r="A1579" t="s">
        <v>6230</v>
      </c>
      <c r="B1579">
        <v>2</v>
      </c>
      <c r="C1579">
        <v>2.9857891078303691E-4</v>
      </c>
      <c r="V1579" t="s">
        <v>178</v>
      </c>
      <c r="W1579">
        <v>2</v>
      </c>
      <c r="X1579">
        <v>3.132257681945455E-4</v>
      </c>
      <c r="AK1579" t="s">
        <v>12613</v>
      </c>
      <c r="AL1579">
        <v>1</v>
      </c>
      <c r="AM1579">
        <v>3.2706092811227047E-4</v>
      </c>
    </row>
    <row r="1580" spans="1:39" x14ac:dyDescent="0.15">
      <c r="A1580">
        <v>100</v>
      </c>
      <c r="B1580">
        <v>2</v>
      </c>
      <c r="C1580">
        <v>2.9857891078303691E-4</v>
      </c>
      <c r="V1580" t="s">
        <v>5558</v>
      </c>
      <c r="W1580">
        <v>2</v>
      </c>
      <c r="X1580">
        <v>3.132257681945455E-4</v>
      </c>
      <c r="AK1580" t="s">
        <v>12614</v>
      </c>
      <c r="AL1580">
        <v>1</v>
      </c>
      <c r="AM1580">
        <v>3.2706092811227047E-4</v>
      </c>
    </row>
    <row r="1581" spans="1:39" x14ac:dyDescent="0.15">
      <c r="A1581" t="s">
        <v>6311</v>
      </c>
      <c r="B1581">
        <v>2</v>
      </c>
      <c r="C1581">
        <v>2.9857891078303691E-4</v>
      </c>
      <c r="V1581" t="s">
        <v>5523</v>
      </c>
      <c r="W1581">
        <v>2</v>
      </c>
      <c r="X1581">
        <v>3.132257681945455E-4</v>
      </c>
      <c r="AK1581" t="s">
        <v>12615</v>
      </c>
      <c r="AL1581">
        <v>1</v>
      </c>
      <c r="AM1581">
        <v>3.2706092811227047E-4</v>
      </c>
    </row>
    <row r="1582" spans="1:39" x14ac:dyDescent="0.15">
      <c r="A1582" t="s">
        <v>865</v>
      </c>
      <c r="B1582">
        <v>2</v>
      </c>
      <c r="C1582">
        <v>2.9857891078303691E-4</v>
      </c>
      <c r="V1582" t="s">
        <v>512</v>
      </c>
      <c r="W1582">
        <v>2</v>
      </c>
      <c r="X1582">
        <v>3.132257681945455E-4</v>
      </c>
      <c r="AK1582" t="s">
        <v>12616</v>
      </c>
      <c r="AL1582">
        <v>1</v>
      </c>
      <c r="AM1582">
        <v>3.2706092811227047E-4</v>
      </c>
    </row>
    <row r="1583" spans="1:39" x14ac:dyDescent="0.15">
      <c r="A1583" t="s">
        <v>6410</v>
      </c>
      <c r="B1583">
        <v>2</v>
      </c>
      <c r="C1583">
        <v>2.9857891078303691E-4</v>
      </c>
      <c r="V1583" t="s">
        <v>4568</v>
      </c>
      <c r="W1583">
        <v>2</v>
      </c>
      <c r="X1583">
        <v>3.132257681945455E-4</v>
      </c>
      <c r="AK1583" t="s">
        <v>12619</v>
      </c>
      <c r="AL1583">
        <v>1</v>
      </c>
      <c r="AM1583">
        <v>3.2706092811227047E-4</v>
      </c>
    </row>
    <row r="1584" spans="1:39" x14ac:dyDescent="0.15">
      <c r="A1584" t="s">
        <v>6653</v>
      </c>
      <c r="B1584">
        <v>2</v>
      </c>
      <c r="C1584">
        <v>2.9857891078303691E-4</v>
      </c>
      <c r="V1584" t="s">
        <v>891</v>
      </c>
      <c r="W1584">
        <v>2</v>
      </c>
      <c r="X1584">
        <v>3.132257681945455E-4</v>
      </c>
      <c r="AK1584" t="s">
        <v>12621</v>
      </c>
      <c r="AL1584">
        <v>1</v>
      </c>
      <c r="AM1584">
        <v>3.2706092811227047E-4</v>
      </c>
    </row>
    <row r="1585" spans="1:39" x14ac:dyDescent="0.15">
      <c r="A1585" t="s">
        <v>6821</v>
      </c>
      <c r="B1585">
        <v>2</v>
      </c>
      <c r="C1585">
        <v>2.9857891078303691E-4</v>
      </c>
      <c r="V1585" t="s">
        <v>4456</v>
      </c>
      <c r="W1585">
        <v>2</v>
      </c>
      <c r="X1585">
        <v>3.132257681945455E-4</v>
      </c>
      <c r="AK1585" t="s">
        <v>12622</v>
      </c>
      <c r="AL1585">
        <v>1</v>
      </c>
      <c r="AM1585">
        <v>3.2706092811227047E-4</v>
      </c>
    </row>
    <row r="1586" spans="1:39" x14ac:dyDescent="0.15">
      <c r="A1586" t="s">
        <v>349</v>
      </c>
      <c r="B1586">
        <v>3</v>
      </c>
      <c r="C1586">
        <v>2.9248323322631425E-4</v>
      </c>
      <c r="V1586" t="s">
        <v>4758</v>
      </c>
      <c r="W1586">
        <v>2</v>
      </c>
      <c r="X1586">
        <v>3.132257681945455E-4</v>
      </c>
      <c r="AK1586" t="s">
        <v>12623</v>
      </c>
      <c r="AL1586">
        <v>1</v>
      </c>
      <c r="AM1586">
        <v>3.2706092811227047E-4</v>
      </c>
    </row>
    <row r="1587" spans="1:39" x14ac:dyDescent="0.15">
      <c r="A1587" t="s">
        <v>871</v>
      </c>
      <c r="B1587">
        <v>3</v>
      </c>
      <c r="C1587">
        <v>2.9248323322631425E-4</v>
      </c>
      <c r="V1587" t="s">
        <v>1085</v>
      </c>
      <c r="W1587">
        <v>2</v>
      </c>
      <c r="X1587">
        <v>3.132257681945455E-4</v>
      </c>
      <c r="AK1587" t="s">
        <v>12624</v>
      </c>
      <c r="AL1587">
        <v>1</v>
      </c>
      <c r="AM1587">
        <v>3.2706092811227047E-4</v>
      </c>
    </row>
    <row r="1588" spans="1:39" x14ac:dyDescent="0.15">
      <c r="A1588" t="s">
        <v>896</v>
      </c>
      <c r="B1588">
        <v>2</v>
      </c>
      <c r="C1588">
        <v>2.8495503207622165E-4</v>
      </c>
      <c r="V1588" t="s">
        <v>186</v>
      </c>
      <c r="W1588">
        <v>2</v>
      </c>
      <c r="X1588">
        <v>3.0179573244667286E-4</v>
      </c>
      <c r="AK1588" t="s">
        <v>12625</v>
      </c>
      <c r="AL1588">
        <v>1</v>
      </c>
      <c r="AM1588">
        <v>3.2706092811227047E-4</v>
      </c>
    </row>
    <row r="1589" spans="1:39" x14ac:dyDescent="0.15">
      <c r="A1589" t="s">
        <v>4372</v>
      </c>
      <c r="B1589">
        <v>2</v>
      </c>
      <c r="C1589">
        <v>2.8495503207622165E-4</v>
      </c>
      <c r="V1589" t="s">
        <v>931</v>
      </c>
      <c r="W1589">
        <v>2</v>
      </c>
      <c r="X1589">
        <v>3.0179573244667286E-4</v>
      </c>
      <c r="AK1589" t="s">
        <v>12628</v>
      </c>
      <c r="AL1589">
        <v>1</v>
      </c>
      <c r="AM1589">
        <v>3.2706092811227047E-4</v>
      </c>
    </row>
    <row r="1590" spans="1:39" x14ac:dyDescent="0.15">
      <c r="A1590" t="s">
        <v>4399</v>
      </c>
      <c r="B1590">
        <v>2</v>
      </c>
      <c r="C1590">
        <v>2.8495503207622165E-4</v>
      </c>
      <c r="V1590" t="s">
        <v>4289</v>
      </c>
      <c r="W1590">
        <v>2</v>
      </c>
      <c r="X1590">
        <v>3.0179573244667286E-4</v>
      </c>
      <c r="AK1590" t="s">
        <v>12631</v>
      </c>
      <c r="AL1590">
        <v>1</v>
      </c>
      <c r="AM1590">
        <v>3.2706092811227047E-4</v>
      </c>
    </row>
    <row r="1591" spans="1:39" x14ac:dyDescent="0.15">
      <c r="A1591" t="s">
        <v>4402</v>
      </c>
      <c r="B1591">
        <v>2</v>
      </c>
      <c r="C1591">
        <v>2.8495503207622165E-4</v>
      </c>
      <c r="V1591" t="s">
        <v>5007</v>
      </c>
      <c r="W1591">
        <v>2</v>
      </c>
      <c r="X1591">
        <v>3.0179573244667286E-4</v>
      </c>
      <c r="AK1591" t="s">
        <v>12632</v>
      </c>
      <c r="AL1591">
        <v>1</v>
      </c>
      <c r="AM1591">
        <v>3.2706092811227047E-4</v>
      </c>
    </row>
    <row r="1592" spans="1:39" x14ac:dyDescent="0.15">
      <c r="A1592" t="s">
        <v>4660</v>
      </c>
      <c r="B1592">
        <v>2</v>
      </c>
      <c r="C1592">
        <v>2.8495503207622165E-4</v>
      </c>
      <c r="V1592" t="s">
        <v>4189</v>
      </c>
      <c r="W1592">
        <v>2</v>
      </c>
      <c r="X1592">
        <v>3.0179573244667286E-4</v>
      </c>
      <c r="AK1592" t="s">
        <v>12633</v>
      </c>
      <c r="AL1592">
        <v>1</v>
      </c>
      <c r="AM1592">
        <v>3.2706092811227047E-4</v>
      </c>
    </row>
    <row r="1593" spans="1:39" x14ac:dyDescent="0.15">
      <c r="A1593" t="s">
        <v>4701</v>
      </c>
      <c r="B1593">
        <v>2</v>
      </c>
      <c r="C1593">
        <v>2.8495503207622165E-4</v>
      </c>
      <c r="V1593" t="s">
        <v>4453</v>
      </c>
      <c r="W1593">
        <v>2</v>
      </c>
      <c r="X1593">
        <v>3.0179573244667286E-4</v>
      </c>
      <c r="AK1593" t="s">
        <v>12634</v>
      </c>
      <c r="AL1593">
        <v>1</v>
      </c>
      <c r="AM1593">
        <v>3.2706092811227047E-4</v>
      </c>
    </row>
    <row r="1594" spans="1:39" x14ac:dyDescent="0.15">
      <c r="A1594" t="s">
        <v>4710</v>
      </c>
      <c r="B1594">
        <v>2</v>
      </c>
      <c r="C1594">
        <v>2.8495503207622165E-4</v>
      </c>
      <c r="V1594" t="s">
        <v>5497</v>
      </c>
      <c r="W1594">
        <v>2</v>
      </c>
      <c r="X1594">
        <v>3.0179573244667286E-4</v>
      </c>
      <c r="AK1594" t="s">
        <v>12635</v>
      </c>
      <c r="AL1594">
        <v>1</v>
      </c>
      <c r="AM1594">
        <v>3.2706092811227047E-4</v>
      </c>
    </row>
    <row r="1595" spans="1:39" x14ac:dyDescent="0.15">
      <c r="A1595" t="s">
        <v>4770</v>
      </c>
      <c r="B1595">
        <v>2</v>
      </c>
      <c r="C1595">
        <v>2.8495503207622165E-4</v>
      </c>
      <c r="V1595" t="s">
        <v>4574</v>
      </c>
      <c r="W1595">
        <v>2</v>
      </c>
      <c r="X1595">
        <v>3.0179573244667286E-4</v>
      </c>
      <c r="AK1595" t="s">
        <v>12636</v>
      </c>
      <c r="AL1595">
        <v>1</v>
      </c>
      <c r="AM1595">
        <v>3.2706092811227047E-4</v>
      </c>
    </row>
    <row r="1596" spans="1:39" x14ac:dyDescent="0.15">
      <c r="A1596" t="s">
        <v>4809</v>
      </c>
      <c r="B1596">
        <v>2</v>
      </c>
      <c r="C1596">
        <v>2.8495503207622165E-4</v>
      </c>
      <c r="V1596" t="s">
        <v>635</v>
      </c>
      <c r="W1596">
        <v>2</v>
      </c>
      <c r="X1596">
        <v>3.0179573244667286E-4</v>
      </c>
      <c r="AK1596" t="s">
        <v>12637</v>
      </c>
      <c r="AL1596">
        <v>1</v>
      </c>
      <c r="AM1596">
        <v>3.2706092811227047E-4</v>
      </c>
    </row>
    <row r="1597" spans="1:39" x14ac:dyDescent="0.15">
      <c r="A1597" t="s">
        <v>4829</v>
      </c>
      <c r="B1597">
        <v>2</v>
      </c>
      <c r="C1597">
        <v>2.8495503207622165E-4</v>
      </c>
      <c r="V1597" t="s">
        <v>666</v>
      </c>
      <c r="W1597">
        <v>2</v>
      </c>
      <c r="X1597">
        <v>3.0179573244667286E-4</v>
      </c>
      <c r="AK1597" t="s">
        <v>12638</v>
      </c>
      <c r="AL1597">
        <v>1</v>
      </c>
      <c r="AM1597">
        <v>3.2706092811227047E-4</v>
      </c>
    </row>
    <row r="1598" spans="1:39" x14ac:dyDescent="0.15">
      <c r="A1598" t="s">
        <v>608</v>
      </c>
      <c r="B1598">
        <v>2</v>
      </c>
      <c r="C1598">
        <v>2.8495503207622165E-4</v>
      </c>
      <c r="V1598" t="s">
        <v>10143</v>
      </c>
      <c r="W1598">
        <v>2</v>
      </c>
      <c r="X1598">
        <v>3.0179573244667286E-4</v>
      </c>
      <c r="AK1598" t="s">
        <v>12642</v>
      </c>
      <c r="AL1598">
        <v>1</v>
      </c>
      <c r="AM1598">
        <v>3.2706092811227047E-4</v>
      </c>
    </row>
    <row r="1599" spans="1:39" x14ac:dyDescent="0.15">
      <c r="A1599" t="s">
        <v>5543</v>
      </c>
      <c r="B1599">
        <v>2</v>
      </c>
      <c r="C1599">
        <v>2.8495503207622165E-4</v>
      </c>
      <c r="V1599" t="s">
        <v>4280</v>
      </c>
      <c r="W1599">
        <v>2</v>
      </c>
      <c r="X1599">
        <v>3.0179573244667286E-4</v>
      </c>
      <c r="AK1599" t="s">
        <v>12643</v>
      </c>
      <c r="AL1599">
        <v>1</v>
      </c>
      <c r="AM1599">
        <v>3.2706092811227047E-4</v>
      </c>
    </row>
    <row r="1600" spans="1:39" x14ac:dyDescent="0.15">
      <c r="A1600" t="s">
        <v>5577</v>
      </c>
      <c r="B1600">
        <v>2</v>
      </c>
      <c r="C1600">
        <v>2.8495503207622165E-4</v>
      </c>
      <c r="V1600" t="s">
        <v>6546</v>
      </c>
      <c r="W1600">
        <v>2</v>
      </c>
      <c r="X1600">
        <v>3.0179573244667286E-4</v>
      </c>
      <c r="AK1600" t="s">
        <v>12644</v>
      </c>
      <c r="AL1600">
        <v>1</v>
      </c>
      <c r="AM1600">
        <v>3.2706092811227047E-4</v>
      </c>
    </row>
    <row r="1601" spans="1:39" x14ac:dyDescent="0.15">
      <c r="A1601" t="s">
        <v>5580</v>
      </c>
      <c r="B1601">
        <v>2</v>
      </c>
      <c r="C1601">
        <v>2.8495503207622165E-4</v>
      </c>
      <c r="V1601" t="s">
        <v>398</v>
      </c>
      <c r="W1601">
        <v>2</v>
      </c>
      <c r="X1601">
        <v>3.0179573244667286E-4</v>
      </c>
      <c r="AK1601" t="s">
        <v>12647</v>
      </c>
      <c r="AL1601">
        <v>1</v>
      </c>
      <c r="AM1601">
        <v>3.2706092811227047E-4</v>
      </c>
    </row>
    <row r="1602" spans="1:39" x14ac:dyDescent="0.15">
      <c r="A1602" t="s">
        <v>5649</v>
      </c>
      <c r="B1602">
        <v>2</v>
      </c>
      <c r="C1602">
        <v>2.8495503207622165E-4</v>
      </c>
      <c r="V1602" t="s">
        <v>9575</v>
      </c>
      <c r="W1602">
        <v>2</v>
      </c>
      <c r="X1602">
        <v>2.9171372639861945E-4</v>
      </c>
      <c r="AK1602" t="s">
        <v>12649</v>
      </c>
      <c r="AL1602">
        <v>1</v>
      </c>
      <c r="AM1602">
        <v>3.2706092811227047E-4</v>
      </c>
    </row>
    <row r="1603" spans="1:39" x14ac:dyDescent="0.15">
      <c r="A1603" t="s">
        <v>5698</v>
      </c>
      <c r="B1603">
        <v>2</v>
      </c>
      <c r="C1603">
        <v>2.8495503207622165E-4</v>
      </c>
      <c r="V1603" t="s">
        <v>5662</v>
      </c>
      <c r="W1603">
        <v>2</v>
      </c>
      <c r="X1603">
        <v>2.9171372639861945E-4</v>
      </c>
      <c r="AK1603" t="s">
        <v>12650</v>
      </c>
      <c r="AL1603">
        <v>1</v>
      </c>
      <c r="AM1603">
        <v>3.2706092811227047E-4</v>
      </c>
    </row>
    <row r="1604" spans="1:39" x14ac:dyDescent="0.15">
      <c r="A1604" t="s">
        <v>673</v>
      </c>
      <c r="B1604">
        <v>2</v>
      </c>
      <c r="C1604">
        <v>2.8495503207622165E-4</v>
      </c>
      <c r="V1604" t="s">
        <v>6670</v>
      </c>
      <c r="W1604">
        <v>2</v>
      </c>
      <c r="X1604">
        <v>2.9171372639861945E-4</v>
      </c>
      <c r="AK1604" t="s">
        <v>12651</v>
      </c>
      <c r="AL1604">
        <v>1</v>
      </c>
      <c r="AM1604">
        <v>3.2706092811227047E-4</v>
      </c>
    </row>
    <row r="1605" spans="1:39" x14ac:dyDescent="0.15">
      <c r="A1605" t="s">
        <v>6113</v>
      </c>
      <c r="B1605">
        <v>2</v>
      </c>
      <c r="C1605">
        <v>2.8495503207622165E-4</v>
      </c>
      <c r="V1605" t="s">
        <v>6022</v>
      </c>
      <c r="W1605">
        <v>2</v>
      </c>
      <c r="X1605">
        <v>2.9171372639861945E-4</v>
      </c>
      <c r="AK1605" t="s">
        <v>12652</v>
      </c>
      <c r="AL1605">
        <v>1</v>
      </c>
      <c r="AM1605">
        <v>3.2706092811227047E-4</v>
      </c>
    </row>
    <row r="1606" spans="1:39" x14ac:dyDescent="0.15">
      <c r="A1606" t="s">
        <v>870</v>
      </c>
      <c r="B1606">
        <v>2</v>
      </c>
      <c r="C1606">
        <v>2.8495503207622165E-4</v>
      </c>
      <c r="V1606" t="s">
        <v>910</v>
      </c>
      <c r="W1606">
        <v>2</v>
      </c>
      <c r="X1606">
        <v>2.9171372639861945E-4</v>
      </c>
      <c r="AK1606" t="s">
        <v>12654</v>
      </c>
      <c r="AL1606">
        <v>1</v>
      </c>
      <c r="AM1606">
        <v>3.2706092811227047E-4</v>
      </c>
    </row>
    <row r="1607" spans="1:39" x14ac:dyDescent="0.15">
      <c r="A1607" t="s">
        <v>6235</v>
      </c>
      <c r="B1607">
        <v>2</v>
      </c>
      <c r="C1607">
        <v>2.8495503207622165E-4</v>
      </c>
      <c r="V1607" t="s">
        <v>5329</v>
      </c>
      <c r="W1607">
        <v>2</v>
      </c>
      <c r="X1607">
        <v>2.9171372639861945E-4</v>
      </c>
      <c r="AK1607" t="s">
        <v>12655</v>
      </c>
      <c r="AL1607">
        <v>1</v>
      </c>
      <c r="AM1607">
        <v>3.2706092811227047E-4</v>
      </c>
    </row>
    <row r="1608" spans="1:39" x14ac:dyDescent="0.15">
      <c r="A1608" t="s">
        <v>6270</v>
      </c>
      <c r="B1608">
        <v>2</v>
      </c>
      <c r="C1608">
        <v>2.8495503207622165E-4</v>
      </c>
      <c r="V1608" t="s">
        <v>1025</v>
      </c>
      <c r="W1608">
        <v>2</v>
      </c>
      <c r="X1608">
        <v>2.9171372639861945E-4</v>
      </c>
      <c r="AK1608" t="s">
        <v>12657</v>
      </c>
      <c r="AL1608">
        <v>1</v>
      </c>
      <c r="AM1608">
        <v>3.2706092811227047E-4</v>
      </c>
    </row>
    <row r="1609" spans="1:39" x14ac:dyDescent="0.15">
      <c r="A1609" t="s">
        <v>6651</v>
      </c>
      <c r="B1609">
        <v>2</v>
      </c>
      <c r="C1609">
        <v>2.8495503207622165E-4</v>
      </c>
      <c r="V1609" t="s">
        <v>10163</v>
      </c>
      <c r="W1609">
        <v>2</v>
      </c>
      <c r="X1609">
        <v>2.9171372639861945E-4</v>
      </c>
      <c r="AK1609" t="s">
        <v>12658</v>
      </c>
      <c r="AL1609">
        <v>1</v>
      </c>
      <c r="AM1609">
        <v>3.2706092811227047E-4</v>
      </c>
    </row>
    <row r="1610" spans="1:39" x14ac:dyDescent="0.15">
      <c r="A1610" t="s">
        <v>4279</v>
      </c>
      <c r="B1610">
        <v>2</v>
      </c>
      <c r="C1610">
        <v>2.7343620675753991E-4</v>
      </c>
      <c r="V1610" t="s">
        <v>5893</v>
      </c>
      <c r="W1610">
        <v>2</v>
      </c>
      <c r="X1610">
        <v>2.9171372639861945E-4</v>
      </c>
      <c r="AK1610" t="s">
        <v>12659</v>
      </c>
      <c r="AL1610">
        <v>1</v>
      </c>
      <c r="AM1610">
        <v>3.2706092811227047E-4</v>
      </c>
    </row>
    <row r="1611" spans="1:39" x14ac:dyDescent="0.15">
      <c r="A1611" t="s">
        <v>713</v>
      </c>
      <c r="B1611">
        <v>2</v>
      </c>
      <c r="C1611">
        <v>2.7343620675753991E-4</v>
      </c>
      <c r="V1611" t="s">
        <v>475</v>
      </c>
      <c r="W1611">
        <v>2</v>
      </c>
      <c r="X1611">
        <v>2.9171372639861945E-4</v>
      </c>
      <c r="AK1611" t="s">
        <v>12660</v>
      </c>
      <c r="AL1611">
        <v>1</v>
      </c>
      <c r="AM1611">
        <v>3.2706092811227047E-4</v>
      </c>
    </row>
    <row r="1612" spans="1:39" x14ac:dyDescent="0.15">
      <c r="A1612" t="s">
        <v>555</v>
      </c>
      <c r="B1612">
        <v>2</v>
      </c>
      <c r="C1612">
        <v>2.7343620675753991E-4</v>
      </c>
      <c r="V1612" t="s">
        <v>809</v>
      </c>
      <c r="W1612">
        <v>2</v>
      </c>
      <c r="X1612">
        <v>2.9171372639861945E-4</v>
      </c>
      <c r="AK1612" t="s">
        <v>12661</v>
      </c>
      <c r="AL1612">
        <v>1</v>
      </c>
      <c r="AM1612">
        <v>3.2706092811227047E-4</v>
      </c>
    </row>
    <row r="1613" spans="1:39" x14ac:dyDescent="0.15">
      <c r="A1613" t="s">
        <v>4456</v>
      </c>
      <c r="B1613">
        <v>2</v>
      </c>
      <c r="C1613">
        <v>2.7343620675753991E-4</v>
      </c>
      <c r="V1613" t="s">
        <v>5144</v>
      </c>
      <c r="W1613">
        <v>2</v>
      </c>
      <c r="X1613">
        <v>2.9171372639861945E-4</v>
      </c>
      <c r="AK1613" t="s">
        <v>12662</v>
      </c>
      <c r="AL1613">
        <v>1</v>
      </c>
      <c r="AM1613">
        <v>3.2706092811227047E-4</v>
      </c>
    </row>
    <row r="1614" spans="1:39" x14ac:dyDescent="0.15">
      <c r="A1614" t="s">
        <v>4614</v>
      </c>
      <c r="B1614">
        <v>2</v>
      </c>
      <c r="C1614">
        <v>2.7343620675753991E-4</v>
      </c>
      <c r="V1614" t="s">
        <v>4152</v>
      </c>
      <c r="W1614">
        <v>2</v>
      </c>
      <c r="X1614">
        <v>2.9171372639861945E-4</v>
      </c>
      <c r="AK1614" t="s">
        <v>12663</v>
      </c>
      <c r="AL1614">
        <v>1</v>
      </c>
      <c r="AM1614">
        <v>3.2706092811227047E-4</v>
      </c>
    </row>
    <row r="1615" spans="1:39" x14ac:dyDescent="0.15">
      <c r="A1615" t="s">
        <v>4665</v>
      </c>
      <c r="B1615">
        <v>2</v>
      </c>
      <c r="C1615">
        <v>2.7343620675753991E-4</v>
      </c>
      <c r="V1615" t="s">
        <v>760</v>
      </c>
      <c r="W1615">
        <v>2</v>
      </c>
      <c r="X1615">
        <v>2.9171372639861945E-4</v>
      </c>
      <c r="AK1615" t="s">
        <v>12665</v>
      </c>
      <c r="AL1615">
        <v>1</v>
      </c>
      <c r="AM1615">
        <v>3.2706092811227047E-4</v>
      </c>
    </row>
    <row r="1616" spans="1:39" x14ac:dyDescent="0.15">
      <c r="A1616" t="s">
        <v>5087</v>
      </c>
      <c r="B1616">
        <v>2</v>
      </c>
      <c r="C1616">
        <v>2.7343620675753991E-4</v>
      </c>
      <c r="V1616" t="s">
        <v>4800</v>
      </c>
      <c r="W1616">
        <v>2</v>
      </c>
      <c r="X1616">
        <v>2.8269506466886761E-4</v>
      </c>
      <c r="AK1616" t="s">
        <v>12667</v>
      </c>
      <c r="AL1616">
        <v>1</v>
      </c>
      <c r="AM1616">
        <v>3.2706092811227047E-4</v>
      </c>
    </row>
    <row r="1617" spans="1:39" x14ac:dyDescent="0.15">
      <c r="A1617" t="s">
        <v>512</v>
      </c>
      <c r="B1617">
        <v>2</v>
      </c>
      <c r="C1617">
        <v>2.7343620675753991E-4</v>
      </c>
      <c r="V1617" t="s">
        <v>4333</v>
      </c>
      <c r="W1617">
        <v>2</v>
      </c>
      <c r="X1617">
        <v>2.8269506466886761E-4</v>
      </c>
      <c r="AK1617" t="s">
        <v>12668</v>
      </c>
      <c r="AL1617">
        <v>1</v>
      </c>
      <c r="AM1617">
        <v>3.2706092811227047E-4</v>
      </c>
    </row>
    <row r="1618" spans="1:39" x14ac:dyDescent="0.15">
      <c r="A1618" t="s">
        <v>5279</v>
      </c>
      <c r="B1618">
        <v>2</v>
      </c>
      <c r="C1618">
        <v>2.7343620675753991E-4</v>
      </c>
      <c r="V1618" t="s">
        <v>849</v>
      </c>
      <c r="W1618">
        <v>2</v>
      </c>
      <c r="X1618">
        <v>2.8269506466886761E-4</v>
      </c>
      <c r="AK1618" t="s">
        <v>12670</v>
      </c>
      <c r="AL1618">
        <v>1</v>
      </c>
      <c r="AM1618">
        <v>3.2706092811227047E-4</v>
      </c>
    </row>
    <row r="1619" spans="1:39" x14ac:dyDescent="0.15">
      <c r="A1619" t="s">
        <v>5393</v>
      </c>
      <c r="B1619">
        <v>2</v>
      </c>
      <c r="C1619">
        <v>2.7343620675753991E-4</v>
      </c>
      <c r="V1619" t="s">
        <v>4448</v>
      </c>
      <c r="W1619">
        <v>2</v>
      </c>
      <c r="X1619">
        <v>2.8269506466886761E-4</v>
      </c>
      <c r="AK1619" t="s">
        <v>12672</v>
      </c>
      <c r="AL1619">
        <v>1</v>
      </c>
      <c r="AM1619">
        <v>3.2706092811227047E-4</v>
      </c>
    </row>
    <row r="1620" spans="1:39" x14ac:dyDescent="0.15">
      <c r="A1620" t="s">
        <v>5549</v>
      </c>
      <c r="B1620">
        <v>2</v>
      </c>
      <c r="C1620">
        <v>2.7343620675753991E-4</v>
      </c>
      <c r="V1620" t="s">
        <v>123</v>
      </c>
      <c r="W1620">
        <v>2</v>
      </c>
      <c r="X1620">
        <v>2.8269506466886761E-4</v>
      </c>
      <c r="AK1620" t="s">
        <v>12673</v>
      </c>
      <c r="AL1620">
        <v>1</v>
      </c>
      <c r="AM1620">
        <v>3.2706092811227047E-4</v>
      </c>
    </row>
    <row r="1621" spans="1:39" x14ac:dyDescent="0.15">
      <c r="A1621" t="s">
        <v>5558</v>
      </c>
      <c r="B1621">
        <v>2</v>
      </c>
      <c r="C1621">
        <v>2.7343620675753991E-4</v>
      </c>
      <c r="V1621" t="s">
        <v>397</v>
      </c>
      <c r="W1621">
        <v>2</v>
      </c>
      <c r="X1621">
        <v>2.8269506466886761E-4</v>
      </c>
      <c r="AK1621" t="s">
        <v>12674</v>
      </c>
      <c r="AL1621">
        <v>1</v>
      </c>
      <c r="AM1621">
        <v>3.2706092811227047E-4</v>
      </c>
    </row>
    <row r="1622" spans="1:39" x14ac:dyDescent="0.15">
      <c r="A1622" t="s">
        <v>5598</v>
      </c>
      <c r="B1622">
        <v>2</v>
      </c>
      <c r="C1622">
        <v>2.7343620675753991E-4</v>
      </c>
      <c r="V1622" t="s">
        <v>5209</v>
      </c>
      <c r="W1622">
        <v>2</v>
      </c>
      <c r="X1622">
        <v>2.8269506466886761E-4</v>
      </c>
      <c r="AK1622" t="s">
        <v>12675</v>
      </c>
      <c r="AL1622">
        <v>1</v>
      </c>
      <c r="AM1622">
        <v>3.2706092811227047E-4</v>
      </c>
    </row>
    <row r="1623" spans="1:39" x14ac:dyDescent="0.15">
      <c r="A1623" t="s">
        <v>5680</v>
      </c>
      <c r="B1623">
        <v>2</v>
      </c>
      <c r="C1623">
        <v>2.7343620675753991E-4</v>
      </c>
      <c r="V1623" t="s">
        <v>4785</v>
      </c>
      <c r="W1623">
        <v>2</v>
      </c>
      <c r="X1623">
        <v>2.745366927617994E-4</v>
      </c>
      <c r="AK1623" t="s">
        <v>12676</v>
      </c>
      <c r="AL1623">
        <v>1</v>
      </c>
      <c r="AM1623">
        <v>3.2706092811227047E-4</v>
      </c>
    </row>
    <row r="1624" spans="1:39" x14ac:dyDescent="0.15">
      <c r="A1624" t="s">
        <v>5735</v>
      </c>
      <c r="B1624">
        <v>2</v>
      </c>
      <c r="C1624">
        <v>2.7343620675753991E-4</v>
      </c>
      <c r="V1624" t="s">
        <v>10290</v>
      </c>
      <c r="W1624">
        <v>2</v>
      </c>
      <c r="X1624">
        <v>2.745366927617994E-4</v>
      </c>
      <c r="AK1624" t="s">
        <v>12677</v>
      </c>
      <c r="AL1624">
        <v>1</v>
      </c>
      <c r="AM1624">
        <v>3.2706092811227047E-4</v>
      </c>
    </row>
    <row r="1625" spans="1:39" x14ac:dyDescent="0.15">
      <c r="A1625" t="s">
        <v>5742</v>
      </c>
      <c r="B1625">
        <v>2</v>
      </c>
      <c r="C1625">
        <v>2.7343620675753991E-4</v>
      </c>
      <c r="V1625" t="s">
        <v>1066</v>
      </c>
      <c r="W1625">
        <v>2</v>
      </c>
      <c r="X1625">
        <v>2.6708868274770734E-4</v>
      </c>
      <c r="AK1625" t="s">
        <v>12678</v>
      </c>
      <c r="AL1625">
        <v>1</v>
      </c>
      <c r="AM1625">
        <v>3.2706092811227047E-4</v>
      </c>
    </row>
    <row r="1626" spans="1:39" x14ac:dyDescent="0.15">
      <c r="A1626" t="s">
        <v>5748</v>
      </c>
      <c r="B1626">
        <v>2</v>
      </c>
      <c r="C1626">
        <v>2.7343620675753991E-4</v>
      </c>
      <c r="V1626" t="s">
        <v>316</v>
      </c>
      <c r="W1626">
        <v>2</v>
      </c>
      <c r="X1626">
        <v>2.6708868274770734E-4</v>
      </c>
      <c r="AK1626" t="s">
        <v>12679</v>
      </c>
      <c r="AL1626">
        <v>1</v>
      </c>
      <c r="AM1626">
        <v>3.2706092811227047E-4</v>
      </c>
    </row>
    <row r="1627" spans="1:39" x14ac:dyDescent="0.15">
      <c r="A1627" t="s">
        <v>867</v>
      </c>
      <c r="B1627">
        <v>2</v>
      </c>
      <c r="C1627">
        <v>2.7343620675753991E-4</v>
      </c>
      <c r="V1627" t="s">
        <v>560</v>
      </c>
      <c r="W1627">
        <v>2</v>
      </c>
      <c r="X1627">
        <v>2.6708868274770734E-4</v>
      </c>
      <c r="AK1627" t="s">
        <v>12680</v>
      </c>
      <c r="AL1627">
        <v>1</v>
      </c>
      <c r="AM1627">
        <v>3.2706092811227047E-4</v>
      </c>
    </row>
    <row r="1628" spans="1:39" x14ac:dyDescent="0.15">
      <c r="A1628" t="s">
        <v>5962</v>
      </c>
      <c r="B1628">
        <v>2</v>
      </c>
      <c r="C1628">
        <v>2.7343620675753991E-4</v>
      </c>
      <c r="V1628" t="s">
        <v>340</v>
      </c>
      <c r="W1628">
        <v>2</v>
      </c>
      <c r="X1628">
        <v>2.6708868274770734E-4</v>
      </c>
      <c r="AK1628" t="s">
        <v>12682</v>
      </c>
      <c r="AL1628">
        <v>1</v>
      </c>
      <c r="AM1628">
        <v>3.2706092811227047E-4</v>
      </c>
    </row>
    <row r="1629" spans="1:39" x14ac:dyDescent="0.15">
      <c r="A1629" t="s">
        <v>569</v>
      </c>
      <c r="B1629">
        <v>2</v>
      </c>
      <c r="C1629">
        <v>2.7343620675753991E-4</v>
      </c>
      <c r="V1629" t="s">
        <v>410</v>
      </c>
      <c r="W1629">
        <v>2</v>
      </c>
      <c r="X1629">
        <v>2.602371777039636E-4</v>
      </c>
      <c r="AK1629" t="s">
        <v>12683</v>
      </c>
      <c r="AL1629">
        <v>1</v>
      </c>
      <c r="AM1629">
        <v>3.2706092811227047E-4</v>
      </c>
    </row>
    <row r="1630" spans="1:39" x14ac:dyDescent="0.15">
      <c r="A1630" t="s">
        <v>6278</v>
      </c>
      <c r="B1630">
        <v>2</v>
      </c>
      <c r="C1630">
        <v>2.7343620675753991E-4</v>
      </c>
      <c r="V1630" t="s">
        <v>706</v>
      </c>
      <c r="W1630">
        <v>2</v>
      </c>
      <c r="X1630">
        <v>2.602371777039636E-4</v>
      </c>
      <c r="AK1630" t="s">
        <v>12685</v>
      </c>
      <c r="AL1630">
        <v>1</v>
      </c>
      <c r="AM1630">
        <v>3.2706092811227047E-4</v>
      </c>
    </row>
    <row r="1631" spans="1:39" x14ac:dyDescent="0.15">
      <c r="A1631" t="s">
        <v>6294</v>
      </c>
      <c r="B1631">
        <v>2</v>
      </c>
      <c r="C1631">
        <v>2.7343620675753991E-4</v>
      </c>
      <c r="V1631" t="s">
        <v>106</v>
      </c>
      <c r="W1631">
        <v>2</v>
      </c>
      <c r="X1631">
        <v>2.5389367484466793E-4</v>
      </c>
      <c r="AK1631" t="s">
        <v>12686</v>
      </c>
      <c r="AL1631">
        <v>1</v>
      </c>
      <c r="AM1631">
        <v>3.2706092811227047E-4</v>
      </c>
    </row>
    <row r="1632" spans="1:39" x14ac:dyDescent="0.15">
      <c r="A1632" t="s">
        <v>178</v>
      </c>
      <c r="B1632">
        <v>2</v>
      </c>
      <c r="C1632">
        <v>2.7343620675753991E-4</v>
      </c>
      <c r="V1632" t="s">
        <v>270</v>
      </c>
      <c r="W1632">
        <v>2</v>
      </c>
      <c r="X1632">
        <v>2.5389367484466793E-4</v>
      </c>
      <c r="AK1632" t="s">
        <v>12688</v>
      </c>
      <c r="AL1632">
        <v>1</v>
      </c>
      <c r="AM1632">
        <v>3.2706092811227047E-4</v>
      </c>
    </row>
    <row r="1633" spans="1:39" x14ac:dyDescent="0.15">
      <c r="A1633" t="s">
        <v>6594</v>
      </c>
      <c r="B1633">
        <v>2</v>
      </c>
      <c r="C1633">
        <v>2.7343620675753991E-4</v>
      </c>
      <c r="V1633" t="s">
        <v>9433</v>
      </c>
      <c r="W1633">
        <v>1</v>
      </c>
      <c r="X1633">
        <v>2.3989600624815287E-4</v>
      </c>
      <c r="AK1633" t="s">
        <v>12690</v>
      </c>
      <c r="AL1633">
        <v>1</v>
      </c>
      <c r="AM1633">
        <v>3.2706092811227047E-4</v>
      </c>
    </row>
    <row r="1634" spans="1:39" x14ac:dyDescent="0.15">
      <c r="A1634" t="s">
        <v>6613</v>
      </c>
      <c r="B1634">
        <v>2</v>
      </c>
      <c r="C1634">
        <v>2.7343620675753991E-4</v>
      </c>
      <c r="V1634" t="s">
        <v>9434</v>
      </c>
      <c r="W1634">
        <v>1</v>
      </c>
      <c r="X1634">
        <v>2.3989600624815287E-4</v>
      </c>
      <c r="AK1634" t="s">
        <v>12692</v>
      </c>
      <c r="AL1634">
        <v>1</v>
      </c>
      <c r="AM1634">
        <v>3.2706092811227047E-4</v>
      </c>
    </row>
    <row r="1635" spans="1:39" x14ac:dyDescent="0.15">
      <c r="A1635" t="s">
        <v>6660</v>
      </c>
      <c r="B1635">
        <v>2</v>
      </c>
      <c r="C1635">
        <v>2.7343620675753991E-4</v>
      </c>
      <c r="V1635" t="s">
        <v>9435</v>
      </c>
      <c r="W1635">
        <v>1</v>
      </c>
      <c r="X1635">
        <v>2.3989600624815287E-4</v>
      </c>
      <c r="AK1635" t="s">
        <v>12694</v>
      </c>
      <c r="AL1635">
        <v>1</v>
      </c>
      <c r="AM1635">
        <v>3.2706092811227047E-4</v>
      </c>
    </row>
    <row r="1636" spans="1:39" x14ac:dyDescent="0.15">
      <c r="A1636" t="s">
        <v>1090</v>
      </c>
      <c r="B1636">
        <v>2</v>
      </c>
      <c r="C1636">
        <v>2.7343620675753991E-4</v>
      </c>
      <c r="V1636" t="s">
        <v>9437</v>
      </c>
      <c r="W1636">
        <v>1</v>
      </c>
      <c r="X1636">
        <v>2.3989600624815287E-4</v>
      </c>
      <c r="AK1636" t="s">
        <v>12695</v>
      </c>
      <c r="AL1636">
        <v>1</v>
      </c>
      <c r="AM1636">
        <v>3.2706092811227047E-4</v>
      </c>
    </row>
    <row r="1637" spans="1:39" x14ac:dyDescent="0.15">
      <c r="A1637" t="s">
        <v>508</v>
      </c>
      <c r="B1637">
        <v>2</v>
      </c>
      <c r="C1637">
        <v>2.6345814640823883E-4</v>
      </c>
      <c r="V1637" t="s">
        <v>9438</v>
      </c>
      <c r="W1637">
        <v>1</v>
      </c>
      <c r="X1637">
        <v>2.3989600624815287E-4</v>
      </c>
      <c r="AK1637" t="s">
        <v>12696</v>
      </c>
      <c r="AL1637">
        <v>1</v>
      </c>
      <c r="AM1637">
        <v>3.2706092811227047E-4</v>
      </c>
    </row>
    <row r="1638" spans="1:39" x14ac:dyDescent="0.15">
      <c r="A1638" t="s">
        <v>4289</v>
      </c>
      <c r="B1638">
        <v>2</v>
      </c>
      <c r="C1638">
        <v>2.6345814640823883E-4</v>
      </c>
      <c r="V1638" t="s">
        <v>9441</v>
      </c>
      <c r="W1638">
        <v>1</v>
      </c>
      <c r="X1638">
        <v>2.3989600624815287E-4</v>
      </c>
      <c r="AK1638" t="s">
        <v>12698</v>
      </c>
      <c r="AL1638">
        <v>1</v>
      </c>
      <c r="AM1638">
        <v>3.2706092811227047E-4</v>
      </c>
    </row>
    <row r="1639" spans="1:39" x14ac:dyDescent="0.15">
      <c r="A1639" t="s">
        <v>932</v>
      </c>
      <c r="B1639">
        <v>2</v>
      </c>
      <c r="C1639">
        <v>2.6345814640823883E-4</v>
      </c>
      <c r="V1639" t="s">
        <v>9443</v>
      </c>
      <c r="W1639">
        <v>1</v>
      </c>
      <c r="X1639">
        <v>2.3989600624815287E-4</v>
      </c>
      <c r="AK1639" t="s">
        <v>12699</v>
      </c>
      <c r="AL1639">
        <v>1</v>
      </c>
      <c r="AM1639">
        <v>3.2706092811227047E-4</v>
      </c>
    </row>
    <row r="1640" spans="1:39" x14ac:dyDescent="0.15">
      <c r="A1640" t="s">
        <v>112</v>
      </c>
      <c r="B1640">
        <v>2</v>
      </c>
      <c r="C1640">
        <v>2.6345814640823883E-4</v>
      </c>
      <c r="V1640" t="s">
        <v>9444</v>
      </c>
      <c r="W1640">
        <v>1</v>
      </c>
      <c r="X1640">
        <v>2.3989600624815287E-4</v>
      </c>
      <c r="AK1640" t="s">
        <v>12700</v>
      </c>
      <c r="AL1640">
        <v>1</v>
      </c>
      <c r="AM1640">
        <v>3.2706092811227047E-4</v>
      </c>
    </row>
    <row r="1641" spans="1:39" x14ac:dyDescent="0.15">
      <c r="A1641" t="s">
        <v>248</v>
      </c>
      <c r="B1641">
        <v>2</v>
      </c>
      <c r="C1641">
        <v>2.6345814640823883E-4</v>
      </c>
      <c r="V1641" t="s">
        <v>9447</v>
      </c>
      <c r="W1641">
        <v>1</v>
      </c>
      <c r="X1641">
        <v>2.3989600624815287E-4</v>
      </c>
      <c r="AK1641" t="s">
        <v>12701</v>
      </c>
      <c r="AL1641">
        <v>1</v>
      </c>
      <c r="AM1641">
        <v>3.2706092811227047E-4</v>
      </c>
    </row>
    <row r="1642" spans="1:39" x14ac:dyDescent="0.15">
      <c r="A1642" t="s">
        <v>5050</v>
      </c>
      <c r="B1642">
        <v>2</v>
      </c>
      <c r="C1642">
        <v>2.6345814640823883E-4</v>
      </c>
      <c r="V1642" t="s">
        <v>9448</v>
      </c>
      <c r="W1642">
        <v>1</v>
      </c>
      <c r="X1642">
        <v>2.3989600624815287E-4</v>
      </c>
      <c r="AK1642" t="s">
        <v>12704</v>
      </c>
      <c r="AL1642">
        <v>1</v>
      </c>
      <c r="AM1642">
        <v>3.2706092811227047E-4</v>
      </c>
    </row>
    <row r="1643" spans="1:39" x14ac:dyDescent="0.15">
      <c r="A1643" t="s">
        <v>5480</v>
      </c>
      <c r="B1643">
        <v>2</v>
      </c>
      <c r="C1643">
        <v>2.6345814640823883E-4</v>
      </c>
      <c r="V1643" t="s">
        <v>9449</v>
      </c>
      <c r="W1643">
        <v>1</v>
      </c>
      <c r="X1643">
        <v>2.3989600624815287E-4</v>
      </c>
      <c r="AK1643" t="s">
        <v>12705</v>
      </c>
      <c r="AL1643">
        <v>1</v>
      </c>
      <c r="AM1643">
        <v>3.2706092811227047E-4</v>
      </c>
    </row>
    <row r="1644" spans="1:39" x14ac:dyDescent="0.15">
      <c r="A1644" t="s">
        <v>5519</v>
      </c>
      <c r="B1644">
        <v>2</v>
      </c>
      <c r="C1644">
        <v>2.6345814640823883E-4</v>
      </c>
      <c r="V1644" t="s">
        <v>9450</v>
      </c>
      <c r="W1644">
        <v>1</v>
      </c>
      <c r="X1644">
        <v>2.3989600624815287E-4</v>
      </c>
      <c r="AK1644" t="s">
        <v>12706</v>
      </c>
      <c r="AL1644">
        <v>1</v>
      </c>
      <c r="AM1644">
        <v>3.2706092811227047E-4</v>
      </c>
    </row>
    <row r="1645" spans="1:39" x14ac:dyDescent="0.15">
      <c r="A1645" t="s">
        <v>1106</v>
      </c>
      <c r="B1645">
        <v>2</v>
      </c>
      <c r="C1645">
        <v>2.6345814640823883E-4</v>
      </c>
      <c r="V1645" t="s">
        <v>9454</v>
      </c>
      <c r="W1645">
        <v>1</v>
      </c>
      <c r="X1645">
        <v>2.3989600624815287E-4</v>
      </c>
      <c r="AK1645" t="s">
        <v>12709</v>
      </c>
      <c r="AL1645">
        <v>1</v>
      </c>
      <c r="AM1645">
        <v>3.2706092811227047E-4</v>
      </c>
    </row>
    <row r="1646" spans="1:39" x14ac:dyDescent="0.15">
      <c r="A1646" t="s">
        <v>5917</v>
      </c>
      <c r="B1646">
        <v>2</v>
      </c>
      <c r="C1646">
        <v>2.6345814640823883E-4</v>
      </c>
      <c r="V1646" t="s">
        <v>9456</v>
      </c>
      <c r="W1646">
        <v>1</v>
      </c>
      <c r="X1646">
        <v>2.3989600624815287E-4</v>
      </c>
      <c r="AK1646" t="s">
        <v>12711</v>
      </c>
      <c r="AL1646">
        <v>1</v>
      </c>
      <c r="AM1646">
        <v>3.2706092811227047E-4</v>
      </c>
    </row>
    <row r="1647" spans="1:39" x14ac:dyDescent="0.15">
      <c r="A1647" t="s">
        <v>265</v>
      </c>
      <c r="B1647">
        <v>2</v>
      </c>
      <c r="C1647">
        <v>2.6345814640823883E-4</v>
      </c>
      <c r="V1647" t="s">
        <v>9457</v>
      </c>
      <c r="W1647">
        <v>1</v>
      </c>
      <c r="X1647">
        <v>2.3989600624815287E-4</v>
      </c>
      <c r="AK1647" t="s">
        <v>12712</v>
      </c>
      <c r="AL1647">
        <v>1</v>
      </c>
      <c r="AM1647">
        <v>3.2706092811227047E-4</v>
      </c>
    </row>
    <row r="1648" spans="1:39" x14ac:dyDescent="0.15">
      <c r="A1648" t="s">
        <v>398</v>
      </c>
      <c r="B1648">
        <v>2</v>
      </c>
      <c r="C1648">
        <v>2.6345814640823883E-4</v>
      </c>
      <c r="V1648" t="s">
        <v>9459</v>
      </c>
      <c r="W1648">
        <v>1</v>
      </c>
      <c r="X1648">
        <v>2.3989600624815287E-4</v>
      </c>
      <c r="AK1648" t="s">
        <v>12714</v>
      </c>
      <c r="AL1648">
        <v>1</v>
      </c>
      <c r="AM1648">
        <v>3.2706092811227047E-4</v>
      </c>
    </row>
    <row r="1649" spans="1:39" x14ac:dyDescent="0.15">
      <c r="A1649" t="s">
        <v>1057</v>
      </c>
      <c r="B1649">
        <v>2</v>
      </c>
      <c r="C1649">
        <v>2.5465687342812417E-4</v>
      </c>
      <c r="V1649" t="s">
        <v>9462</v>
      </c>
      <c r="W1649">
        <v>1</v>
      </c>
      <c r="X1649">
        <v>2.3989600624815287E-4</v>
      </c>
      <c r="AK1649" t="s">
        <v>12715</v>
      </c>
      <c r="AL1649">
        <v>1</v>
      </c>
      <c r="AM1649">
        <v>3.2706092811227047E-4</v>
      </c>
    </row>
    <row r="1650" spans="1:39" x14ac:dyDescent="0.15">
      <c r="A1650" t="s">
        <v>886</v>
      </c>
      <c r="B1650">
        <v>2</v>
      </c>
      <c r="C1650">
        <v>2.5465687342812417E-4</v>
      </c>
      <c r="V1650" t="s">
        <v>9463</v>
      </c>
      <c r="W1650">
        <v>1</v>
      </c>
      <c r="X1650">
        <v>2.3989600624815287E-4</v>
      </c>
      <c r="AK1650" t="s">
        <v>12718</v>
      </c>
      <c r="AL1650">
        <v>1</v>
      </c>
      <c r="AM1650">
        <v>3.2706092811227047E-4</v>
      </c>
    </row>
    <row r="1651" spans="1:39" x14ac:dyDescent="0.15">
      <c r="A1651" t="s">
        <v>4335</v>
      </c>
      <c r="B1651">
        <v>2</v>
      </c>
      <c r="C1651">
        <v>2.5465687342812417E-4</v>
      </c>
      <c r="V1651" t="s">
        <v>9466</v>
      </c>
      <c r="W1651">
        <v>1</v>
      </c>
      <c r="X1651">
        <v>2.3989600624815287E-4</v>
      </c>
      <c r="AK1651" t="s">
        <v>8383</v>
      </c>
      <c r="AL1651">
        <v>1</v>
      </c>
      <c r="AM1651">
        <v>3.2706092811227047E-4</v>
      </c>
    </row>
    <row r="1652" spans="1:39" x14ac:dyDescent="0.15">
      <c r="A1652" t="s">
        <v>4863</v>
      </c>
      <c r="B1652">
        <v>2</v>
      </c>
      <c r="C1652">
        <v>2.5465687342812417E-4</v>
      </c>
      <c r="V1652" t="s">
        <v>9468</v>
      </c>
      <c r="W1652">
        <v>1</v>
      </c>
      <c r="X1652">
        <v>2.3989600624815287E-4</v>
      </c>
      <c r="AK1652" t="s">
        <v>12719</v>
      </c>
      <c r="AL1652">
        <v>1</v>
      </c>
      <c r="AM1652">
        <v>3.2706092811227047E-4</v>
      </c>
    </row>
    <row r="1653" spans="1:39" x14ac:dyDescent="0.15">
      <c r="A1653" t="s">
        <v>4973</v>
      </c>
      <c r="B1653">
        <v>2</v>
      </c>
      <c r="C1653">
        <v>2.5465687342812417E-4</v>
      </c>
      <c r="V1653" t="s">
        <v>9470</v>
      </c>
      <c r="W1653">
        <v>1</v>
      </c>
      <c r="X1653">
        <v>2.3989600624815287E-4</v>
      </c>
      <c r="AK1653" t="s">
        <v>1781</v>
      </c>
      <c r="AL1653">
        <v>1</v>
      </c>
      <c r="AM1653">
        <v>3.2706092811227047E-4</v>
      </c>
    </row>
    <row r="1654" spans="1:39" x14ac:dyDescent="0.15">
      <c r="A1654" t="s">
        <v>5117</v>
      </c>
      <c r="B1654">
        <v>2</v>
      </c>
      <c r="C1654">
        <v>2.5465687342812417E-4</v>
      </c>
      <c r="V1654" t="s">
        <v>9475</v>
      </c>
      <c r="W1654">
        <v>1</v>
      </c>
      <c r="X1654">
        <v>2.3989600624815287E-4</v>
      </c>
      <c r="AK1654" t="s">
        <v>12721</v>
      </c>
      <c r="AL1654">
        <v>1</v>
      </c>
      <c r="AM1654">
        <v>3.2706092811227047E-4</v>
      </c>
    </row>
    <row r="1655" spans="1:39" x14ac:dyDescent="0.15">
      <c r="A1655" t="s">
        <v>199</v>
      </c>
      <c r="B1655">
        <v>2</v>
      </c>
      <c r="C1655">
        <v>2.5465687342812417E-4</v>
      </c>
      <c r="V1655" t="s">
        <v>9476</v>
      </c>
      <c r="W1655">
        <v>1</v>
      </c>
      <c r="X1655">
        <v>2.3989600624815287E-4</v>
      </c>
      <c r="AK1655" t="s">
        <v>12723</v>
      </c>
      <c r="AL1655">
        <v>1</v>
      </c>
      <c r="AM1655">
        <v>3.2706092811227047E-4</v>
      </c>
    </row>
    <row r="1656" spans="1:39" x14ac:dyDescent="0.15">
      <c r="A1656" t="s">
        <v>5329</v>
      </c>
      <c r="B1656">
        <v>2</v>
      </c>
      <c r="C1656">
        <v>2.5465687342812417E-4</v>
      </c>
      <c r="V1656" t="s">
        <v>9477</v>
      </c>
      <c r="W1656">
        <v>1</v>
      </c>
      <c r="X1656">
        <v>2.3989600624815287E-4</v>
      </c>
      <c r="AK1656" t="s">
        <v>12724</v>
      </c>
      <c r="AL1656">
        <v>1</v>
      </c>
      <c r="AM1656">
        <v>3.2706092811227047E-4</v>
      </c>
    </row>
    <row r="1657" spans="1:39" x14ac:dyDescent="0.15">
      <c r="A1657" t="s">
        <v>475</v>
      </c>
      <c r="B1657">
        <v>2</v>
      </c>
      <c r="C1657">
        <v>2.5465687342812417E-4</v>
      </c>
      <c r="V1657" t="s">
        <v>9482</v>
      </c>
      <c r="W1657">
        <v>1</v>
      </c>
      <c r="X1657">
        <v>2.3989600624815287E-4</v>
      </c>
      <c r="AK1657" t="s">
        <v>12725</v>
      </c>
      <c r="AL1657">
        <v>1</v>
      </c>
      <c r="AM1657">
        <v>3.2706092811227047E-4</v>
      </c>
    </row>
    <row r="1658" spans="1:39" x14ac:dyDescent="0.15">
      <c r="A1658" t="s">
        <v>352</v>
      </c>
      <c r="B1658">
        <v>2</v>
      </c>
      <c r="C1658">
        <v>2.5465687342812417E-4</v>
      </c>
      <c r="V1658" t="s">
        <v>9484</v>
      </c>
      <c r="W1658">
        <v>1</v>
      </c>
      <c r="X1658">
        <v>2.3989600624815287E-4</v>
      </c>
      <c r="AK1658" t="s">
        <v>12726</v>
      </c>
      <c r="AL1658">
        <v>1</v>
      </c>
      <c r="AM1658">
        <v>3.2706092811227047E-4</v>
      </c>
    </row>
    <row r="1659" spans="1:39" x14ac:dyDescent="0.15">
      <c r="A1659" t="s">
        <v>777</v>
      </c>
      <c r="B1659">
        <v>2</v>
      </c>
      <c r="C1659">
        <v>2.5465687342812417E-4</v>
      </c>
      <c r="V1659" t="s">
        <v>9490</v>
      </c>
      <c r="W1659">
        <v>1</v>
      </c>
      <c r="X1659">
        <v>2.3989600624815287E-4</v>
      </c>
      <c r="AK1659" t="s">
        <v>12729</v>
      </c>
      <c r="AL1659">
        <v>1</v>
      </c>
      <c r="AM1659">
        <v>3.2706092811227047E-4</v>
      </c>
    </row>
    <row r="1660" spans="1:39" x14ac:dyDescent="0.15">
      <c r="A1660" t="s">
        <v>5662</v>
      </c>
      <c r="B1660">
        <v>2</v>
      </c>
      <c r="C1660">
        <v>2.5465687342812417E-4</v>
      </c>
      <c r="V1660" t="s">
        <v>9496</v>
      </c>
      <c r="W1660">
        <v>1</v>
      </c>
      <c r="X1660">
        <v>2.3989600624815287E-4</v>
      </c>
      <c r="AK1660" t="s">
        <v>12730</v>
      </c>
      <c r="AL1660">
        <v>1</v>
      </c>
      <c r="AM1660">
        <v>3.2706092811227047E-4</v>
      </c>
    </row>
    <row r="1661" spans="1:39" x14ac:dyDescent="0.15">
      <c r="A1661" t="s">
        <v>5906</v>
      </c>
      <c r="B1661">
        <v>2</v>
      </c>
      <c r="C1661">
        <v>2.5465687342812417E-4</v>
      </c>
      <c r="V1661" t="s">
        <v>9498</v>
      </c>
      <c r="W1661">
        <v>1</v>
      </c>
      <c r="X1661">
        <v>2.3989600624815287E-4</v>
      </c>
      <c r="AK1661" t="s">
        <v>12731</v>
      </c>
      <c r="AL1661">
        <v>1</v>
      </c>
      <c r="AM1661">
        <v>3.2706092811227047E-4</v>
      </c>
    </row>
    <row r="1662" spans="1:39" x14ac:dyDescent="0.15">
      <c r="A1662" t="s">
        <v>920</v>
      </c>
      <c r="B1662">
        <v>2</v>
      </c>
      <c r="C1662">
        <v>2.5465687342812417E-4</v>
      </c>
      <c r="V1662" t="s">
        <v>9500</v>
      </c>
      <c r="W1662">
        <v>1</v>
      </c>
      <c r="X1662">
        <v>2.3989600624815287E-4</v>
      </c>
      <c r="AK1662" t="s">
        <v>12734</v>
      </c>
      <c r="AL1662">
        <v>1</v>
      </c>
      <c r="AM1662">
        <v>3.2706092811227047E-4</v>
      </c>
    </row>
    <row r="1663" spans="1:39" x14ac:dyDescent="0.15">
      <c r="A1663" t="s">
        <v>6191</v>
      </c>
      <c r="B1663">
        <v>2</v>
      </c>
      <c r="C1663">
        <v>2.5465687342812417E-4</v>
      </c>
      <c r="V1663" t="s">
        <v>9501</v>
      </c>
      <c r="W1663">
        <v>1</v>
      </c>
      <c r="X1663">
        <v>2.3989600624815287E-4</v>
      </c>
      <c r="AK1663" t="s">
        <v>12736</v>
      </c>
      <c r="AL1663">
        <v>1</v>
      </c>
      <c r="AM1663">
        <v>3.2706092811227047E-4</v>
      </c>
    </row>
    <row r="1664" spans="1:39" x14ac:dyDescent="0.15">
      <c r="A1664" t="s">
        <v>1091</v>
      </c>
      <c r="B1664">
        <v>2</v>
      </c>
      <c r="C1664">
        <v>2.5465687342812417E-4</v>
      </c>
      <c r="V1664" t="s">
        <v>9503</v>
      </c>
      <c r="W1664">
        <v>1</v>
      </c>
      <c r="X1664">
        <v>2.3989600624815287E-4</v>
      </c>
      <c r="AK1664" t="s">
        <v>12738</v>
      </c>
      <c r="AL1664">
        <v>1</v>
      </c>
      <c r="AM1664">
        <v>3.2706092811227047E-4</v>
      </c>
    </row>
    <row r="1665" spans="1:39" x14ac:dyDescent="0.15">
      <c r="A1665" t="s">
        <v>212</v>
      </c>
      <c r="B1665">
        <v>2</v>
      </c>
      <c r="C1665">
        <v>2.5465687342812417E-4</v>
      </c>
      <c r="V1665" t="s">
        <v>9504</v>
      </c>
      <c r="W1665">
        <v>1</v>
      </c>
      <c r="X1665">
        <v>2.3989600624815287E-4</v>
      </c>
      <c r="AK1665" t="s">
        <v>12739</v>
      </c>
      <c r="AL1665">
        <v>1</v>
      </c>
      <c r="AM1665">
        <v>3.2706092811227047E-4</v>
      </c>
    </row>
    <row r="1666" spans="1:39" x14ac:dyDescent="0.15">
      <c r="A1666" t="s">
        <v>1103</v>
      </c>
      <c r="B1666">
        <v>2</v>
      </c>
      <c r="C1666">
        <v>2.4678386646695655E-4</v>
      </c>
      <c r="V1666" t="s">
        <v>9505</v>
      </c>
      <c r="W1666">
        <v>1</v>
      </c>
      <c r="X1666">
        <v>2.3989600624815287E-4</v>
      </c>
      <c r="AK1666" t="s">
        <v>12740</v>
      </c>
      <c r="AL1666">
        <v>1</v>
      </c>
      <c r="AM1666">
        <v>3.2706092811227047E-4</v>
      </c>
    </row>
    <row r="1667" spans="1:39" x14ac:dyDescent="0.15">
      <c r="A1667" t="s">
        <v>419</v>
      </c>
      <c r="B1667">
        <v>2</v>
      </c>
      <c r="C1667">
        <v>2.4678386646695655E-4</v>
      </c>
      <c r="V1667" t="s">
        <v>9506</v>
      </c>
      <c r="W1667">
        <v>1</v>
      </c>
      <c r="X1667">
        <v>2.3989600624815287E-4</v>
      </c>
      <c r="AK1667" t="s">
        <v>12741</v>
      </c>
      <c r="AL1667">
        <v>1</v>
      </c>
      <c r="AM1667">
        <v>3.2706092811227047E-4</v>
      </c>
    </row>
    <row r="1668" spans="1:39" x14ac:dyDescent="0.15">
      <c r="A1668" t="s">
        <v>689</v>
      </c>
      <c r="B1668">
        <v>2</v>
      </c>
      <c r="C1668">
        <v>2.4678386646695655E-4</v>
      </c>
      <c r="V1668" t="s">
        <v>9507</v>
      </c>
      <c r="W1668">
        <v>1</v>
      </c>
      <c r="X1668">
        <v>2.3989600624815287E-4</v>
      </c>
      <c r="AK1668" t="s">
        <v>12742</v>
      </c>
      <c r="AL1668">
        <v>1</v>
      </c>
      <c r="AM1668">
        <v>3.2706092811227047E-4</v>
      </c>
    </row>
    <row r="1669" spans="1:39" x14ac:dyDescent="0.15">
      <c r="A1669" t="s">
        <v>5222</v>
      </c>
      <c r="B1669">
        <v>2</v>
      </c>
      <c r="C1669">
        <v>2.4678386646695655E-4</v>
      </c>
      <c r="V1669" t="s">
        <v>9510</v>
      </c>
      <c r="W1669">
        <v>1</v>
      </c>
      <c r="X1669">
        <v>2.3989600624815287E-4</v>
      </c>
      <c r="AK1669" t="s">
        <v>12744</v>
      </c>
      <c r="AL1669">
        <v>1</v>
      </c>
      <c r="AM1669">
        <v>3.2706092811227047E-4</v>
      </c>
    </row>
    <row r="1670" spans="1:39" x14ac:dyDescent="0.15">
      <c r="A1670" t="s">
        <v>5477</v>
      </c>
      <c r="B1670">
        <v>2</v>
      </c>
      <c r="C1670">
        <v>2.4678386646695655E-4</v>
      </c>
      <c r="V1670" t="s">
        <v>9514</v>
      </c>
      <c r="W1670">
        <v>1</v>
      </c>
      <c r="X1670">
        <v>2.3989600624815287E-4</v>
      </c>
      <c r="AK1670" t="s">
        <v>12745</v>
      </c>
      <c r="AL1670">
        <v>1</v>
      </c>
      <c r="AM1670">
        <v>3.2706092811227047E-4</v>
      </c>
    </row>
    <row r="1671" spans="1:39" x14ac:dyDescent="0.15">
      <c r="A1671" t="s">
        <v>5920</v>
      </c>
      <c r="B1671">
        <v>2</v>
      </c>
      <c r="C1671">
        <v>2.4678386646695655E-4</v>
      </c>
      <c r="V1671" t="s">
        <v>9516</v>
      </c>
      <c r="W1671">
        <v>1</v>
      </c>
      <c r="X1671">
        <v>2.3989600624815287E-4</v>
      </c>
      <c r="AK1671" t="s">
        <v>12746</v>
      </c>
      <c r="AL1671">
        <v>1</v>
      </c>
      <c r="AM1671">
        <v>3.2706092811227047E-4</v>
      </c>
    </row>
    <row r="1672" spans="1:39" x14ac:dyDescent="0.15">
      <c r="A1672" t="s">
        <v>812</v>
      </c>
      <c r="B1672">
        <v>2</v>
      </c>
      <c r="C1672">
        <v>2.4678386646695655E-4</v>
      </c>
      <c r="V1672" t="s">
        <v>9519</v>
      </c>
      <c r="W1672">
        <v>1</v>
      </c>
      <c r="X1672">
        <v>2.3989600624815287E-4</v>
      </c>
      <c r="AK1672" t="s">
        <v>12747</v>
      </c>
      <c r="AL1672">
        <v>1</v>
      </c>
      <c r="AM1672">
        <v>3.2706092811227047E-4</v>
      </c>
    </row>
    <row r="1673" spans="1:39" x14ac:dyDescent="0.15">
      <c r="A1673" t="s">
        <v>594</v>
      </c>
      <c r="B1673">
        <v>2</v>
      </c>
      <c r="C1673">
        <v>2.4678386646695655E-4</v>
      </c>
      <c r="V1673" t="s">
        <v>9520</v>
      </c>
      <c r="W1673">
        <v>1</v>
      </c>
      <c r="X1673">
        <v>2.3989600624815287E-4</v>
      </c>
      <c r="AK1673" t="s">
        <v>12748</v>
      </c>
      <c r="AL1673">
        <v>1</v>
      </c>
      <c r="AM1673">
        <v>3.2706092811227047E-4</v>
      </c>
    </row>
    <row r="1674" spans="1:39" x14ac:dyDescent="0.15">
      <c r="A1674" t="s">
        <v>6110</v>
      </c>
      <c r="B1674">
        <v>2</v>
      </c>
      <c r="C1674">
        <v>2.4678386646695655E-4</v>
      </c>
      <c r="V1674" t="s">
        <v>9521</v>
      </c>
      <c r="W1674">
        <v>1</v>
      </c>
      <c r="X1674">
        <v>2.3989600624815287E-4</v>
      </c>
      <c r="AK1674" t="s">
        <v>12749</v>
      </c>
      <c r="AL1674">
        <v>1</v>
      </c>
      <c r="AM1674">
        <v>3.2706092811227047E-4</v>
      </c>
    </row>
    <row r="1675" spans="1:39" x14ac:dyDescent="0.15">
      <c r="A1675" t="s">
        <v>933</v>
      </c>
      <c r="B1675">
        <v>2</v>
      </c>
      <c r="C1675">
        <v>2.3315998776014132E-4</v>
      </c>
      <c r="V1675" t="s">
        <v>9522</v>
      </c>
      <c r="W1675">
        <v>1</v>
      </c>
      <c r="X1675">
        <v>2.3989600624815287E-4</v>
      </c>
      <c r="AK1675" t="s">
        <v>12750</v>
      </c>
      <c r="AL1675">
        <v>1</v>
      </c>
      <c r="AM1675">
        <v>3.2706092811227047E-4</v>
      </c>
    </row>
    <row r="1676" spans="1:39" x14ac:dyDescent="0.15">
      <c r="A1676" t="s">
        <v>316</v>
      </c>
      <c r="B1676">
        <v>2</v>
      </c>
      <c r="C1676">
        <v>2.3315998776014132E-4</v>
      </c>
      <c r="V1676" t="s">
        <v>9528</v>
      </c>
      <c r="W1676">
        <v>1</v>
      </c>
      <c r="X1676">
        <v>2.3989600624815287E-4</v>
      </c>
      <c r="AK1676" t="s">
        <v>12751</v>
      </c>
      <c r="AL1676">
        <v>1</v>
      </c>
      <c r="AM1676">
        <v>3.2706092811227047E-4</v>
      </c>
    </row>
    <row r="1677" spans="1:39" x14ac:dyDescent="0.15">
      <c r="A1677" t="s">
        <v>5651</v>
      </c>
      <c r="B1677">
        <v>2</v>
      </c>
      <c r="C1677">
        <v>2.3315998776014132E-4</v>
      </c>
      <c r="V1677" t="s">
        <v>3680</v>
      </c>
      <c r="W1677">
        <v>1</v>
      </c>
      <c r="X1677">
        <v>2.3989600624815287E-4</v>
      </c>
      <c r="AK1677" t="s">
        <v>12752</v>
      </c>
      <c r="AL1677">
        <v>1</v>
      </c>
      <c r="AM1677">
        <v>3.2706092811227047E-4</v>
      </c>
    </row>
    <row r="1678" spans="1:39" x14ac:dyDescent="0.15">
      <c r="A1678" t="s">
        <v>196</v>
      </c>
      <c r="B1678">
        <v>2</v>
      </c>
      <c r="C1678">
        <v>2.3315998776014132E-4</v>
      </c>
      <c r="V1678" t="s">
        <v>9530</v>
      </c>
      <c r="W1678">
        <v>1</v>
      </c>
      <c r="X1678">
        <v>2.3989600624815287E-4</v>
      </c>
      <c r="AK1678" t="s">
        <v>12753</v>
      </c>
      <c r="AL1678">
        <v>1</v>
      </c>
      <c r="AM1678">
        <v>3.2706092811227047E-4</v>
      </c>
    </row>
    <row r="1679" spans="1:39" x14ac:dyDescent="0.15">
      <c r="A1679" t="s">
        <v>5911</v>
      </c>
      <c r="B1679">
        <v>2</v>
      </c>
      <c r="C1679">
        <v>2.3315998776014132E-4</v>
      </c>
      <c r="V1679" t="s">
        <v>9537</v>
      </c>
      <c r="W1679">
        <v>1</v>
      </c>
      <c r="X1679">
        <v>2.3989600624815287E-4</v>
      </c>
      <c r="AK1679" t="s">
        <v>12754</v>
      </c>
      <c r="AL1679">
        <v>1</v>
      </c>
      <c r="AM1679">
        <v>3.2706092811227047E-4</v>
      </c>
    </row>
    <row r="1680" spans="1:39" x14ac:dyDescent="0.15">
      <c r="A1680" t="s">
        <v>365</v>
      </c>
      <c r="B1680">
        <v>2</v>
      </c>
      <c r="C1680">
        <v>2.2717884016637809E-4</v>
      </c>
      <c r="V1680" t="s">
        <v>9538</v>
      </c>
      <c r="W1680">
        <v>1</v>
      </c>
      <c r="X1680">
        <v>2.3989600624815287E-4</v>
      </c>
      <c r="AK1680" t="s">
        <v>12755</v>
      </c>
      <c r="AL1680">
        <v>1</v>
      </c>
      <c r="AM1680">
        <v>3.2706092811227047E-4</v>
      </c>
    </row>
    <row r="1681" spans="1:39" x14ac:dyDescent="0.15">
      <c r="A1681" t="s">
        <v>611</v>
      </c>
      <c r="B1681">
        <v>2</v>
      </c>
      <c r="C1681">
        <v>2.2717884016637809E-4</v>
      </c>
      <c r="V1681" t="s">
        <v>9543</v>
      </c>
      <c r="W1681">
        <v>1</v>
      </c>
      <c r="X1681">
        <v>2.3989600624815287E-4</v>
      </c>
      <c r="AK1681" t="s">
        <v>12756</v>
      </c>
      <c r="AL1681">
        <v>1</v>
      </c>
      <c r="AM1681">
        <v>3.2706092811227047E-4</v>
      </c>
    </row>
    <row r="1682" spans="1:39" x14ac:dyDescent="0.15">
      <c r="A1682" t="s">
        <v>906</v>
      </c>
      <c r="B1682">
        <v>2</v>
      </c>
      <c r="C1682">
        <v>2.216411624414596E-4</v>
      </c>
      <c r="V1682" t="s">
        <v>9545</v>
      </c>
      <c r="W1682">
        <v>1</v>
      </c>
      <c r="X1682">
        <v>2.3989600624815287E-4</v>
      </c>
      <c r="AK1682" t="s">
        <v>12757</v>
      </c>
      <c r="AL1682">
        <v>1</v>
      </c>
      <c r="AM1682">
        <v>3.2706092811227047E-4</v>
      </c>
    </row>
    <row r="1683" spans="1:39" x14ac:dyDescent="0.15">
      <c r="A1683" t="s">
        <v>253</v>
      </c>
      <c r="B1683">
        <v>2</v>
      </c>
      <c r="C1683">
        <v>2.216411624414596E-4</v>
      </c>
      <c r="V1683" t="s">
        <v>9548</v>
      </c>
      <c r="W1683">
        <v>1</v>
      </c>
      <c r="X1683">
        <v>2.3989600624815287E-4</v>
      </c>
      <c r="AK1683">
        <v>13</v>
      </c>
      <c r="AL1683">
        <v>1</v>
      </c>
      <c r="AM1683">
        <v>3.2706092811227047E-4</v>
      </c>
    </row>
    <row r="1684" spans="1:39" x14ac:dyDescent="0.15">
      <c r="A1684" t="s">
        <v>634</v>
      </c>
      <c r="B1684">
        <v>2</v>
      </c>
      <c r="C1684">
        <v>2.1166310209215844E-4</v>
      </c>
      <c r="V1684" t="s">
        <v>9551</v>
      </c>
      <c r="W1684">
        <v>1</v>
      </c>
      <c r="X1684">
        <v>2.3989600624815287E-4</v>
      </c>
      <c r="AK1684" t="s">
        <v>12759</v>
      </c>
      <c r="AL1684">
        <v>1</v>
      </c>
      <c r="AM1684">
        <v>3.2706092811227047E-4</v>
      </c>
    </row>
    <row r="1685" spans="1:39" x14ac:dyDescent="0.15">
      <c r="A1685" t="s">
        <v>587</v>
      </c>
      <c r="B1685">
        <v>2</v>
      </c>
      <c r="C1685">
        <v>2.1166310209215844E-4</v>
      </c>
      <c r="V1685" t="s">
        <v>9557</v>
      </c>
      <c r="W1685">
        <v>1</v>
      </c>
      <c r="X1685">
        <v>2.3989600624815287E-4</v>
      </c>
      <c r="AK1685" t="s">
        <v>12760</v>
      </c>
      <c r="AL1685">
        <v>1</v>
      </c>
      <c r="AM1685">
        <v>3.2706092811227047E-4</v>
      </c>
    </row>
    <row r="1686" spans="1:39" x14ac:dyDescent="0.15">
      <c r="A1686" t="s">
        <v>16330</v>
      </c>
      <c r="B1686">
        <v>1</v>
      </c>
      <c r="C1686">
        <v>2.0942163967823996E-4</v>
      </c>
      <c r="V1686" t="s">
        <v>9558</v>
      </c>
      <c r="W1686">
        <v>1</v>
      </c>
      <c r="X1686">
        <v>2.3989600624815287E-4</v>
      </c>
      <c r="AK1686" t="s">
        <v>12761</v>
      </c>
      <c r="AL1686">
        <v>1</v>
      </c>
      <c r="AM1686">
        <v>3.2706092811227047E-4</v>
      </c>
    </row>
    <row r="1687" spans="1:39" x14ac:dyDescent="0.15">
      <c r="A1687" t="s">
        <v>16331</v>
      </c>
      <c r="B1687">
        <v>1</v>
      </c>
      <c r="C1687">
        <v>2.0942163967823996E-4</v>
      </c>
      <c r="V1687" t="s">
        <v>9559</v>
      </c>
      <c r="W1687">
        <v>1</v>
      </c>
      <c r="X1687">
        <v>2.3989600624815287E-4</v>
      </c>
      <c r="AK1687" t="s">
        <v>12762</v>
      </c>
      <c r="AL1687">
        <v>1</v>
      </c>
      <c r="AM1687">
        <v>3.2706092811227047E-4</v>
      </c>
    </row>
    <row r="1688" spans="1:39" x14ac:dyDescent="0.15">
      <c r="A1688" t="s">
        <v>16332</v>
      </c>
      <c r="B1688">
        <v>1</v>
      </c>
      <c r="C1688">
        <v>2.0942163967823996E-4</v>
      </c>
      <c r="V1688" t="s">
        <v>9561</v>
      </c>
      <c r="W1688">
        <v>1</v>
      </c>
      <c r="X1688">
        <v>2.3989600624815287E-4</v>
      </c>
      <c r="AK1688" t="s">
        <v>12764</v>
      </c>
      <c r="AL1688">
        <v>1</v>
      </c>
      <c r="AM1688">
        <v>3.2706092811227047E-4</v>
      </c>
    </row>
    <row r="1689" spans="1:39" x14ac:dyDescent="0.15">
      <c r="A1689" t="s">
        <v>16333</v>
      </c>
      <c r="B1689">
        <v>1</v>
      </c>
      <c r="C1689">
        <v>2.0942163967823996E-4</v>
      </c>
      <c r="V1689" t="s">
        <v>9564</v>
      </c>
      <c r="W1689">
        <v>1</v>
      </c>
      <c r="X1689">
        <v>2.3989600624815287E-4</v>
      </c>
      <c r="AK1689" t="s">
        <v>12765</v>
      </c>
      <c r="AL1689">
        <v>1</v>
      </c>
      <c r="AM1689">
        <v>3.2706092811227047E-4</v>
      </c>
    </row>
    <row r="1690" spans="1:39" x14ac:dyDescent="0.15">
      <c r="A1690" t="s">
        <v>16334</v>
      </c>
      <c r="B1690">
        <v>1</v>
      </c>
      <c r="C1690">
        <v>2.0942163967823996E-4</v>
      </c>
      <c r="V1690" t="s">
        <v>9577</v>
      </c>
      <c r="W1690">
        <v>1</v>
      </c>
      <c r="X1690">
        <v>2.3989600624815287E-4</v>
      </c>
      <c r="AK1690" t="s">
        <v>12766</v>
      </c>
      <c r="AL1690">
        <v>1</v>
      </c>
      <c r="AM1690">
        <v>3.2706092811227047E-4</v>
      </c>
    </row>
    <row r="1691" spans="1:39" x14ac:dyDescent="0.15">
      <c r="A1691" t="s">
        <v>16335</v>
      </c>
      <c r="B1691">
        <v>1</v>
      </c>
      <c r="C1691">
        <v>2.0942163967823996E-4</v>
      </c>
      <c r="V1691" t="s">
        <v>9578</v>
      </c>
      <c r="W1691">
        <v>1</v>
      </c>
      <c r="X1691">
        <v>2.3989600624815287E-4</v>
      </c>
      <c r="AK1691" t="s">
        <v>12768</v>
      </c>
      <c r="AL1691">
        <v>1</v>
      </c>
      <c r="AM1691">
        <v>3.2706092811227047E-4</v>
      </c>
    </row>
    <row r="1692" spans="1:39" x14ac:dyDescent="0.15">
      <c r="A1692" t="s">
        <v>16336</v>
      </c>
      <c r="B1692">
        <v>1</v>
      </c>
      <c r="C1692">
        <v>2.0942163967823996E-4</v>
      </c>
      <c r="V1692" t="s">
        <v>9582</v>
      </c>
      <c r="W1692">
        <v>1</v>
      </c>
      <c r="X1692">
        <v>2.3989600624815287E-4</v>
      </c>
      <c r="AK1692" t="s">
        <v>12769</v>
      </c>
      <c r="AL1692">
        <v>1</v>
      </c>
      <c r="AM1692">
        <v>3.2706092811227047E-4</v>
      </c>
    </row>
    <row r="1693" spans="1:39" x14ac:dyDescent="0.15">
      <c r="A1693" t="s">
        <v>16337</v>
      </c>
      <c r="B1693">
        <v>1</v>
      </c>
      <c r="C1693">
        <v>2.0942163967823996E-4</v>
      </c>
      <c r="V1693" t="s">
        <v>9585</v>
      </c>
      <c r="W1693">
        <v>1</v>
      </c>
      <c r="X1693">
        <v>2.3989600624815287E-4</v>
      </c>
      <c r="AK1693" t="s">
        <v>12771</v>
      </c>
      <c r="AL1693">
        <v>1</v>
      </c>
      <c r="AM1693">
        <v>3.2706092811227047E-4</v>
      </c>
    </row>
    <row r="1694" spans="1:39" x14ac:dyDescent="0.15">
      <c r="A1694" t="s">
        <v>16297</v>
      </c>
      <c r="B1694">
        <v>1</v>
      </c>
      <c r="C1694">
        <v>2.0942163967823996E-4</v>
      </c>
      <c r="V1694" t="s">
        <v>9596</v>
      </c>
      <c r="W1694">
        <v>1</v>
      </c>
      <c r="X1694">
        <v>2.3989600624815287E-4</v>
      </c>
      <c r="AK1694" t="s">
        <v>12772</v>
      </c>
      <c r="AL1694">
        <v>1</v>
      </c>
      <c r="AM1694">
        <v>3.2706092811227047E-4</v>
      </c>
    </row>
    <row r="1695" spans="1:39" x14ac:dyDescent="0.15">
      <c r="A1695" t="s">
        <v>16338</v>
      </c>
      <c r="B1695">
        <v>1</v>
      </c>
      <c r="C1695">
        <v>2.0942163967823996E-4</v>
      </c>
      <c r="V1695">
        <v>9</v>
      </c>
      <c r="W1695">
        <v>1</v>
      </c>
      <c r="X1695">
        <v>2.3989600624815287E-4</v>
      </c>
      <c r="AK1695" t="s">
        <v>12773</v>
      </c>
      <c r="AL1695">
        <v>1</v>
      </c>
      <c r="AM1695">
        <v>3.2706092811227047E-4</v>
      </c>
    </row>
    <row r="1696" spans="1:39" x14ac:dyDescent="0.15">
      <c r="A1696" t="s">
        <v>16339</v>
      </c>
      <c r="B1696">
        <v>1</v>
      </c>
      <c r="C1696">
        <v>2.0942163967823996E-4</v>
      </c>
      <c r="V1696" t="s">
        <v>9600</v>
      </c>
      <c r="W1696">
        <v>1</v>
      </c>
      <c r="X1696">
        <v>2.3989600624815287E-4</v>
      </c>
      <c r="AK1696" t="s">
        <v>12774</v>
      </c>
      <c r="AL1696">
        <v>1</v>
      </c>
      <c r="AM1696">
        <v>3.2706092811227047E-4</v>
      </c>
    </row>
    <row r="1697" spans="1:39" x14ac:dyDescent="0.15">
      <c r="A1697" t="s">
        <v>4150</v>
      </c>
      <c r="B1697">
        <v>1</v>
      </c>
      <c r="C1697">
        <v>2.0942163967823996E-4</v>
      </c>
      <c r="V1697" t="s">
        <v>9616</v>
      </c>
      <c r="W1697">
        <v>1</v>
      </c>
      <c r="X1697">
        <v>2.3989600624815287E-4</v>
      </c>
      <c r="AK1697" t="s">
        <v>12775</v>
      </c>
      <c r="AL1697">
        <v>1</v>
      </c>
      <c r="AM1697">
        <v>3.2706092811227047E-4</v>
      </c>
    </row>
    <row r="1698" spans="1:39" x14ac:dyDescent="0.15">
      <c r="A1698" t="s">
        <v>4154</v>
      </c>
      <c r="B1698">
        <v>1</v>
      </c>
      <c r="C1698">
        <v>2.0942163967823996E-4</v>
      </c>
      <c r="V1698" t="s">
        <v>9620</v>
      </c>
      <c r="W1698">
        <v>1</v>
      </c>
      <c r="X1698">
        <v>2.3989600624815287E-4</v>
      </c>
      <c r="AK1698" t="s">
        <v>12776</v>
      </c>
      <c r="AL1698">
        <v>1</v>
      </c>
      <c r="AM1698">
        <v>3.2706092811227047E-4</v>
      </c>
    </row>
    <row r="1699" spans="1:39" x14ac:dyDescent="0.15">
      <c r="A1699" t="s">
        <v>4164</v>
      </c>
      <c r="B1699">
        <v>1</v>
      </c>
      <c r="C1699">
        <v>2.0942163967823996E-4</v>
      </c>
      <c r="V1699" t="s">
        <v>9621</v>
      </c>
      <c r="W1699">
        <v>1</v>
      </c>
      <c r="X1699">
        <v>2.3989600624815287E-4</v>
      </c>
      <c r="AK1699" t="s">
        <v>12777</v>
      </c>
      <c r="AL1699">
        <v>1</v>
      </c>
      <c r="AM1699">
        <v>3.2706092811227047E-4</v>
      </c>
    </row>
    <row r="1700" spans="1:39" x14ac:dyDescent="0.15">
      <c r="A1700" t="s">
        <v>4165</v>
      </c>
      <c r="B1700">
        <v>1</v>
      </c>
      <c r="C1700">
        <v>2.0942163967823996E-4</v>
      </c>
      <c r="V1700" t="s">
        <v>9625</v>
      </c>
      <c r="W1700">
        <v>1</v>
      </c>
      <c r="X1700">
        <v>2.3989600624815287E-4</v>
      </c>
      <c r="AK1700" t="s">
        <v>12778</v>
      </c>
      <c r="AL1700">
        <v>1</v>
      </c>
      <c r="AM1700">
        <v>3.2706092811227047E-4</v>
      </c>
    </row>
    <row r="1701" spans="1:39" x14ac:dyDescent="0.15">
      <c r="A1701" t="s">
        <v>4167</v>
      </c>
      <c r="B1701">
        <v>1</v>
      </c>
      <c r="C1701">
        <v>2.0942163967823996E-4</v>
      </c>
      <c r="V1701" t="s">
        <v>9633</v>
      </c>
      <c r="W1701">
        <v>1</v>
      </c>
      <c r="X1701">
        <v>2.3989600624815287E-4</v>
      </c>
      <c r="AK1701" t="s">
        <v>12781</v>
      </c>
      <c r="AL1701">
        <v>1</v>
      </c>
      <c r="AM1701">
        <v>3.2706092811227047E-4</v>
      </c>
    </row>
    <row r="1702" spans="1:39" x14ac:dyDescent="0.15">
      <c r="A1702" t="s">
        <v>4181</v>
      </c>
      <c r="B1702">
        <v>1</v>
      </c>
      <c r="C1702">
        <v>2.0942163967823996E-4</v>
      </c>
      <c r="V1702" t="s">
        <v>9635</v>
      </c>
      <c r="W1702">
        <v>1</v>
      </c>
      <c r="X1702">
        <v>2.3989600624815287E-4</v>
      </c>
      <c r="AK1702" t="s">
        <v>12783</v>
      </c>
      <c r="AL1702">
        <v>1</v>
      </c>
      <c r="AM1702">
        <v>3.2706092811227047E-4</v>
      </c>
    </row>
    <row r="1703" spans="1:39" x14ac:dyDescent="0.15">
      <c r="A1703" t="s">
        <v>4213</v>
      </c>
      <c r="B1703">
        <v>1</v>
      </c>
      <c r="C1703">
        <v>2.0942163967823996E-4</v>
      </c>
      <c r="V1703" t="s">
        <v>9639</v>
      </c>
      <c r="W1703">
        <v>1</v>
      </c>
      <c r="X1703">
        <v>2.3989600624815287E-4</v>
      </c>
      <c r="AK1703" t="s">
        <v>12784</v>
      </c>
      <c r="AL1703">
        <v>1</v>
      </c>
      <c r="AM1703">
        <v>3.2706092811227047E-4</v>
      </c>
    </row>
    <row r="1704" spans="1:39" x14ac:dyDescent="0.15">
      <c r="A1704" t="s">
        <v>1164</v>
      </c>
      <c r="B1704">
        <v>1</v>
      </c>
      <c r="C1704">
        <v>2.0942163967823996E-4</v>
      </c>
      <c r="V1704" t="s">
        <v>9641</v>
      </c>
      <c r="W1704">
        <v>1</v>
      </c>
      <c r="X1704">
        <v>2.3989600624815287E-4</v>
      </c>
      <c r="AK1704" t="s">
        <v>12785</v>
      </c>
      <c r="AL1704">
        <v>1</v>
      </c>
      <c r="AM1704">
        <v>3.2706092811227047E-4</v>
      </c>
    </row>
    <row r="1705" spans="1:39" x14ac:dyDescent="0.15">
      <c r="A1705" t="s">
        <v>4218</v>
      </c>
      <c r="B1705">
        <v>1</v>
      </c>
      <c r="C1705">
        <v>2.0942163967823996E-4</v>
      </c>
      <c r="V1705" t="s">
        <v>9644</v>
      </c>
      <c r="W1705">
        <v>1</v>
      </c>
      <c r="X1705">
        <v>2.3989600624815287E-4</v>
      </c>
      <c r="AK1705" t="s">
        <v>12786</v>
      </c>
      <c r="AL1705">
        <v>1</v>
      </c>
      <c r="AM1705">
        <v>3.2706092811227047E-4</v>
      </c>
    </row>
    <row r="1706" spans="1:39" x14ac:dyDescent="0.15">
      <c r="A1706" t="s">
        <v>4230</v>
      </c>
      <c r="B1706">
        <v>1</v>
      </c>
      <c r="C1706">
        <v>2.0942163967823996E-4</v>
      </c>
      <c r="V1706" t="s">
        <v>9645</v>
      </c>
      <c r="W1706">
        <v>1</v>
      </c>
      <c r="X1706">
        <v>2.3989600624815287E-4</v>
      </c>
      <c r="AK1706" t="s">
        <v>12787</v>
      </c>
      <c r="AL1706">
        <v>1</v>
      </c>
      <c r="AM1706">
        <v>3.2706092811227047E-4</v>
      </c>
    </row>
    <row r="1707" spans="1:39" x14ac:dyDescent="0.15">
      <c r="A1707" t="s">
        <v>4238</v>
      </c>
      <c r="B1707">
        <v>1</v>
      </c>
      <c r="C1707">
        <v>2.0942163967823996E-4</v>
      </c>
      <c r="V1707" t="s">
        <v>9649</v>
      </c>
      <c r="W1707">
        <v>1</v>
      </c>
      <c r="X1707">
        <v>2.3989600624815287E-4</v>
      </c>
      <c r="AK1707" t="s">
        <v>12788</v>
      </c>
      <c r="AL1707">
        <v>1</v>
      </c>
      <c r="AM1707">
        <v>3.2706092811227047E-4</v>
      </c>
    </row>
    <row r="1708" spans="1:39" x14ac:dyDescent="0.15">
      <c r="A1708" t="s">
        <v>4239</v>
      </c>
      <c r="B1708">
        <v>1</v>
      </c>
      <c r="C1708">
        <v>2.0942163967823996E-4</v>
      </c>
      <c r="V1708" t="s">
        <v>9650</v>
      </c>
      <c r="W1708">
        <v>1</v>
      </c>
      <c r="X1708">
        <v>2.3989600624815287E-4</v>
      </c>
      <c r="AK1708" t="s">
        <v>12789</v>
      </c>
      <c r="AL1708">
        <v>1</v>
      </c>
      <c r="AM1708">
        <v>3.2706092811227047E-4</v>
      </c>
    </row>
    <row r="1709" spans="1:39" x14ac:dyDescent="0.15">
      <c r="A1709" t="s">
        <v>4254</v>
      </c>
      <c r="B1709">
        <v>1</v>
      </c>
      <c r="C1709">
        <v>2.0942163967823996E-4</v>
      </c>
      <c r="V1709" t="s">
        <v>9651</v>
      </c>
      <c r="W1709">
        <v>1</v>
      </c>
      <c r="X1709">
        <v>2.3989600624815287E-4</v>
      </c>
      <c r="AK1709" t="s">
        <v>12790</v>
      </c>
      <c r="AL1709">
        <v>1</v>
      </c>
      <c r="AM1709">
        <v>3.2706092811227047E-4</v>
      </c>
    </row>
    <row r="1710" spans="1:39" x14ac:dyDescent="0.15">
      <c r="A1710" t="s">
        <v>4256</v>
      </c>
      <c r="B1710">
        <v>1</v>
      </c>
      <c r="C1710">
        <v>2.0942163967823996E-4</v>
      </c>
      <c r="V1710" t="s">
        <v>9653</v>
      </c>
      <c r="W1710">
        <v>1</v>
      </c>
      <c r="X1710">
        <v>2.3989600624815287E-4</v>
      </c>
      <c r="AK1710" t="s">
        <v>12791</v>
      </c>
      <c r="AL1710">
        <v>1</v>
      </c>
      <c r="AM1710">
        <v>3.2706092811227047E-4</v>
      </c>
    </row>
    <row r="1711" spans="1:39" x14ac:dyDescent="0.15">
      <c r="A1711" t="s">
        <v>4258</v>
      </c>
      <c r="B1711">
        <v>1</v>
      </c>
      <c r="C1711">
        <v>2.0942163967823996E-4</v>
      </c>
      <c r="V1711" t="s">
        <v>9656</v>
      </c>
      <c r="W1711">
        <v>1</v>
      </c>
      <c r="X1711">
        <v>2.3989600624815287E-4</v>
      </c>
      <c r="AK1711" t="s">
        <v>12792</v>
      </c>
      <c r="AL1711">
        <v>1</v>
      </c>
      <c r="AM1711">
        <v>3.2706092811227047E-4</v>
      </c>
    </row>
    <row r="1712" spans="1:39" x14ac:dyDescent="0.15">
      <c r="A1712" t="s">
        <v>4266</v>
      </c>
      <c r="B1712">
        <v>1</v>
      </c>
      <c r="C1712">
        <v>2.0942163967823996E-4</v>
      </c>
      <c r="V1712" t="s">
        <v>9662</v>
      </c>
      <c r="W1712">
        <v>1</v>
      </c>
      <c r="X1712">
        <v>2.3989600624815287E-4</v>
      </c>
      <c r="AK1712" t="s">
        <v>12793</v>
      </c>
      <c r="AL1712">
        <v>1</v>
      </c>
      <c r="AM1712">
        <v>3.2706092811227047E-4</v>
      </c>
    </row>
    <row r="1713" spans="1:39" x14ac:dyDescent="0.15">
      <c r="A1713" t="s">
        <v>4270</v>
      </c>
      <c r="B1713">
        <v>1</v>
      </c>
      <c r="C1713">
        <v>2.0942163967823996E-4</v>
      </c>
      <c r="V1713" t="s">
        <v>9665</v>
      </c>
      <c r="W1713">
        <v>1</v>
      </c>
      <c r="X1713">
        <v>2.3989600624815287E-4</v>
      </c>
      <c r="AK1713" t="s">
        <v>12794</v>
      </c>
      <c r="AL1713">
        <v>1</v>
      </c>
      <c r="AM1713">
        <v>3.2706092811227047E-4</v>
      </c>
    </row>
    <row r="1714" spans="1:39" x14ac:dyDescent="0.15">
      <c r="A1714" t="s">
        <v>4276</v>
      </c>
      <c r="B1714">
        <v>1</v>
      </c>
      <c r="C1714">
        <v>2.0942163967823996E-4</v>
      </c>
      <c r="V1714" t="s">
        <v>9667</v>
      </c>
      <c r="W1714">
        <v>1</v>
      </c>
      <c r="X1714">
        <v>2.3989600624815287E-4</v>
      </c>
      <c r="AK1714" t="s">
        <v>12795</v>
      </c>
      <c r="AL1714">
        <v>1</v>
      </c>
      <c r="AM1714">
        <v>3.2706092811227047E-4</v>
      </c>
    </row>
    <row r="1715" spans="1:39" x14ac:dyDescent="0.15">
      <c r="A1715" t="s">
        <v>4287</v>
      </c>
      <c r="B1715">
        <v>1</v>
      </c>
      <c r="C1715">
        <v>2.0942163967823996E-4</v>
      </c>
      <c r="V1715">
        <v>13526</v>
      </c>
      <c r="W1715">
        <v>1</v>
      </c>
      <c r="X1715">
        <v>2.3989600624815287E-4</v>
      </c>
      <c r="AK1715" t="s">
        <v>12796</v>
      </c>
      <c r="AL1715">
        <v>1</v>
      </c>
      <c r="AM1715">
        <v>3.2706092811227047E-4</v>
      </c>
    </row>
    <row r="1716" spans="1:39" x14ac:dyDescent="0.15">
      <c r="A1716" t="s">
        <v>4290</v>
      </c>
      <c r="B1716">
        <v>1</v>
      </c>
      <c r="C1716">
        <v>2.0942163967823996E-4</v>
      </c>
      <c r="V1716" t="s">
        <v>9679</v>
      </c>
      <c r="W1716">
        <v>1</v>
      </c>
      <c r="X1716">
        <v>2.3989600624815287E-4</v>
      </c>
      <c r="AK1716" t="s">
        <v>12797</v>
      </c>
      <c r="AL1716">
        <v>1</v>
      </c>
      <c r="AM1716">
        <v>3.2706092811227047E-4</v>
      </c>
    </row>
    <row r="1717" spans="1:39" x14ac:dyDescent="0.15">
      <c r="A1717" t="s">
        <v>4292</v>
      </c>
      <c r="B1717">
        <v>1</v>
      </c>
      <c r="C1717">
        <v>2.0942163967823996E-4</v>
      </c>
      <c r="V1717" t="s">
        <v>9685</v>
      </c>
      <c r="W1717">
        <v>1</v>
      </c>
      <c r="X1717">
        <v>2.3989600624815287E-4</v>
      </c>
      <c r="AK1717" t="s">
        <v>12798</v>
      </c>
      <c r="AL1717">
        <v>1</v>
      </c>
      <c r="AM1717">
        <v>3.2706092811227047E-4</v>
      </c>
    </row>
    <row r="1718" spans="1:39" x14ac:dyDescent="0.15">
      <c r="A1718" t="s">
        <v>4308</v>
      </c>
      <c r="B1718">
        <v>1</v>
      </c>
      <c r="C1718">
        <v>2.0942163967823996E-4</v>
      </c>
      <c r="V1718" t="s">
        <v>9686</v>
      </c>
      <c r="W1718">
        <v>1</v>
      </c>
      <c r="X1718">
        <v>2.3989600624815287E-4</v>
      </c>
      <c r="AK1718" t="s">
        <v>12800</v>
      </c>
      <c r="AL1718">
        <v>1</v>
      </c>
      <c r="AM1718">
        <v>3.2706092811227047E-4</v>
      </c>
    </row>
    <row r="1719" spans="1:39" x14ac:dyDescent="0.15">
      <c r="A1719" t="s">
        <v>4314</v>
      </c>
      <c r="B1719">
        <v>1</v>
      </c>
      <c r="C1719">
        <v>2.0942163967823996E-4</v>
      </c>
      <c r="V1719" t="s">
        <v>9690</v>
      </c>
      <c r="W1719">
        <v>1</v>
      </c>
      <c r="X1719">
        <v>2.3989600624815287E-4</v>
      </c>
      <c r="AK1719" t="s">
        <v>12801</v>
      </c>
      <c r="AL1719">
        <v>1</v>
      </c>
      <c r="AM1719">
        <v>3.2706092811227047E-4</v>
      </c>
    </row>
    <row r="1720" spans="1:39" x14ac:dyDescent="0.15">
      <c r="A1720" t="s">
        <v>4315</v>
      </c>
      <c r="B1720">
        <v>1</v>
      </c>
      <c r="C1720">
        <v>2.0942163967823996E-4</v>
      </c>
      <c r="V1720" t="s">
        <v>9691</v>
      </c>
      <c r="W1720">
        <v>1</v>
      </c>
      <c r="X1720">
        <v>2.3989600624815287E-4</v>
      </c>
      <c r="AK1720" t="s">
        <v>12802</v>
      </c>
      <c r="AL1720">
        <v>1</v>
      </c>
      <c r="AM1720">
        <v>3.2706092811227047E-4</v>
      </c>
    </row>
    <row r="1721" spans="1:39" x14ac:dyDescent="0.15">
      <c r="A1721" t="s">
        <v>4316</v>
      </c>
      <c r="B1721">
        <v>1</v>
      </c>
      <c r="C1721">
        <v>2.0942163967823996E-4</v>
      </c>
      <c r="V1721" t="s">
        <v>9695</v>
      </c>
      <c r="W1721">
        <v>1</v>
      </c>
      <c r="X1721">
        <v>2.3989600624815287E-4</v>
      </c>
      <c r="AK1721" t="s">
        <v>12804</v>
      </c>
      <c r="AL1721">
        <v>1</v>
      </c>
      <c r="AM1721">
        <v>3.2706092811227047E-4</v>
      </c>
    </row>
    <row r="1722" spans="1:39" x14ac:dyDescent="0.15">
      <c r="A1722" t="s">
        <v>4318</v>
      </c>
      <c r="B1722">
        <v>1</v>
      </c>
      <c r="C1722">
        <v>2.0942163967823996E-4</v>
      </c>
      <c r="V1722" t="s">
        <v>9697</v>
      </c>
      <c r="W1722">
        <v>1</v>
      </c>
      <c r="X1722">
        <v>2.3989600624815287E-4</v>
      </c>
      <c r="AK1722" t="s">
        <v>12805</v>
      </c>
      <c r="AL1722">
        <v>1</v>
      </c>
      <c r="AM1722">
        <v>3.2706092811227047E-4</v>
      </c>
    </row>
    <row r="1723" spans="1:39" x14ac:dyDescent="0.15">
      <c r="A1723" t="s">
        <v>4320</v>
      </c>
      <c r="B1723">
        <v>1</v>
      </c>
      <c r="C1723">
        <v>2.0942163967823996E-4</v>
      </c>
      <c r="V1723" t="s">
        <v>9699</v>
      </c>
      <c r="W1723">
        <v>1</v>
      </c>
      <c r="X1723">
        <v>2.3989600624815287E-4</v>
      </c>
      <c r="AK1723" t="s">
        <v>12806</v>
      </c>
      <c r="AL1723">
        <v>1</v>
      </c>
      <c r="AM1723">
        <v>3.2706092811227047E-4</v>
      </c>
    </row>
    <row r="1724" spans="1:39" x14ac:dyDescent="0.15">
      <c r="A1724" t="s">
        <v>4325</v>
      </c>
      <c r="B1724">
        <v>1</v>
      </c>
      <c r="C1724">
        <v>2.0942163967823996E-4</v>
      </c>
      <c r="V1724" t="s">
        <v>9704</v>
      </c>
      <c r="W1724">
        <v>1</v>
      </c>
      <c r="X1724">
        <v>2.3989600624815287E-4</v>
      </c>
      <c r="AK1724" t="s">
        <v>12807</v>
      </c>
      <c r="AL1724">
        <v>1</v>
      </c>
      <c r="AM1724">
        <v>3.2706092811227047E-4</v>
      </c>
    </row>
    <row r="1725" spans="1:39" x14ac:dyDescent="0.15">
      <c r="A1725" t="s">
        <v>4348</v>
      </c>
      <c r="B1725">
        <v>1</v>
      </c>
      <c r="C1725">
        <v>2.0942163967823996E-4</v>
      </c>
      <c r="V1725" t="s">
        <v>9706</v>
      </c>
      <c r="W1725">
        <v>1</v>
      </c>
      <c r="X1725">
        <v>2.3989600624815287E-4</v>
      </c>
      <c r="AK1725" t="s">
        <v>12808</v>
      </c>
      <c r="AL1725">
        <v>1</v>
      </c>
      <c r="AM1725">
        <v>3.2706092811227047E-4</v>
      </c>
    </row>
    <row r="1726" spans="1:39" x14ac:dyDescent="0.15">
      <c r="A1726" t="s">
        <v>4349</v>
      </c>
      <c r="B1726">
        <v>1</v>
      </c>
      <c r="C1726">
        <v>2.0942163967823996E-4</v>
      </c>
      <c r="V1726" t="s">
        <v>9707</v>
      </c>
      <c r="W1726">
        <v>1</v>
      </c>
      <c r="X1726">
        <v>2.3989600624815287E-4</v>
      </c>
      <c r="AK1726" t="s">
        <v>12809</v>
      </c>
      <c r="AL1726">
        <v>1</v>
      </c>
      <c r="AM1726">
        <v>3.2706092811227047E-4</v>
      </c>
    </row>
    <row r="1727" spans="1:39" x14ac:dyDescent="0.15">
      <c r="A1727" t="s">
        <v>4356</v>
      </c>
      <c r="B1727">
        <v>1</v>
      </c>
      <c r="C1727">
        <v>2.0942163967823996E-4</v>
      </c>
      <c r="V1727" t="s">
        <v>9708</v>
      </c>
      <c r="W1727">
        <v>1</v>
      </c>
      <c r="X1727">
        <v>2.3989600624815287E-4</v>
      </c>
      <c r="AK1727" t="s">
        <v>12810</v>
      </c>
      <c r="AL1727">
        <v>1</v>
      </c>
      <c r="AM1727">
        <v>3.2706092811227047E-4</v>
      </c>
    </row>
    <row r="1728" spans="1:39" x14ac:dyDescent="0.15">
      <c r="A1728" t="s">
        <v>4358</v>
      </c>
      <c r="B1728">
        <v>1</v>
      </c>
      <c r="C1728">
        <v>2.0942163967823996E-4</v>
      </c>
      <c r="V1728" t="s">
        <v>9711</v>
      </c>
      <c r="W1728">
        <v>1</v>
      </c>
      <c r="X1728">
        <v>2.3989600624815287E-4</v>
      </c>
      <c r="AK1728" t="s">
        <v>12811</v>
      </c>
      <c r="AL1728">
        <v>1</v>
      </c>
      <c r="AM1728">
        <v>3.2706092811227047E-4</v>
      </c>
    </row>
    <row r="1729" spans="1:39" x14ac:dyDescent="0.15">
      <c r="A1729" t="s">
        <v>4367</v>
      </c>
      <c r="B1729">
        <v>1</v>
      </c>
      <c r="C1729">
        <v>2.0942163967823996E-4</v>
      </c>
      <c r="V1729" t="s">
        <v>9712</v>
      </c>
      <c r="W1729">
        <v>1</v>
      </c>
      <c r="X1729">
        <v>2.3989600624815287E-4</v>
      </c>
      <c r="AK1729" t="s">
        <v>12812</v>
      </c>
      <c r="AL1729">
        <v>1</v>
      </c>
      <c r="AM1729">
        <v>3.2706092811227047E-4</v>
      </c>
    </row>
    <row r="1730" spans="1:39" x14ac:dyDescent="0.15">
      <c r="A1730" t="s">
        <v>4376</v>
      </c>
      <c r="B1730">
        <v>1</v>
      </c>
      <c r="C1730">
        <v>2.0942163967823996E-4</v>
      </c>
      <c r="V1730" t="s">
        <v>9713</v>
      </c>
      <c r="W1730">
        <v>1</v>
      </c>
      <c r="X1730">
        <v>2.3989600624815287E-4</v>
      </c>
      <c r="AK1730" t="s">
        <v>12815</v>
      </c>
      <c r="AL1730">
        <v>1</v>
      </c>
      <c r="AM1730">
        <v>3.2706092811227047E-4</v>
      </c>
    </row>
    <row r="1731" spans="1:39" x14ac:dyDescent="0.15">
      <c r="A1731" t="s">
        <v>1257</v>
      </c>
      <c r="B1731">
        <v>1</v>
      </c>
      <c r="C1731">
        <v>2.0942163967823996E-4</v>
      </c>
      <c r="V1731" t="s">
        <v>9714</v>
      </c>
      <c r="W1731">
        <v>1</v>
      </c>
      <c r="X1731">
        <v>2.3989600624815287E-4</v>
      </c>
      <c r="AK1731" t="s">
        <v>12816</v>
      </c>
      <c r="AL1731">
        <v>1</v>
      </c>
      <c r="AM1731">
        <v>3.2706092811227047E-4</v>
      </c>
    </row>
    <row r="1732" spans="1:39" x14ac:dyDescent="0.15">
      <c r="A1732" t="s">
        <v>4383</v>
      </c>
      <c r="B1732">
        <v>1</v>
      </c>
      <c r="C1732">
        <v>2.0942163967823996E-4</v>
      </c>
      <c r="V1732" t="s">
        <v>9717</v>
      </c>
      <c r="W1732">
        <v>1</v>
      </c>
      <c r="X1732">
        <v>2.3989600624815287E-4</v>
      </c>
      <c r="AK1732" t="s">
        <v>12817</v>
      </c>
      <c r="AL1732">
        <v>1</v>
      </c>
      <c r="AM1732">
        <v>3.2706092811227047E-4</v>
      </c>
    </row>
    <row r="1733" spans="1:39" x14ac:dyDescent="0.15">
      <c r="A1733" t="s">
        <v>4389</v>
      </c>
      <c r="B1733">
        <v>1</v>
      </c>
      <c r="C1733">
        <v>2.0942163967823996E-4</v>
      </c>
      <c r="V1733" t="s">
        <v>9719</v>
      </c>
      <c r="W1733">
        <v>1</v>
      </c>
      <c r="X1733">
        <v>2.3989600624815287E-4</v>
      </c>
      <c r="AK1733" t="s">
        <v>12818</v>
      </c>
      <c r="AL1733">
        <v>1</v>
      </c>
      <c r="AM1733">
        <v>3.2706092811227047E-4</v>
      </c>
    </row>
    <row r="1734" spans="1:39" x14ac:dyDescent="0.15">
      <c r="A1734" t="s">
        <v>4392</v>
      </c>
      <c r="B1734">
        <v>1</v>
      </c>
      <c r="C1734">
        <v>2.0942163967823996E-4</v>
      </c>
      <c r="V1734" t="s">
        <v>9724</v>
      </c>
      <c r="W1734">
        <v>1</v>
      </c>
      <c r="X1734">
        <v>2.3989600624815287E-4</v>
      </c>
      <c r="AK1734" t="s">
        <v>12819</v>
      </c>
      <c r="AL1734">
        <v>1</v>
      </c>
      <c r="AM1734">
        <v>3.2706092811227047E-4</v>
      </c>
    </row>
    <row r="1735" spans="1:39" x14ac:dyDescent="0.15">
      <c r="A1735" t="s">
        <v>4393</v>
      </c>
      <c r="B1735">
        <v>1</v>
      </c>
      <c r="C1735">
        <v>2.0942163967823996E-4</v>
      </c>
      <c r="V1735" t="s">
        <v>9725</v>
      </c>
      <c r="W1735">
        <v>1</v>
      </c>
      <c r="X1735">
        <v>2.3989600624815287E-4</v>
      </c>
      <c r="AK1735" t="s">
        <v>12820</v>
      </c>
      <c r="AL1735">
        <v>1</v>
      </c>
      <c r="AM1735">
        <v>3.2706092811227047E-4</v>
      </c>
    </row>
    <row r="1736" spans="1:39" x14ac:dyDescent="0.15">
      <c r="A1736" t="s">
        <v>4406</v>
      </c>
      <c r="B1736">
        <v>1</v>
      </c>
      <c r="C1736">
        <v>2.0942163967823996E-4</v>
      </c>
      <c r="V1736" t="s">
        <v>9727</v>
      </c>
      <c r="W1736">
        <v>1</v>
      </c>
      <c r="X1736">
        <v>2.3989600624815287E-4</v>
      </c>
      <c r="AK1736" t="s">
        <v>12821</v>
      </c>
      <c r="AL1736">
        <v>1</v>
      </c>
      <c r="AM1736">
        <v>3.2706092811227047E-4</v>
      </c>
    </row>
    <row r="1737" spans="1:39" x14ac:dyDescent="0.15">
      <c r="A1737" t="s">
        <v>4407</v>
      </c>
      <c r="B1737">
        <v>1</v>
      </c>
      <c r="C1737">
        <v>2.0942163967823996E-4</v>
      </c>
      <c r="V1737" t="s">
        <v>9728</v>
      </c>
      <c r="W1737">
        <v>1</v>
      </c>
      <c r="X1737">
        <v>2.3989600624815287E-4</v>
      </c>
      <c r="AK1737" t="s">
        <v>12822</v>
      </c>
      <c r="AL1737">
        <v>1</v>
      </c>
      <c r="AM1737">
        <v>3.2706092811227047E-4</v>
      </c>
    </row>
    <row r="1738" spans="1:39" x14ac:dyDescent="0.15">
      <c r="A1738" t="s">
        <v>4409</v>
      </c>
      <c r="B1738">
        <v>1</v>
      </c>
      <c r="C1738">
        <v>2.0942163967823996E-4</v>
      </c>
      <c r="V1738" t="s">
        <v>9733</v>
      </c>
      <c r="W1738">
        <v>1</v>
      </c>
      <c r="X1738">
        <v>2.3989600624815287E-4</v>
      </c>
      <c r="AK1738" t="s">
        <v>12823</v>
      </c>
      <c r="AL1738">
        <v>1</v>
      </c>
      <c r="AM1738">
        <v>3.2706092811227047E-4</v>
      </c>
    </row>
    <row r="1739" spans="1:39" x14ac:dyDescent="0.15">
      <c r="A1739" t="s">
        <v>4414</v>
      </c>
      <c r="B1739">
        <v>1</v>
      </c>
      <c r="C1739">
        <v>2.0942163967823996E-4</v>
      </c>
      <c r="V1739" t="s">
        <v>9734</v>
      </c>
      <c r="W1739">
        <v>1</v>
      </c>
      <c r="X1739">
        <v>2.3989600624815287E-4</v>
      </c>
      <c r="AK1739" t="s">
        <v>12824</v>
      </c>
      <c r="AL1739">
        <v>1</v>
      </c>
      <c r="AM1739">
        <v>3.2706092811227047E-4</v>
      </c>
    </row>
    <row r="1740" spans="1:39" x14ac:dyDescent="0.15">
      <c r="A1740" t="s">
        <v>4415</v>
      </c>
      <c r="B1740">
        <v>1</v>
      </c>
      <c r="C1740">
        <v>2.0942163967823996E-4</v>
      </c>
      <c r="V1740" t="s">
        <v>9737</v>
      </c>
      <c r="W1740">
        <v>1</v>
      </c>
      <c r="X1740">
        <v>2.3989600624815287E-4</v>
      </c>
      <c r="AK1740" t="s">
        <v>12825</v>
      </c>
      <c r="AL1740">
        <v>1</v>
      </c>
      <c r="AM1740">
        <v>3.2706092811227047E-4</v>
      </c>
    </row>
    <row r="1741" spans="1:39" x14ac:dyDescent="0.15">
      <c r="A1741" t="s">
        <v>4416</v>
      </c>
      <c r="B1741">
        <v>1</v>
      </c>
      <c r="C1741">
        <v>2.0942163967823996E-4</v>
      </c>
      <c r="V1741" t="s">
        <v>9742</v>
      </c>
      <c r="W1741">
        <v>1</v>
      </c>
      <c r="X1741">
        <v>2.3989600624815287E-4</v>
      </c>
      <c r="AK1741" t="s">
        <v>12826</v>
      </c>
      <c r="AL1741">
        <v>1</v>
      </c>
      <c r="AM1741">
        <v>3.2706092811227047E-4</v>
      </c>
    </row>
    <row r="1742" spans="1:39" x14ac:dyDescent="0.15">
      <c r="A1742" t="s">
        <v>4424</v>
      </c>
      <c r="B1742">
        <v>1</v>
      </c>
      <c r="C1742">
        <v>2.0942163967823996E-4</v>
      </c>
      <c r="V1742" t="s">
        <v>9744</v>
      </c>
      <c r="W1742">
        <v>1</v>
      </c>
      <c r="X1742">
        <v>2.3989600624815287E-4</v>
      </c>
      <c r="AK1742" t="s">
        <v>12829</v>
      </c>
      <c r="AL1742">
        <v>1</v>
      </c>
      <c r="AM1742">
        <v>3.2706092811227047E-4</v>
      </c>
    </row>
    <row r="1743" spans="1:39" x14ac:dyDescent="0.15">
      <c r="A1743" t="s">
        <v>4427</v>
      </c>
      <c r="B1743">
        <v>1</v>
      </c>
      <c r="C1743">
        <v>2.0942163967823996E-4</v>
      </c>
      <c r="V1743" t="s">
        <v>9745</v>
      </c>
      <c r="W1743">
        <v>1</v>
      </c>
      <c r="X1743">
        <v>2.3989600624815287E-4</v>
      </c>
      <c r="AK1743" t="s">
        <v>12830</v>
      </c>
      <c r="AL1743">
        <v>1</v>
      </c>
      <c r="AM1743">
        <v>3.2706092811227047E-4</v>
      </c>
    </row>
    <row r="1744" spans="1:39" x14ac:dyDescent="0.15">
      <c r="A1744" t="s">
        <v>4429</v>
      </c>
      <c r="B1744">
        <v>1</v>
      </c>
      <c r="C1744">
        <v>2.0942163967823996E-4</v>
      </c>
      <c r="V1744" t="s">
        <v>9746</v>
      </c>
      <c r="W1744">
        <v>1</v>
      </c>
      <c r="X1744">
        <v>2.3989600624815287E-4</v>
      </c>
      <c r="AK1744" t="s">
        <v>12831</v>
      </c>
      <c r="AL1744">
        <v>1</v>
      </c>
      <c r="AM1744">
        <v>3.2706092811227047E-4</v>
      </c>
    </row>
    <row r="1745" spans="1:39" x14ac:dyDescent="0.15">
      <c r="A1745">
        <v>462748</v>
      </c>
      <c r="B1745">
        <v>1</v>
      </c>
      <c r="C1745">
        <v>2.0942163967823996E-4</v>
      </c>
      <c r="V1745" t="s">
        <v>9749</v>
      </c>
      <c r="W1745">
        <v>1</v>
      </c>
      <c r="X1745">
        <v>2.3989600624815287E-4</v>
      </c>
      <c r="AK1745" t="s">
        <v>12832</v>
      </c>
      <c r="AL1745">
        <v>1</v>
      </c>
      <c r="AM1745">
        <v>3.2706092811227047E-4</v>
      </c>
    </row>
    <row r="1746" spans="1:39" x14ac:dyDescent="0.15">
      <c r="A1746" t="s">
        <v>4430</v>
      </c>
      <c r="B1746">
        <v>1</v>
      </c>
      <c r="C1746">
        <v>2.0942163967823996E-4</v>
      </c>
      <c r="V1746" t="s">
        <v>9751</v>
      </c>
      <c r="W1746">
        <v>1</v>
      </c>
      <c r="X1746">
        <v>2.3989600624815287E-4</v>
      </c>
      <c r="AK1746" t="s">
        <v>12834</v>
      </c>
      <c r="AL1746">
        <v>1</v>
      </c>
      <c r="AM1746">
        <v>3.2706092811227047E-4</v>
      </c>
    </row>
    <row r="1747" spans="1:39" x14ac:dyDescent="0.15">
      <c r="A1747" t="s">
        <v>4434</v>
      </c>
      <c r="B1747">
        <v>1</v>
      </c>
      <c r="C1747">
        <v>2.0942163967823996E-4</v>
      </c>
      <c r="V1747" t="s">
        <v>9761</v>
      </c>
      <c r="W1747">
        <v>1</v>
      </c>
      <c r="X1747">
        <v>2.3989600624815287E-4</v>
      </c>
      <c r="AK1747" t="s">
        <v>12835</v>
      </c>
      <c r="AL1747">
        <v>1</v>
      </c>
      <c r="AM1747">
        <v>3.2706092811227047E-4</v>
      </c>
    </row>
    <row r="1748" spans="1:39" x14ac:dyDescent="0.15">
      <c r="A1748" t="s">
        <v>4435</v>
      </c>
      <c r="B1748">
        <v>1</v>
      </c>
      <c r="C1748">
        <v>2.0942163967823996E-4</v>
      </c>
      <c r="V1748" t="s">
        <v>9765</v>
      </c>
      <c r="W1748">
        <v>1</v>
      </c>
      <c r="X1748">
        <v>2.3989600624815287E-4</v>
      </c>
      <c r="AK1748" t="s">
        <v>12836</v>
      </c>
      <c r="AL1748">
        <v>1</v>
      </c>
      <c r="AM1748">
        <v>3.2706092811227047E-4</v>
      </c>
    </row>
    <row r="1749" spans="1:39" x14ac:dyDescent="0.15">
      <c r="A1749" t="s">
        <v>4438</v>
      </c>
      <c r="B1749">
        <v>1</v>
      </c>
      <c r="C1749">
        <v>2.0942163967823996E-4</v>
      </c>
      <c r="V1749" t="s">
        <v>9766</v>
      </c>
      <c r="W1749">
        <v>1</v>
      </c>
      <c r="X1749">
        <v>2.3989600624815287E-4</v>
      </c>
      <c r="AK1749" t="s">
        <v>12838</v>
      </c>
      <c r="AL1749">
        <v>1</v>
      </c>
      <c r="AM1749">
        <v>3.2706092811227047E-4</v>
      </c>
    </row>
    <row r="1750" spans="1:39" x14ac:dyDescent="0.15">
      <c r="A1750" t="s">
        <v>4450</v>
      </c>
      <c r="B1750">
        <v>1</v>
      </c>
      <c r="C1750">
        <v>2.0942163967823996E-4</v>
      </c>
      <c r="V1750" t="s">
        <v>9767</v>
      </c>
      <c r="W1750">
        <v>1</v>
      </c>
      <c r="X1750">
        <v>2.3989600624815287E-4</v>
      </c>
      <c r="AK1750" t="s">
        <v>12839</v>
      </c>
      <c r="AL1750">
        <v>1</v>
      </c>
      <c r="AM1750">
        <v>3.2706092811227047E-4</v>
      </c>
    </row>
    <row r="1751" spans="1:39" x14ac:dyDescent="0.15">
      <c r="A1751" t="s">
        <v>4451</v>
      </c>
      <c r="B1751">
        <v>1</v>
      </c>
      <c r="C1751">
        <v>2.0942163967823996E-4</v>
      </c>
      <c r="V1751" t="s">
        <v>9768</v>
      </c>
      <c r="W1751">
        <v>1</v>
      </c>
      <c r="X1751">
        <v>2.3989600624815287E-4</v>
      </c>
      <c r="AK1751" t="s">
        <v>12840</v>
      </c>
      <c r="AL1751">
        <v>1</v>
      </c>
      <c r="AM1751">
        <v>3.2706092811227047E-4</v>
      </c>
    </row>
    <row r="1752" spans="1:39" x14ac:dyDescent="0.15">
      <c r="A1752" t="s">
        <v>4454</v>
      </c>
      <c r="B1752">
        <v>1</v>
      </c>
      <c r="C1752">
        <v>2.0942163967823996E-4</v>
      </c>
      <c r="V1752" t="s">
        <v>9769</v>
      </c>
      <c r="W1752">
        <v>1</v>
      </c>
      <c r="X1752">
        <v>2.3989600624815287E-4</v>
      </c>
      <c r="AK1752" t="s">
        <v>12841</v>
      </c>
      <c r="AL1752">
        <v>1</v>
      </c>
      <c r="AM1752">
        <v>3.2706092811227047E-4</v>
      </c>
    </row>
    <row r="1753" spans="1:39" x14ac:dyDescent="0.15">
      <c r="A1753" t="s">
        <v>4459</v>
      </c>
      <c r="B1753">
        <v>1</v>
      </c>
      <c r="C1753">
        <v>2.0942163967823996E-4</v>
      </c>
      <c r="V1753" t="s">
        <v>9771</v>
      </c>
      <c r="W1753">
        <v>1</v>
      </c>
      <c r="X1753">
        <v>2.3989600624815287E-4</v>
      </c>
      <c r="AK1753" t="s">
        <v>12842</v>
      </c>
      <c r="AL1753">
        <v>1</v>
      </c>
      <c r="AM1753">
        <v>3.2706092811227047E-4</v>
      </c>
    </row>
    <row r="1754" spans="1:39" x14ac:dyDescent="0.15">
      <c r="A1754" t="s">
        <v>4471</v>
      </c>
      <c r="B1754">
        <v>1</v>
      </c>
      <c r="C1754">
        <v>2.0942163967823996E-4</v>
      </c>
      <c r="V1754" t="s">
        <v>9774</v>
      </c>
      <c r="W1754">
        <v>1</v>
      </c>
      <c r="X1754">
        <v>2.3989600624815287E-4</v>
      </c>
      <c r="AK1754" t="s">
        <v>12844</v>
      </c>
      <c r="AL1754">
        <v>1</v>
      </c>
      <c r="AM1754">
        <v>3.2706092811227047E-4</v>
      </c>
    </row>
    <row r="1755" spans="1:39" x14ac:dyDescent="0.15">
      <c r="A1755" t="s">
        <v>4478</v>
      </c>
      <c r="B1755">
        <v>1</v>
      </c>
      <c r="C1755">
        <v>2.0942163967823996E-4</v>
      </c>
      <c r="V1755" t="s">
        <v>9775</v>
      </c>
      <c r="W1755">
        <v>1</v>
      </c>
      <c r="X1755">
        <v>2.3989600624815287E-4</v>
      </c>
      <c r="AK1755" t="s">
        <v>12845</v>
      </c>
      <c r="AL1755">
        <v>1</v>
      </c>
      <c r="AM1755">
        <v>3.2706092811227047E-4</v>
      </c>
    </row>
    <row r="1756" spans="1:39" x14ac:dyDescent="0.15">
      <c r="A1756" t="s">
        <v>4482</v>
      </c>
      <c r="B1756">
        <v>1</v>
      </c>
      <c r="C1756">
        <v>2.0942163967823996E-4</v>
      </c>
      <c r="V1756" t="s">
        <v>9778</v>
      </c>
      <c r="W1756">
        <v>1</v>
      </c>
      <c r="X1756">
        <v>2.3989600624815287E-4</v>
      </c>
      <c r="AK1756" t="s">
        <v>12846</v>
      </c>
      <c r="AL1756">
        <v>1</v>
      </c>
      <c r="AM1756">
        <v>3.2706092811227047E-4</v>
      </c>
    </row>
    <row r="1757" spans="1:39" x14ac:dyDescent="0.15">
      <c r="A1757" t="s">
        <v>4486</v>
      </c>
      <c r="B1757">
        <v>1</v>
      </c>
      <c r="C1757">
        <v>2.0942163967823996E-4</v>
      </c>
      <c r="V1757" t="s">
        <v>9779</v>
      </c>
      <c r="W1757">
        <v>1</v>
      </c>
      <c r="X1757">
        <v>2.3989600624815287E-4</v>
      </c>
      <c r="AK1757" t="s">
        <v>12848</v>
      </c>
      <c r="AL1757">
        <v>1</v>
      </c>
      <c r="AM1757">
        <v>3.2706092811227047E-4</v>
      </c>
    </row>
    <row r="1758" spans="1:39" x14ac:dyDescent="0.15">
      <c r="A1758" t="s">
        <v>4490</v>
      </c>
      <c r="B1758">
        <v>1</v>
      </c>
      <c r="C1758">
        <v>2.0942163967823996E-4</v>
      </c>
      <c r="V1758" t="s">
        <v>9782</v>
      </c>
      <c r="W1758">
        <v>1</v>
      </c>
      <c r="X1758">
        <v>2.3989600624815287E-4</v>
      </c>
      <c r="AK1758" t="s">
        <v>12849</v>
      </c>
      <c r="AL1758">
        <v>1</v>
      </c>
      <c r="AM1758">
        <v>3.2706092811227047E-4</v>
      </c>
    </row>
    <row r="1759" spans="1:39" x14ac:dyDescent="0.15">
      <c r="A1759" t="s">
        <v>4493</v>
      </c>
      <c r="B1759">
        <v>1</v>
      </c>
      <c r="C1759">
        <v>2.0942163967823996E-4</v>
      </c>
      <c r="V1759" t="s">
        <v>9783</v>
      </c>
      <c r="W1759">
        <v>1</v>
      </c>
      <c r="X1759">
        <v>2.3989600624815287E-4</v>
      </c>
      <c r="AK1759" t="s">
        <v>12850</v>
      </c>
      <c r="AL1759">
        <v>1</v>
      </c>
      <c r="AM1759">
        <v>3.2706092811227047E-4</v>
      </c>
    </row>
    <row r="1760" spans="1:39" x14ac:dyDescent="0.15">
      <c r="A1760" t="s">
        <v>4494</v>
      </c>
      <c r="B1760">
        <v>1</v>
      </c>
      <c r="C1760">
        <v>2.0942163967823996E-4</v>
      </c>
      <c r="V1760" t="s">
        <v>9784</v>
      </c>
      <c r="W1760">
        <v>1</v>
      </c>
      <c r="X1760">
        <v>2.3989600624815287E-4</v>
      </c>
      <c r="AK1760" t="s">
        <v>12852</v>
      </c>
      <c r="AL1760">
        <v>1</v>
      </c>
      <c r="AM1760">
        <v>3.2706092811227047E-4</v>
      </c>
    </row>
    <row r="1761" spans="1:39" x14ac:dyDescent="0.15">
      <c r="A1761" t="s">
        <v>4495</v>
      </c>
      <c r="B1761">
        <v>1</v>
      </c>
      <c r="C1761">
        <v>2.0942163967823996E-4</v>
      </c>
      <c r="V1761" t="s">
        <v>9790</v>
      </c>
      <c r="W1761">
        <v>1</v>
      </c>
      <c r="X1761">
        <v>2.3989600624815287E-4</v>
      </c>
      <c r="AK1761" t="s">
        <v>12854</v>
      </c>
      <c r="AL1761">
        <v>1</v>
      </c>
      <c r="AM1761">
        <v>3.2706092811227047E-4</v>
      </c>
    </row>
    <row r="1762" spans="1:39" x14ac:dyDescent="0.15">
      <c r="A1762" t="s">
        <v>4497</v>
      </c>
      <c r="B1762">
        <v>1</v>
      </c>
      <c r="C1762">
        <v>2.0942163967823996E-4</v>
      </c>
      <c r="V1762" t="s">
        <v>9792</v>
      </c>
      <c r="W1762">
        <v>1</v>
      </c>
      <c r="X1762">
        <v>2.3989600624815287E-4</v>
      </c>
      <c r="AK1762" t="s">
        <v>12857</v>
      </c>
      <c r="AL1762">
        <v>1</v>
      </c>
      <c r="AM1762">
        <v>3.2706092811227047E-4</v>
      </c>
    </row>
    <row r="1763" spans="1:39" x14ac:dyDescent="0.15">
      <c r="A1763" t="s">
        <v>4504</v>
      </c>
      <c r="B1763">
        <v>1</v>
      </c>
      <c r="C1763">
        <v>2.0942163967823996E-4</v>
      </c>
      <c r="V1763" t="s">
        <v>9793</v>
      </c>
      <c r="W1763">
        <v>1</v>
      </c>
      <c r="X1763">
        <v>2.3989600624815287E-4</v>
      </c>
      <c r="AK1763" t="s">
        <v>12858</v>
      </c>
      <c r="AL1763">
        <v>1</v>
      </c>
      <c r="AM1763">
        <v>3.2706092811227047E-4</v>
      </c>
    </row>
    <row r="1764" spans="1:39" x14ac:dyDescent="0.15">
      <c r="A1764" t="s">
        <v>4518</v>
      </c>
      <c r="B1764">
        <v>1</v>
      </c>
      <c r="C1764">
        <v>2.0942163967823996E-4</v>
      </c>
      <c r="V1764" t="s">
        <v>9797</v>
      </c>
      <c r="W1764">
        <v>1</v>
      </c>
      <c r="X1764">
        <v>2.3989600624815287E-4</v>
      </c>
      <c r="AK1764" t="s">
        <v>12859</v>
      </c>
      <c r="AL1764">
        <v>1</v>
      </c>
      <c r="AM1764">
        <v>3.2706092811227047E-4</v>
      </c>
    </row>
    <row r="1765" spans="1:39" x14ac:dyDescent="0.15">
      <c r="A1765" t="s">
        <v>4520</v>
      </c>
      <c r="B1765">
        <v>1</v>
      </c>
      <c r="C1765">
        <v>2.0942163967823996E-4</v>
      </c>
      <c r="V1765" t="s">
        <v>9798</v>
      </c>
      <c r="W1765">
        <v>1</v>
      </c>
      <c r="X1765">
        <v>2.3989600624815287E-4</v>
      </c>
      <c r="AK1765" t="s">
        <v>12860</v>
      </c>
      <c r="AL1765">
        <v>1</v>
      </c>
      <c r="AM1765">
        <v>3.2706092811227047E-4</v>
      </c>
    </row>
    <row r="1766" spans="1:39" x14ac:dyDescent="0.15">
      <c r="A1766" t="s">
        <v>4542</v>
      </c>
      <c r="B1766">
        <v>1</v>
      </c>
      <c r="C1766">
        <v>2.0942163967823996E-4</v>
      </c>
      <c r="V1766" t="s">
        <v>9800</v>
      </c>
      <c r="W1766">
        <v>1</v>
      </c>
      <c r="X1766">
        <v>2.3989600624815287E-4</v>
      </c>
      <c r="AK1766" t="s">
        <v>12861</v>
      </c>
      <c r="AL1766">
        <v>1</v>
      </c>
      <c r="AM1766">
        <v>3.2706092811227047E-4</v>
      </c>
    </row>
    <row r="1767" spans="1:39" x14ac:dyDescent="0.15">
      <c r="A1767" t="s">
        <v>4544</v>
      </c>
      <c r="B1767">
        <v>1</v>
      </c>
      <c r="C1767">
        <v>2.0942163967823996E-4</v>
      </c>
      <c r="V1767" t="s">
        <v>9801</v>
      </c>
      <c r="W1767">
        <v>1</v>
      </c>
      <c r="X1767">
        <v>2.3989600624815287E-4</v>
      </c>
      <c r="AK1767" t="s">
        <v>12863</v>
      </c>
      <c r="AL1767">
        <v>1</v>
      </c>
      <c r="AM1767">
        <v>3.2706092811227047E-4</v>
      </c>
    </row>
    <row r="1768" spans="1:39" x14ac:dyDescent="0.15">
      <c r="A1768" t="s">
        <v>4548</v>
      </c>
      <c r="B1768">
        <v>1</v>
      </c>
      <c r="C1768">
        <v>2.0942163967823996E-4</v>
      </c>
      <c r="V1768" t="s">
        <v>9802</v>
      </c>
      <c r="W1768">
        <v>1</v>
      </c>
      <c r="X1768">
        <v>2.3989600624815287E-4</v>
      </c>
      <c r="AK1768" t="s">
        <v>12865</v>
      </c>
      <c r="AL1768">
        <v>1</v>
      </c>
      <c r="AM1768">
        <v>3.2706092811227047E-4</v>
      </c>
    </row>
    <row r="1769" spans="1:39" x14ac:dyDescent="0.15">
      <c r="A1769" t="s">
        <v>4558</v>
      </c>
      <c r="B1769">
        <v>1</v>
      </c>
      <c r="C1769">
        <v>2.0942163967823996E-4</v>
      </c>
      <c r="V1769" t="s">
        <v>9803</v>
      </c>
      <c r="W1769">
        <v>1</v>
      </c>
      <c r="X1769">
        <v>2.3989600624815287E-4</v>
      </c>
      <c r="AK1769" t="s">
        <v>12866</v>
      </c>
      <c r="AL1769">
        <v>1</v>
      </c>
      <c r="AM1769">
        <v>3.2706092811227047E-4</v>
      </c>
    </row>
    <row r="1770" spans="1:39" x14ac:dyDescent="0.15">
      <c r="A1770" t="s">
        <v>4561</v>
      </c>
      <c r="B1770">
        <v>1</v>
      </c>
      <c r="C1770">
        <v>2.0942163967823996E-4</v>
      </c>
      <c r="V1770" t="s">
        <v>9805</v>
      </c>
      <c r="W1770">
        <v>1</v>
      </c>
      <c r="X1770">
        <v>2.3989600624815287E-4</v>
      </c>
      <c r="AK1770" t="s">
        <v>12870</v>
      </c>
      <c r="AL1770">
        <v>1</v>
      </c>
      <c r="AM1770">
        <v>3.2706092811227047E-4</v>
      </c>
    </row>
    <row r="1771" spans="1:39" x14ac:dyDescent="0.15">
      <c r="A1771" t="s">
        <v>4563</v>
      </c>
      <c r="B1771">
        <v>1</v>
      </c>
      <c r="C1771">
        <v>2.0942163967823996E-4</v>
      </c>
      <c r="V1771" t="s">
        <v>9808</v>
      </c>
      <c r="W1771">
        <v>1</v>
      </c>
      <c r="X1771">
        <v>2.3989600624815287E-4</v>
      </c>
      <c r="AK1771" t="s">
        <v>12871</v>
      </c>
      <c r="AL1771">
        <v>1</v>
      </c>
      <c r="AM1771">
        <v>3.2706092811227047E-4</v>
      </c>
    </row>
    <row r="1772" spans="1:39" x14ac:dyDescent="0.15">
      <c r="A1772" t="s">
        <v>4571</v>
      </c>
      <c r="B1772">
        <v>1</v>
      </c>
      <c r="C1772">
        <v>2.0942163967823996E-4</v>
      </c>
      <c r="V1772" t="s">
        <v>9809</v>
      </c>
      <c r="W1772">
        <v>1</v>
      </c>
      <c r="X1772">
        <v>2.3989600624815287E-4</v>
      </c>
      <c r="AK1772" t="s">
        <v>12872</v>
      </c>
      <c r="AL1772">
        <v>1</v>
      </c>
      <c r="AM1772">
        <v>3.2706092811227047E-4</v>
      </c>
    </row>
    <row r="1773" spans="1:39" x14ac:dyDescent="0.15">
      <c r="A1773" t="s">
        <v>4582</v>
      </c>
      <c r="B1773">
        <v>1</v>
      </c>
      <c r="C1773">
        <v>2.0942163967823996E-4</v>
      </c>
      <c r="V1773" t="s">
        <v>9810</v>
      </c>
      <c r="W1773">
        <v>1</v>
      </c>
      <c r="X1773">
        <v>2.3989600624815287E-4</v>
      </c>
      <c r="AK1773" t="s">
        <v>12873</v>
      </c>
      <c r="AL1773">
        <v>1</v>
      </c>
      <c r="AM1773">
        <v>3.2706092811227047E-4</v>
      </c>
    </row>
    <row r="1774" spans="1:39" x14ac:dyDescent="0.15">
      <c r="A1774" t="s">
        <v>4586</v>
      </c>
      <c r="B1774">
        <v>1</v>
      </c>
      <c r="C1774">
        <v>2.0942163967823996E-4</v>
      </c>
      <c r="V1774" t="s">
        <v>9811</v>
      </c>
      <c r="W1774">
        <v>1</v>
      </c>
      <c r="X1774">
        <v>2.3989600624815287E-4</v>
      </c>
      <c r="AK1774" t="s">
        <v>12874</v>
      </c>
      <c r="AL1774">
        <v>1</v>
      </c>
      <c r="AM1774">
        <v>3.2706092811227047E-4</v>
      </c>
    </row>
    <row r="1775" spans="1:39" x14ac:dyDescent="0.15">
      <c r="A1775" t="s">
        <v>4592</v>
      </c>
      <c r="B1775">
        <v>1</v>
      </c>
      <c r="C1775">
        <v>2.0942163967823996E-4</v>
      </c>
      <c r="V1775" t="s">
        <v>9813</v>
      </c>
      <c r="W1775">
        <v>1</v>
      </c>
      <c r="X1775">
        <v>2.3989600624815287E-4</v>
      </c>
      <c r="AK1775" t="s">
        <v>12875</v>
      </c>
      <c r="AL1775">
        <v>1</v>
      </c>
      <c r="AM1775">
        <v>3.2706092811227047E-4</v>
      </c>
    </row>
    <row r="1776" spans="1:39" x14ac:dyDescent="0.15">
      <c r="A1776" t="s">
        <v>4595</v>
      </c>
      <c r="B1776">
        <v>1</v>
      </c>
      <c r="C1776">
        <v>2.0942163967823996E-4</v>
      </c>
      <c r="V1776" t="s">
        <v>9817</v>
      </c>
      <c r="W1776">
        <v>1</v>
      </c>
      <c r="X1776">
        <v>2.3989600624815287E-4</v>
      </c>
      <c r="AK1776" t="s">
        <v>12876</v>
      </c>
      <c r="AL1776">
        <v>1</v>
      </c>
      <c r="AM1776">
        <v>3.2706092811227047E-4</v>
      </c>
    </row>
    <row r="1777" spans="1:39" x14ac:dyDescent="0.15">
      <c r="A1777" t="s">
        <v>4599</v>
      </c>
      <c r="B1777">
        <v>1</v>
      </c>
      <c r="C1777">
        <v>2.0942163967823996E-4</v>
      </c>
      <c r="V1777" t="s">
        <v>9818</v>
      </c>
      <c r="W1777">
        <v>1</v>
      </c>
      <c r="X1777">
        <v>2.3989600624815287E-4</v>
      </c>
      <c r="AK1777" t="s">
        <v>12877</v>
      </c>
      <c r="AL1777">
        <v>1</v>
      </c>
      <c r="AM1777">
        <v>3.2706092811227047E-4</v>
      </c>
    </row>
    <row r="1778" spans="1:39" x14ac:dyDescent="0.15">
      <c r="A1778" t="s">
        <v>4602</v>
      </c>
      <c r="B1778">
        <v>1</v>
      </c>
      <c r="C1778">
        <v>2.0942163967823996E-4</v>
      </c>
      <c r="V1778">
        <v>77</v>
      </c>
      <c r="W1778">
        <v>1</v>
      </c>
      <c r="X1778">
        <v>2.3989600624815287E-4</v>
      </c>
      <c r="AK1778" t="s">
        <v>12879</v>
      </c>
      <c r="AL1778">
        <v>1</v>
      </c>
      <c r="AM1778">
        <v>3.2706092811227047E-4</v>
      </c>
    </row>
    <row r="1779" spans="1:39" x14ac:dyDescent="0.15">
      <c r="A1779" t="s">
        <v>4616</v>
      </c>
      <c r="B1779">
        <v>1</v>
      </c>
      <c r="C1779">
        <v>2.0942163967823996E-4</v>
      </c>
      <c r="V1779" t="s">
        <v>9821</v>
      </c>
      <c r="W1779">
        <v>1</v>
      </c>
      <c r="X1779">
        <v>2.3989600624815287E-4</v>
      </c>
      <c r="AK1779" t="s">
        <v>12880</v>
      </c>
      <c r="AL1779">
        <v>1</v>
      </c>
      <c r="AM1779">
        <v>3.2706092811227047E-4</v>
      </c>
    </row>
    <row r="1780" spans="1:39" x14ac:dyDescent="0.15">
      <c r="A1780" t="s">
        <v>4636</v>
      </c>
      <c r="B1780">
        <v>1</v>
      </c>
      <c r="C1780">
        <v>2.0942163967823996E-4</v>
      </c>
      <c r="V1780" t="s">
        <v>9826</v>
      </c>
      <c r="W1780">
        <v>1</v>
      </c>
      <c r="X1780">
        <v>2.3989600624815287E-4</v>
      </c>
      <c r="AK1780" t="s">
        <v>12881</v>
      </c>
      <c r="AL1780">
        <v>1</v>
      </c>
      <c r="AM1780">
        <v>3.2706092811227047E-4</v>
      </c>
    </row>
    <row r="1781" spans="1:39" x14ac:dyDescent="0.15">
      <c r="A1781" t="s">
        <v>4645</v>
      </c>
      <c r="B1781">
        <v>1</v>
      </c>
      <c r="C1781">
        <v>2.0942163967823996E-4</v>
      </c>
      <c r="V1781" t="s">
        <v>9827</v>
      </c>
      <c r="W1781">
        <v>1</v>
      </c>
      <c r="X1781">
        <v>2.3989600624815287E-4</v>
      </c>
      <c r="AK1781" t="s">
        <v>12883</v>
      </c>
      <c r="AL1781">
        <v>1</v>
      </c>
      <c r="AM1781">
        <v>3.2706092811227047E-4</v>
      </c>
    </row>
    <row r="1782" spans="1:39" x14ac:dyDescent="0.15">
      <c r="A1782" t="s">
        <v>4659</v>
      </c>
      <c r="B1782">
        <v>1</v>
      </c>
      <c r="C1782">
        <v>2.0942163967823996E-4</v>
      </c>
      <c r="V1782" t="s">
        <v>9828</v>
      </c>
      <c r="W1782">
        <v>1</v>
      </c>
      <c r="X1782">
        <v>2.3989600624815287E-4</v>
      </c>
      <c r="AK1782" t="s">
        <v>12884</v>
      </c>
      <c r="AL1782">
        <v>1</v>
      </c>
      <c r="AM1782">
        <v>3.2706092811227047E-4</v>
      </c>
    </row>
    <row r="1783" spans="1:39" x14ac:dyDescent="0.15">
      <c r="A1783" t="s">
        <v>4667</v>
      </c>
      <c r="B1783">
        <v>1</v>
      </c>
      <c r="C1783">
        <v>2.0942163967823996E-4</v>
      </c>
      <c r="V1783" t="s">
        <v>9830</v>
      </c>
      <c r="W1783">
        <v>1</v>
      </c>
      <c r="X1783">
        <v>2.3989600624815287E-4</v>
      </c>
      <c r="AK1783" t="s">
        <v>12885</v>
      </c>
      <c r="AL1783">
        <v>1</v>
      </c>
      <c r="AM1783">
        <v>3.2706092811227047E-4</v>
      </c>
    </row>
    <row r="1784" spans="1:39" x14ac:dyDescent="0.15">
      <c r="A1784" t="s">
        <v>4669</v>
      </c>
      <c r="B1784">
        <v>1</v>
      </c>
      <c r="C1784">
        <v>2.0942163967823996E-4</v>
      </c>
      <c r="V1784" t="s">
        <v>9832</v>
      </c>
      <c r="W1784">
        <v>1</v>
      </c>
      <c r="X1784">
        <v>2.3989600624815287E-4</v>
      </c>
      <c r="AK1784" t="s">
        <v>12886</v>
      </c>
      <c r="AL1784">
        <v>1</v>
      </c>
      <c r="AM1784">
        <v>3.2706092811227047E-4</v>
      </c>
    </row>
    <row r="1785" spans="1:39" x14ac:dyDescent="0.15">
      <c r="A1785" t="s">
        <v>4673</v>
      </c>
      <c r="B1785">
        <v>1</v>
      </c>
      <c r="C1785">
        <v>2.0942163967823996E-4</v>
      </c>
      <c r="V1785" t="s">
        <v>9833</v>
      </c>
      <c r="W1785">
        <v>1</v>
      </c>
      <c r="X1785">
        <v>2.3989600624815287E-4</v>
      </c>
      <c r="AK1785" t="s">
        <v>12887</v>
      </c>
      <c r="AL1785">
        <v>1</v>
      </c>
      <c r="AM1785">
        <v>3.2706092811227047E-4</v>
      </c>
    </row>
    <row r="1786" spans="1:39" x14ac:dyDescent="0.15">
      <c r="A1786" t="s">
        <v>4675</v>
      </c>
      <c r="B1786">
        <v>1</v>
      </c>
      <c r="C1786">
        <v>2.0942163967823996E-4</v>
      </c>
      <c r="V1786" t="s">
        <v>9834</v>
      </c>
      <c r="W1786">
        <v>1</v>
      </c>
      <c r="X1786">
        <v>2.3989600624815287E-4</v>
      </c>
      <c r="AK1786" t="s">
        <v>12888</v>
      </c>
      <c r="AL1786">
        <v>1</v>
      </c>
      <c r="AM1786">
        <v>3.2706092811227047E-4</v>
      </c>
    </row>
    <row r="1787" spans="1:39" x14ac:dyDescent="0.15">
      <c r="A1787" t="s">
        <v>4684</v>
      </c>
      <c r="B1787">
        <v>1</v>
      </c>
      <c r="C1787">
        <v>2.0942163967823996E-4</v>
      </c>
      <c r="V1787" t="s">
        <v>9841</v>
      </c>
      <c r="W1787">
        <v>1</v>
      </c>
      <c r="X1787">
        <v>2.3989600624815287E-4</v>
      </c>
      <c r="AK1787" t="s">
        <v>12889</v>
      </c>
      <c r="AL1787">
        <v>1</v>
      </c>
      <c r="AM1787">
        <v>3.2706092811227047E-4</v>
      </c>
    </row>
    <row r="1788" spans="1:39" x14ac:dyDescent="0.15">
      <c r="A1788" t="s">
        <v>4685</v>
      </c>
      <c r="B1788">
        <v>1</v>
      </c>
      <c r="C1788">
        <v>2.0942163967823996E-4</v>
      </c>
      <c r="V1788" t="s">
        <v>9842</v>
      </c>
      <c r="W1788">
        <v>1</v>
      </c>
      <c r="X1788">
        <v>2.3989600624815287E-4</v>
      </c>
      <c r="AK1788" t="s">
        <v>12890</v>
      </c>
      <c r="AL1788">
        <v>1</v>
      </c>
      <c r="AM1788">
        <v>3.2706092811227047E-4</v>
      </c>
    </row>
    <row r="1789" spans="1:39" x14ac:dyDescent="0.15">
      <c r="A1789" t="s">
        <v>4686</v>
      </c>
      <c r="B1789">
        <v>1</v>
      </c>
      <c r="C1789">
        <v>2.0942163967823996E-4</v>
      </c>
      <c r="V1789" t="s">
        <v>9843</v>
      </c>
      <c r="W1789">
        <v>1</v>
      </c>
      <c r="X1789">
        <v>2.3989600624815287E-4</v>
      </c>
      <c r="AK1789" t="s">
        <v>12891</v>
      </c>
      <c r="AL1789">
        <v>1</v>
      </c>
      <c r="AM1789">
        <v>3.2706092811227047E-4</v>
      </c>
    </row>
    <row r="1790" spans="1:39" x14ac:dyDescent="0.15">
      <c r="A1790" t="s">
        <v>4687</v>
      </c>
      <c r="B1790">
        <v>1</v>
      </c>
      <c r="C1790">
        <v>2.0942163967823996E-4</v>
      </c>
      <c r="V1790" t="s">
        <v>9846</v>
      </c>
      <c r="W1790">
        <v>1</v>
      </c>
      <c r="X1790">
        <v>2.3989600624815287E-4</v>
      </c>
      <c r="AK1790" t="s">
        <v>12892</v>
      </c>
      <c r="AL1790">
        <v>1</v>
      </c>
      <c r="AM1790">
        <v>3.2706092811227047E-4</v>
      </c>
    </row>
    <row r="1791" spans="1:39" x14ac:dyDescent="0.15">
      <c r="A1791" t="s">
        <v>4691</v>
      </c>
      <c r="B1791">
        <v>1</v>
      </c>
      <c r="C1791">
        <v>2.0942163967823996E-4</v>
      </c>
      <c r="V1791" t="s">
        <v>9855</v>
      </c>
      <c r="W1791">
        <v>1</v>
      </c>
      <c r="X1791">
        <v>2.3989600624815287E-4</v>
      </c>
      <c r="AK1791" t="s">
        <v>12893</v>
      </c>
      <c r="AL1791">
        <v>1</v>
      </c>
      <c r="AM1791">
        <v>3.2706092811227047E-4</v>
      </c>
    </row>
    <row r="1792" spans="1:39" x14ac:dyDescent="0.15">
      <c r="A1792" t="s">
        <v>4694</v>
      </c>
      <c r="B1792">
        <v>1</v>
      </c>
      <c r="C1792">
        <v>2.0942163967823996E-4</v>
      </c>
      <c r="V1792" t="s">
        <v>9856</v>
      </c>
      <c r="W1792">
        <v>1</v>
      </c>
      <c r="X1792">
        <v>2.3989600624815287E-4</v>
      </c>
      <c r="AK1792" t="s">
        <v>12894</v>
      </c>
      <c r="AL1792">
        <v>1</v>
      </c>
      <c r="AM1792">
        <v>3.2706092811227047E-4</v>
      </c>
    </row>
    <row r="1793" spans="1:39" x14ac:dyDescent="0.15">
      <c r="A1793" t="s">
        <v>4700</v>
      </c>
      <c r="B1793">
        <v>1</v>
      </c>
      <c r="C1793">
        <v>2.0942163967823996E-4</v>
      </c>
      <c r="V1793" t="s">
        <v>9857</v>
      </c>
      <c r="W1793">
        <v>1</v>
      </c>
      <c r="X1793">
        <v>2.3989600624815287E-4</v>
      </c>
      <c r="AK1793" t="s">
        <v>12895</v>
      </c>
      <c r="AL1793">
        <v>1</v>
      </c>
      <c r="AM1793">
        <v>3.2706092811227047E-4</v>
      </c>
    </row>
    <row r="1794" spans="1:39" x14ac:dyDescent="0.15">
      <c r="A1794" t="s">
        <v>4727</v>
      </c>
      <c r="B1794">
        <v>1</v>
      </c>
      <c r="C1794">
        <v>2.0942163967823996E-4</v>
      </c>
      <c r="V1794" t="s">
        <v>9860</v>
      </c>
      <c r="W1794">
        <v>1</v>
      </c>
      <c r="X1794">
        <v>2.3989600624815287E-4</v>
      </c>
      <c r="AK1794" t="s">
        <v>12896</v>
      </c>
      <c r="AL1794">
        <v>1</v>
      </c>
      <c r="AM1794">
        <v>3.2706092811227047E-4</v>
      </c>
    </row>
    <row r="1795" spans="1:39" x14ac:dyDescent="0.15">
      <c r="A1795" t="s">
        <v>4741</v>
      </c>
      <c r="B1795">
        <v>1</v>
      </c>
      <c r="C1795">
        <v>2.0942163967823996E-4</v>
      </c>
      <c r="V1795" t="s">
        <v>9861</v>
      </c>
      <c r="W1795">
        <v>1</v>
      </c>
      <c r="X1795">
        <v>2.3989600624815287E-4</v>
      </c>
      <c r="AK1795" t="s">
        <v>12897</v>
      </c>
      <c r="AL1795">
        <v>1</v>
      </c>
      <c r="AM1795">
        <v>3.2706092811227047E-4</v>
      </c>
    </row>
    <row r="1796" spans="1:39" x14ac:dyDescent="0.15">
      <c r="A1796" t="s">
        <v>4743</v>
      </c>
      <c r="B1796">
        <v>1</v>
      </c>
      <c r="C1796">
        <v>2.0942163967823996E-4</v>
      </c>
      <c r="V1796" t="s">
        <v>9862</v>
      </c>
      <c r="W1796">
        <v>1</v>
      </c>
      <c r="X1796">
        <v>2.3989600624815287E-4</v>
      </c>
      <c r="AK1796" t="s">
        <v>12898</v>
      </c>
      <c r="AL1796">
        <v>1</v>
      </c>
      <c r="AM1796">
        <v>3.2706092811227047E-4</v>
      </c>
    </row>
    <row r="1797" spans="1:39" x14ac:dyDescent="0.15">
      <c r="A1797" t="s">
        <v>4745</v>
      </c>
      <c r="B1797">
        <v>1</v>
      </c>
      <c r="C1797">
        <v>2.0942163967823996E-4</v>
      </c>
      <c r="V1797" t="s">
        <v>9864</v>
      </c>
      <c r="W1797">
        <v>1</v>
      </c>
      <c r="X1797">
        <v>2.3989600624815287E-4</v>
      </c>
      <c r="AK1797" t="s">
        <v>12899</v>
      </c>
      <c r="AL1797">
        <v>1</v>
      </c>
      <c r="AM1797">
        <v>3.2706092811227047E-4</v>
      </c>
    </row>
    <row r="1798" spans="1:39" x14ac:dyDescent="0.15">
      <c r="A1798" t="s">
        <v>4754</v>
      </c>
      <c r="B1798">
        <v>1</v>
      </c>
      <c r="C1798">
        <v>2.0942163967823996E-4</v>
      </c>
      <c r="V1798" t="s">
        <v>9865</v>
      </c>
      <c r="W1798">
        <v>1</v>
      </c>
      <c r="X1798">
        <v>2.3989600624815287E-4</v>
      </c>
      <c r="AK1798" t="s">
        <v>12900</v>
      </c>
      <c r="AL1798">
        <v>1</v>
      </c>
      <c r="AM1798">
        <v>3.2706092811227047E-4</v>
      </c>
    </row>
    <row r="1799" spans="1:39" x14ac:dyDescent="0.15">
      <c r="A1799" t="s">
        <v>4756</v>
      </c>
      <c r="B1799">
        <v>1</v>
      </c>
      <c r="C1799">
        <v>2.0942163967823996E-4</v>
      </c>
      <c r="V1799" t="s">
        <v>9868</v>
      </c>
      <c r="W1799">
        <v>1</v>
      </c>
      <c r="X1799">
        <v>2.3989600624815287E-4</v>
      </c>
      <c r="AK1799" t="s">
        <v>12903</v>
      </c>
      <c r="AL1799">
        <v>1</v>
      </c>
      <c r="AM1799">
        <v>3.2706092811227047E-4</v>
      </c>
    </row>
    <row r="1800" spans="1:39" x14ac:dyDescent="0.15">
      <c r="A1800" t="s">
        <v>4760</v>
      </c>
      <c r="B1800">
        <v>1</v>
      </c>
      <c r="C1800">
        <v>2.0942163967823996E-4</v>
      </c>
      <c r="V1800" t="s">
        <v>9870</v>
      </c>
      <c r="W1800">
        <v>1</v>
      </c>
      <c r="X1800">
        <v>2.3989600624815287E-4</v>
      </c>
      <c r="AK1800" t="s">
        <v>12904</v>
      </c>
      <c r="AL1800">
        <v>1</v>
      </c>
      <c r="AM1800">
        <v>3.2706092811227047E-4</v>
      </c>
    </row>
    <row r="1801" spans="1:39" x14ac:dyDescent="0.15">
      <c r="A1801" t="s">
        <v>4771</v>
      </c>
      <c r="B1801">
        <v>1</v>
      </c>
      <c r="C1801">
        <v>2.0942163967823996E-4</v>
      </c>
      <c r="V1801" t="s">
        <v>9871</v>
      </c>
      <c r="W1801">
        <v>1</v>
      </c>
      <c r="X1801">
        <v>2.3989600624815287E-4</v>
      </c>
      <c r="AK1801" t="s">
        <v>12907</v>
      </c>
      <c r="AL1801">
        <v>1</v>
      </c>
      <c r="AM1801">
        <v>3.2706092811227047E-4</v>
      </c>
    </row>
    <row r="1802" spans="1:39" x14ac:dyDescent="0.15">
      <c r="A1802" t="s">
        <v>4772</v>
      </c>
      <c r="B1802">
        <v>1</v>
      </c>
      <c r="C1802">
        <v>2.0942163967823996E-4</v>
      </c>
      <c r="V1802" t="s">
        <v>9873</v>
      </c>
      <c r="W1802">
        <v>1</v>
      </c>
      <c r="X1802">
        <v>2.3989600624815287E-4</v>
      </c>
      <c r="AK1802" t="s">
        <v>12908</v>
      </c>
      <c r="AL1802">
        <v>1</v>
      </c>
      <c r="AM1802">
        <v>3.2706092811227047E-4</v>
      </c>
    </row>
    <row r="1803" spans="1:39" x14ac:dyDescent="0.15">
      <c r="A1803" t="s">
        <v>4781</v>
      </c>
      <c r="B1803">
        <v>1</v>
      </c>
      <c r="C1803">
        <v>2.0942163967823996E-4</v>
      </c>
      <c r="V1803" t="s">
        <v>9876</v>
      </c>
      <c r="W1803">
        <v>1</v>
      </c>
      <c r="X1803">
        <v>2.3989600624815287E-4</v>
      </c>
      <c r="AK1803" t="s">
        <v>12909</v>
      </c>
      <c r="AL1803">
        <v>1</v>
      </c>
      <c r="AM1803">
        <v>3.2706092811227047E-4</v>
      </c>
    </row>
    <row r="1804" spans="1:39" x14ac:dyDescent="0.15">
      <c r="A1804" t="s">
        <v>4782</v>
      </c>
      <c r="B1804">
        <v>1</v>
      </c>
      <c r="C1804">
        <v>2.0942163967823996E-4</v>
      </c>
      <c r="V1804" t="s">
        <v>9877</v>
      </c>
      <c r="W1804">
        <v>1</v>
      </c>
      <c r="X1804">
        <v>2.3989600624815287E-4</v>
      </c>
      <c r="AK1804" t="s">
        <v>12910</v>
      </c>
      <c r="AL1804">
        <v>1</v>
      </c>
      <c r="AM1804">
        <v>3.2706092811227047E-4</v>
      </c>
    </row>
    <row r="1805" spans="1:39" x14ac:dyDescent="0.15">
      <c r="A1805" t="s">
        <v>4784</v>
      </c>
      <c r="B1805">
        <v>1</v>
      </c>
      <c r="C1805">
        <v>2.0942163967823996E-4</v>
      </c>
      <c r="V1805" t="s">
        <v>9878</v>
      </c>
      <c r="W1805">
        <v>1</v>
      </c>
      <c r="X1805">
        <v>2.3989600624815287E-4</v>
      </c>
      <c r="AK1805" t="s">
        <v>1623</v>
      </c>
      <c r="AL1805">
        <v>1</v>
      </c>
      <c r="AM1805">
        <v>3.2706092811227047E-4</v>
      </c>
    </row>
    <row r="1806" spans="1:39" x14ac:dyDescent="0.15">
      <c r="A1806" t="s">
        <v>4787</v>
      </c>
      <c r="B1806">
        <v>1</v>
      </c>
      <c r="C1806">
        <v>2.0942163967823996E-4</v>
      </c>
      <c r="V1806" t="s">
        <v>9879</v>
      </c>
      <c r="W1806">
        <v>1</v>
      </c>
      <c r="X1806">
        <v>2.3989600624815287E-4</v>
      </c>
      <c r="AK1806" t="s">
        <v>12911</v>
      </c>
      <c r="AL1806">
        <v>1</v>
      </c>
      <c r="AM1806">
        <v>3.2706092811227047E-4</v>
      </c>
    </row>
    <row r="1807" spans="1:39" x14ac:dyDescent="0.15">
      <c r="A1807" t="s">
        <v>4791</v>
      </c>
      <c r="B1807">
        <v>1</v>
      </c>
      <c r="C1807">
        <v>2.0942163967823996E-4</v>
      </c>
      <c r="V1807" t="s">
        <v>9883</v>
      </c>
      <c r="W1807">
        <v>1</v>
      </c>
      <c r="X1807">
        <v>2.3989600624815287E-4</v>
      </c>
      <c r="AK1807" t="s">
        <v>12912</v>
      </c>
      <c r="AL1807">
        <v>1</v>
      </c>
      <c r="AM1807">
        <v>3.2706092811227047E-4</v>
      </c>
    </row>
    <row r="1808" spans="1:39" x14ac:dyDescent="0.15">
      <c r="A1808" t="s">
        <v>4792</v>
      </c>
      <c r="B1808">
        <v>1</v>
      </c>
      <c r="C1808">
        <v>2.0942163967823996E-4</v>
      </c>
      <c r="V1808" t="s">
        <v>9884</v>
      </c>
      <c r="W1808">
        <v>1</v>
      </c>
      <c r="X1808">
        <v>2.3989600624815287E-4</v>
      </c>
      <c r="AK1808" t="s">
        <v>12913</v>
      </c>
      <c r="AL1808">
        <v>1</v>
      </c>
      <c r="AM1808">
        <v>3.2706092811227047E-4</v>
      </c>
    </row>
    <row r="1809" spans="1:39" x14ac:dyDescent="0.15">
      <c r="A1809" t="s">
        <v>4812</v>
      </c>
      <c r="B1809">
        <v>1</v>
      </c>
      <c r="C1809">
        <v>2.0942163967823996E-4</v>
      </c>
      <c r="V1809" t="s">
        <v>9888</v>
      </c>
      <c r="W1809">
        <v>1</v>
      </c>
      <c r="X1809">
        <v>2.3989600624815287E-4</v>
      </c>
      <c r="AK1809" t="s">
        <v>12914</v>
      </c>
      <c r="AL1809">
        <v>1</v>
      </c>
      <c r="AM1809">
        <v>3.2706092811227047E-4</v>
      </c>
    </row>
    <row r="1810" spans="1:39" x14ac:dyDescent="0.15">
      <c r="A1810" t="s">
        <v>4815</v>
      </c>
      <c r="B1810">
        <v>1</v>
      </c>
      <c r="C1810">
        <v>2.0942163967823996E-4</v>
      </c>
      <c r="V1810" t="s">
        <v>9891</v>
      </c>
      <c r="W1810">
        <v>1</v>
      </c>
      <c r="X1810">
        <v>2.3989600624815287E-4</v>
      </c>
      <c r="AK1810" t="s">
        <v>12915</v>
      </c>
      <c r="AL1810">
        <v>1</v>
      </c>
      <c r="AM1810">
        <v>3.2706092811227047E-4</v>
      </c>
    </row>
    <row r="1811" spans="1:39" x14ac:dyDescent="0.15">
      <c r="A1811" t="s">
        <v>4820</v>
      </c>
      <c r="B1811">
        <v>1</v>
      </c>
      <c r="C1811">
        <v>2.0942163967823996E-4</v>
      </c>
      <c r="V1811" t="s">
        <v>9892</v>
      </c>
      <c r="W1811">
        <v>1</v>
      </c>
      <c r="X1811">
        <v>2.3989600624815287E-4</v>
      </c>
      <c r="AK1811" t="s">
        <v>12917</v>
      </c>
      <c r="AL1811">
        <v>1</v>
      </c>
      <c r="AM1811">
        <v>3.2706092811227047E-4</v>
      </c>
    </row>
    <row r="1812" spans="1:39" x14ac:dyDescent="0.15">
      <c r="A1812" t="s">
        <v>4825</v>
      </c>
      <c r="B1812">
        <v>1</v>
      </c>
      <c r="C1812">
        <v>2.0942163967823996E-4</v>
      </c>
      <c r="V1812" t="s">
        <v>9897</v>
      </c>
      <c r="W1812">
        <v>1</v>
      </c>
      <c r="X1812">
        <v>2.3989600624815287E-4</v>
      </c>
      <c r="AK1812" t="s">
        <v>12918</v>
      </c>
      <c r="AL1812">
        <v>1</v>
      </c>
      <c r="AM1812">
        <v>3.2706092811227047E-4</v>
      </c>
    </row>
    <row r="1813" spans="1:39" x14ac:dyDescent="0.15">
      <c r="A1813" t="s">
        <v>4828</v>
      </c>
      <c r="B1813">
        <v>1</v>
      </c>
      <c r="C1813">
        <v>2.0942163967823996E-4</v>
      </c>
      <c r="V1813" t="s">
        <v>9902</v>
      </c>
      <c r="W1813">
        <v>1</v>
      </c>
      <c r="X1813">
        <v>2.3989600624815287E-4</v>
      </c>
      <c r="AK1813" t="s">
        <v>12919</v>
      </c>
      <c r="AL1813">
        <v>1</v>
      </c>
      <c r="AM1813">
        <v>3.2706092811227047E-4</v>
      </c>
    </row>
    <row r="1814" spans="1:39" x14ac:dyDescent="0.15">
      <c r="A1814" t="s">
        <v>4833</v>
      </c>
      <c r="B1814">
        <v>1</v>
      </c>
      <c r="C1814">
        <v>2.0942163967823996E-4</v>
      </c>
      <c r="V1814" t="s">
        <v>9905</v>
      </c>
      <c r="W1814">
        <v>1</v>
      </c>
      <c r="X1814">
        <v>2.3989600624815287E-4</v>
      </c>
      <c r="AK1814" t="s">
        <v>12920</v>
      </c>
      <c r="AL1814">
        <v>1</v>
      </c>
      <c r="AM1814">
        <v>3.2706092811227047E-4</v>
      </c>
    </row>
    <row r="1815" spans="1:39" x14ac:dyDescent="0.15">
      <c r="A1815" t="s">
        <v>4842</v>
      </c>
      <c r="B1815">
        <v>1</v>
      </c>
      <c r="C1815">
        <v>2.0942163967823996E-4</v>
      </c>
      <c r="V1815" t="s">
        <v>9908</v>
      </c>
      <c r="W1815">
        <v>1</v>
      </c>
      <c r="X1815">
        <v>2.3989600624815287E-4</v>
      </c>
      <c r="AK1815" t="s">
        <v>12921</v>
      </c>
      <c r="AL1815">
        <v>1</v>
      </c>
      <c r="AM1815">
        <v>3.2706092811227047E-4</v>
      </c>
    </row>
    <row r="1816" spans="1:39" x14ac:dyDescent="0.15">
      <c r="A1816" t="s">
        <v>4850</v>
      </c>
      <c r="B1816">
        <v>1</v>
      </c>
      <c r="C1816">
        <v>2.0942163967823996E-4</v>
      </c>
      <c r="V1816" t="s">
        <v>9909</v>
      </c>
      <c r="W1816">
        <v>1</v>
      </c>
      <c r="X1816">
        <v>2.3989600624815287E-4</v>
      </c>
      <c r="AK1816" t="s">
        <v>12924</v>
      </c>
      <c r="AL1816">
        <v>1</v>
      </c>
      <c r="AM1816">
        <v>3.2706092811227047E-4</v>
      </c>
    </row>
    <row r="1817" spans="1:39" x14ac:dyDescent="0.15">
      <c r="A1817" t="s">
        <v>4858</v>
      </c>
      <c r="B1817">
        <v>1</v>
      </c>
      <c r="C1817">
        <v>2.0942163967823996E-4</v>
      </c>
      <c r="V1817" t="s">
        <v>9910</v>
      </c>
      <c r="W1817">
        <v>1</v>
      </c>
      <c r="X1817">
        <v>2.3989600624815287E-4</v>
      </c>
      <c r="AK1817" t="s">
        <v>12927</v>
      </c>
      <c r="AL1817">
        <v>1</v>
      </c>
      <c r="AM1817">
        <v>3.2706092811227047E-4</v>
      </c>
    </row>
    <row r="1818" spans="1:39" x14ac:dyDescent="0.15">
      <c r="A1818" t="s">
        <v>4875</v>
      </c>
      <c r="B1818">
        <v>1</v>
      </c>
      <c r="C1818">
        <v>2.0942163967823996E-4</v>
      </c>
      <c r="V1818" t="s">
        <v>9912</v>
      </c>
      <c r="W1818">
        <v>1</v>
      </c>
      <c r="X1818">
        <v>2.3989600624815287E-4</v>
      </c>
      <c r="AK1818" t="s">
        <v>12928</v>
      </c>
      <c r="AL1818">
        <v>1</v>
      </c>
      <c r="AM1818">
        <v>3.2706092811227047E-4</v>
      </c>
    </row>
    <row r="1819" spans="1:39" x14ac:dyDescent="0.15">
      <c r="A1819" t="s">
        <v>4876</v>
      </c>
      <c r="B1819">
        <v>1</v>
      </c>
      <c r="C1819">
        <v>2.0942163967823996E-4</v>
      </c>
      <c r="V1819" t="s">
        <v>9917</v>
      </c>
      <c r="W1819">
        <v>1</v>
      </c>
      <c r="X1819">
        <v>2.3989600624815287E-4</v>
      </c>
      <c r="AK1819" t="s">
        <v>12930</v>
      </c>
      <c r="AL1819">
        <v>1</v>
      </c>
      <c r="AM1819">
        <v>3.2706092811227047E-4</v>
      </c>
    </row>
    <row r="1820" spans="1:39" x14ac:dyDescent="0.15">
      <c r="A1820" t="s">
        <v>4878</v>
      </c>
      <c r="B1820">
        <v>1</v>
      </c>
      <c r="C1820">
        <v>2.0942163967823996E-4</v>
      </c>
      <c r="V1820" t="s">
        <v>9918</v>
      </c>
      <c r="W1820">
        <v>1</v>
      </c>
      <c r="X1820">
        <v>2.3989600624815287E-4</v>
      </c>
      <c r="AK1820" t="s">
        <v>12931</v>
      </c>
      <c r="AL1820">
        <v>1</v>
      </c>
      <c r="AM1820">
        <v>3.2706092811227047E-4</v>
      </c>
    </row>
    <row r="1821" spans="1:39" x14ac:dyDescent="0.15">
      <c r="A1821" t="s">
        <v>4881</v>
      </c>
      <c r="B1821">
        <v>1</v>
      </c>
      <c r="C1821">
        <v>2.0942163967823996E-4</v>
      </c>
      <c r="V1821" t="s">
        <v>9922</v>
      </c>
      <c r="W1821">
        <v>1</v>
      </c>
      <c r="X1821">
        <v>2.3989600624815287E-4</v>
      </c>
      <c r="AK1821" t="s">
        <v>12933</v>
      </c>
      <c r="AL1821">
        <v>1</v>
      </c>
      <c r="AM1821">
        <v>3.2706092811227047E-4</v>
      </c>
    </row>
    <row r="1822" spans="1:39" x14ac:dyDescent="0.15">
      <c r="A1822" t="s">
        <v>4884</v>
      </c>
      <c r="B1822">
        <v>1</v>
      </c>
      <c r="C1822">
        <v>2.0942163967823996E-4</v>
      </c>
      <c r="V1822" t="s">
        <v>9924</v>
      </c>
      <c r="W1822">
        <v>1</v>
      </c>
      <c r="X1822">
        <v>2.3989600624815287E-4</v>
      </c>
      <c r="AK1822" t="s">
        <v>12934</v>
      </c>
      <c r="AL1822">
        <v>1</v>
      </c>
      <c r="AM1822">
        <v>3.2706092811227047E-4</v>
      </c>
    </row>
    <row r="1823" spans="1:39" x14ac:dyDescent="0.15">
      <c r="A1823" t="s">
        <v>1691</v>
      </c>
      <c r="B1823">
        <v>1</v>
      </c>
      <c r="C1823">
        <v>2.0942163967823996E-4</v>
      </c>
      <c r="V1823" t="s">
        <v>9927</v>
      </c>
      <c r="W1823">
        <v>1</v>
      </c>
      <c r="X1823">
        <v>2.3989600624815287E-4</v>
      </c>
      <c r="AK1823" t="s">
        <v>12935</v>
      </c>
      <c r="AL1823">
        <v>1</v>
      </c>
      <c r="AM1823">
        <v>3.2706092811227047E-4</v>
      </c>
    </row>
    <row r="1824" spans="1:39" x14ac:dyDescent="0.15">
      <c r="A1824" t="s">
        <v>4891</v>
      </c>
      <c r="B1824">
        <v>1</v>
      </c>
      <c r="C1824">
        <v>2.0942163967823996E-4</v>
      </c>
      <c r="V1824" t="s">
        <v>9928</v>
      </c>
      <c r="W1824">
        <v>1</v>
      </c>
      <c r="X1824">
        <v>2.3989600624815287E-4</v>
      </c>
      <c r="AK1824" t="s">
        <v>12937</v>
      </c>
      <c r="AL1824">
        <v>1</v>
      </c>
      <c r="AM1824">
        <v>3.2706092811227047E-4</v>
      </c>
    </row>
    <row r="1825" spans="1:39" x14ac:dyDescent="0.15">
      <c r="A1825" t="s">
        <v>1346</v>
      </c>
      <c r="B1825">
        <v>1</v>
      </c>
      <c r="C1825">
        <v>2.0942163967823996E-4</v>
      </c>
      <c r="V1825" t="s">
        <v>9935</v>
      </c>
      <c r="W1825">
        <v>1</v>
      </c>
      <c r="X1825">
        <v>2.3989600624815287E-4</v>
      </c>
      <c r="AK1825" t="s">
        <v>12938</v>
      </c>
      <c r="AL1825">
        <v>1</v>
      </c>
      <c r="AM1825">
        <v>3.2706092811227047E-4</v>
      </c>
    </row>
    <row r="1826" spans="1:39" x14ac:dyDescent="0.15">
      <c r="A1826" t="s">
        <v>1702</v>
      </c>
      <c r="B1826">
        <v>1</v>
      </c>
      <c r="C1826">
        <v>2.0942163967823996E-4</v>
      </c>
      <c r="V1826" t="s">
        <v>9938</v>
      </c>
      <c r="W1826">
        <v>1</v>
      </c>
      <c r="X1826">
        <v>2.3989600624815287E-4</v>
      </c>
      <c r="AK1826" t="s">
        <v>12939</v>
      </c>
      <c r="AL1826">
        <v>1</v>
      </c>
      <c r="AM1826">
        <v>3.2706092811227047E-4</v>
      </c>
    </row>
    <row r="1827" spans="1:39" x14ac:dyDescent="0.15">
      <c r="A1827" t="s">
        <v>4899</v>
      </c>
      <c r="B1827">
        <v>1</v>
      </c>
      <c r="C1827">
        <v>2.0942163967823996E-4</v>
      </c>
      <c r="V1827" t="s">
        <v>9941</v>
      </c>
      <c r="W1827">
        <v>1</v>
      </c>
      <c r="X1827">
        <v>2.3989600624815287E-4</v>
      </c>
      <c r="AK1827" t="s">
        <v>12940</v>
      </c>
      <c r="AL1827">
        <v>1</v>
      </c>
      <c r="AM1827">
        <v>3.2706092811227047E-4</v>
      </c>
    </row>
    <row r="1828" spans="1:39" x14ac:dyDescent="0.15">
      <c r="A1828" t="s">
        <v>4900</v>
      </c>
      <c r="B1828">
        <v>1</v>
      </c>
      <c r="C1828">
        <v>2.0942163967823996E-4</v>
      </c>
      <c r="V1828" t="s">
        <v>9942</v>
      </c>
      <c r="W1828">
        <v>1</v>
      </c>
      <c r="X1828">
        <v>2.3989600624815287E-4</v>
      </c>
      <c r="AK1828" t="s">
        <v>12941</v>
      </c>
      <c r="AL1828">
        <v>1</v>
      </c>
      <c r="AM1828">
        <v>3.2706092811227047E-4</v>
      </c>
    </row>
    <row r="1829" spans="1:39" x14ac:dyDescent="0.15">
      <c r="A1829" t="s">
        <v>4902</v>
      </c>
      <c r="B1829">
        <v>1</v>
      </c>
      <c r="C1829">
        <v>2.0942163967823996E-4</v>
      </c>
      <c r="V1829" t="s">
        <v>9943</v>
      </c>
      <c r="W1829">
        <v>1</v>
      </c>
      <c r="X1829">
        <v>2.3989600624815287E-4</v>
      </c>
      <c r="AK1829" t="s">
        <v>12942</v>
      </c>
      <c r="AL1829">
        <v>1</v>
      </c>
      <c r="AM1829">
        <v>3.2706092811227047E-4</v>
      </c>
    </row>
    <row r="1830" spans="1:39" x14ac:dyDescent="0.15">
      <c r="A1830" t="s">
        <v>4904</v>
      </c>
      <c r="B1830">
        <v>1</v>
      </c>
      <c r="C1830">
        <v>2.0942163967823996E-4</v>
      </c>
      <c r="V1830" t="s">
        <v>3188</v>
      </c>
      <c r="W1830">
        <v>1</v>
      </c>
      <c r="X1830">
        <v>2.3989600624815287E-4</v>
      </c>
      <c r="AK1830" t="s">
        <v>12943</v>
      </c>
      <c r="AL1830">
        <v>1</v>
      </c>
      <c r="AM1830">
        <v>3.2706092811227047E-4</v>
      </c>
    </row>
    <row r="1831" spans="1:39" x14ac:dyDescent="0.15">
      <c r="A1831" t="s">
        <v>4905</v>
      </c>
      <c r="B1831">
        <v>1</v>
      </c>
      <c r="C1831">
        <v>2.0942163967823996E-4</v>
      </c>
      <c r="V1831" t="s">
        <v>9948</v>
      </c>
      <c r="W1831">
        <v>1</v>
      </c>
      <c r="X1831">
        <v>2.3989600624815287E-4</v>
      </c>
      <c r="AK1831" t="s">
        <v>12949</v>
      </c>
      <c r="AL1831">
        <v>1</v>
      </c>
      <c r="AM1831">
        <v>3.2706092811227047E-4</v>
      </c>
    </row>
    <row r="1832" spans="1:39" x14ac:dyDescent="0.15">
      <c r="A1832" t="s">
        <v>4907</v>
      </c>
      <c r="B1832">
        <v>1</v>
      </c>
      <c r="C1832">
        <v>2.0942163967823996E-4</v>
      </c>
      <c r="V1832" t="s">
        <v>9953</v>
      </c>
      <c r="W1832">
        <v>1</v>
      </c>
      <c r="X1832">
        <v>2.3989600624815287E-4</v>
      </c>
      <c r="AK1832" t="s">
        <v>12950</v>
      </c>
      <c r="AL1832">
        <v>1</v>
      </c>
      <c r="AM1832">
        <v>3.2706092811227047E-4</v>
      </c>
    </row>
    <row r="1833" spans="1:39" x14ac:dyDescent="0.15">
      <c r="A1833" t="s">
        <v>4908</v>
      </c>
      <c r="B1833">
        <v>1</v>
      </c>
      <c r="C1833">
        <v>2.0942163967823996E-4</v>
      </c>
      <c r="V1833" t="s">
        <v>9956</v>
      </c>
      <c r="W1833">
        <v>1</v>
      </c>
      <c r="X1833">
        <v>2.3989600624815287E-4</v>
      </c>
      <c r="AK1833" t="s">
        <v>12952</v>
      </c>
      <c r="AL1833">
        <v>1</v>
      </c>
      <c r="AM1833">
        <v>3.2706092811227047E-4</v>
      </c>
    </row>
    <row r="1834" spans="1:39" x14ac:dyDescent="0.15">
      <c r="A1834" t="s">
        <v>4914</v>
      </c>
      <c r="B1834">
        <v>1</v>
      </c>
      <c r="C1834">
        <v>2.0942163967823996E-4</v>
      </c>
      <c r="V1834" t="s">
        <v>7985</v>
      </c>
      <c r="W1834">
        <v>1</v>
      </c>
      <c r="X1834">
        <v>2.3989600624815287E-4</v>
      </c>
      <c r="AK1834" t="s">
        <v>12954</v>
      </c>
      <c r="AL1834">
        <v>1</v>
      </c>
      <c r="AM1834">
        <v>3.2706092811227047E-4</v>
      </c>
    </row>
    <row r="1835" spans="1:39" x14ac:dyDescent="0.15">
      <c r="A1835" t="s">
        <v>4915</v>
      </c>
      <c r="B1835">
        <v>1</v>
      </c>
      <c r="C1835">
        <v>2.0942163967823996E-4</v>
      </c>
      <c r="V1835" t="s">
        <v>9960</v>
      </c>
      <c r="W1835">
        <v>1</v>
      </c>
      <c r="X1835">
        <v>2.3989600624815287E-4</v>
      </c>
      <c r="AK1835" t="s">
        <v>12955</v>
      </c>
      <c r="AL1835">
        <v>1</v>
      </c>
      <c r="AM1835">
        <v>3.2706092811227047E-4</v>
      </c>
    </row>
    <row r="1836" spans="1:39" x14ac:dyDescent="0.15">
      <c r="A1836" t="s">
        <v>4925</v>
      </c>
      <c r="B1836">
        <v>1</v>
      </c>
      <c r="C1836">
        <v>2.0942163967823996E-4</v>
      </c>
      <c r="V1836" t="s">
        <v>9963</v>
      </c>
      <c r="W1836">
        <v>1</v>
      </c>
      <c r="X1836">
        <v>2.3989600624815287E-4</v>
      </c>
      <c r="AK1836" t="s">
        <v>12957</v>
      </c>
      <c r="AL1836">
        <v>1</v>
      </c>
      <c r="AM1836">
        <v>3.2706092811227047E-4</v>
      </c>
    </row>
    <row r="1837" spans="1:39" x14ac:dyDescent="0.15">
      <c r="A1837" t="s">
        <v>4926</v>
      </c>
      <c r="B1837">
        <v>1</v>
      </c>
      <c r="C1837">
        <v>2.0942163967823996E-4</v>
      </c>
      <c r="V1837" t="s">
        <v>9968</v>
      </c>
      <c r="W1837">
        <v>1</v>
      </c>
      <c r="X1837">
        <v>2.3989600624815287E-4</v>
      </c>
      <c r="AK1837" t="s">
        <v>12958</v>
      </c>
      <c r="AL1837">
        <v>1</v>
      </c>
      <c r="AM1837">
        <v>3.2706092811227047E-4</v>
      </c>
    </row>
    <row r="1838" spans="1:39" x14ac:dyDescent="0.15">
      <c r="A1838" t="s">
        <v>4928</v>
      </c>
      <c r="B1838">
        <v>1</v>
      </c>
      <c r="C1838">
        <v>2.0942163967823996E-4</v>
      </c>
      <c r="V1838" t="s">
        <v>9969</v>
      </c>
      <c r="W1838">
        <v>1</v>
      </c>
      <c r="X1838">
        <v>2.3989600624815287E-4</v>
      </c>
      <c r="AK1838" t="s">
        <v>12959</v>
      </c>
      <c r="AL1838">
        <v>1</v>
      </c>
      <c r="AM1838">
        <v>3.2706092811227047E-4</v>
      </c>
    </row>
    <row r="1839" spans="1:39" x14ac:dyDescent="0.15">
      <c r="A1839" t="s">
        <v>4932</v>
      </c>
      <c r="B1839">
        <v>1</v>
      </c>
      <c r="C1839">
        <v>2.0942163967823996E-4</v>
      </c>
      <c r="V1839" t="s">
        <v>9970</v>
      </c>
      <c r="W1839">
        <v>1</v>
      </c>
      <c r="X1839">
        <v>2.3989600624815287E-4</v>
      </c>
      <c r="AK1839" t="s">
        <v>12960</v>
      </c>
      <c r="AL1839">
        <v>1</v>
      </c>
      <c r="AM1839">
        <v>3.2706092811227047E-4</v>
      </c>
    </row>
    <row r="1840" spans="1:39" x14ac:dyDescent="0.15">
      <c r="A1840" t="s">
        <v>4935</v>
      </c>
      <c r="B1840">
        <v>1</v>
      </c>
      <c r="C1840">
        <v>2.0942163967823996E-4</v>
      </c>
      <c r="V1840" t="s">
        <v>9971</v>
      </c>
      <c r="W1840">
        <v>1</v>
      </c>
      <c r="X1840">
        <v>2.3989600624815287E-4</v>
      </c>
      <c r="AK1840" t="s">
        <v>12962</v>
      </c>
      <c r="AL1840">
        <v>1</v>
      </c>
      <c r="AM1840">
        <v>3.2706092811227047E-4</v>
      </c>
    </row>
    <row r="1841" spans="1:39" x14ac:dyDescent="0.15">
      <c r="A1841" t="s">
        <v>4937</v>
      </c>
      <c r="B1841">
        <v>1</v>
      </c>
      <c r="C1841">
        <v>2.0942163967823996E-4</v>
      </c>
      <c r="V1841" t="s">
        <v>9972</v>
      </c>
      <c r="W1841">
        <v>1</v>
      </c>
      <c r="X1841">
        <v>2.3989600624815287E-4</v>
      </c>
      <c r="AK1841" t="s">
        <v>12964</v>
      </c>
      <c r="AL1841">
        <v>1</v>
      </c>
      <c r="AM1841">
        <v>3.2706092811227047E-4</v>
      </c>
    </row>
    <row r="1842" spans="1:39" x14ac:dyDescent="0.15">
      <c r="A1842" t="s">
        <v>4944</v>
      </c>
      <c r="B1842">
        <v>1</v>
      </c>
      <c r="C1842">
        <v>2.0942163967823996E-4</v>
      </c>
      <c r="V1842" t="s">
        <v>9973</v>
      </c>
      <c r="W1842">
        <v>1</v>
      </c>
      <c r="X1842">
        <v>2.3989600624815287E-4</v>
      </c>
      <c r="AK1842" t="s">
        <v>12965</v>
      </c>
      <c r="AL1842">
        <v>1</v>
      </c>
      <c r="AM1842">
        <v>3.2706092811227047E-4</v>
      </c>
    </row>
    <row r="1843" spans="1:39" x14ac:dyDescent="0.15">
      <c r="A1843" t="s">
        <v>4946</v>
      </c>
      <c r="B1843">
        <v>1</v>
      </c>
      <c r="C1843">
        <v>2.0942163967823996E-4</v>
      </c>
      <c r="V1843" t="s">
        <v>9974</v>
      </c>
      <c r="W1843">
        <v>1</v>
      </c>
      <c r="X1843">
        <v>2.3989600624815287E-4</v>
      </c>
      <c r="AK1843" t="s">
        <v>12966</v>
      </c>
      <c r="AL1843">
        <v>1</v>
      </c>
      <c r="AM1843">
        <v>3.2706092811227047E-4</v>
      </c>
    </row>
    <row r="1844" spans="1:39" x14ac:dyDescent="0.15">
      <c r="A1844" t="s">
        <v>4947</v>
      </c>
      <c r="B1844">
        <v>1</v>
      </c>
      <c r="C1844">
        <v>2.0942163967823996E-4</v>
      </c>
      <c r="V1844" t="s">
        <v>9978</v>
      </c>
      <c r="W1844">
        <v>1</v>
      </c>
      <c r="X1844">
        <v>2.3989600624815287E-4</v>
      </c>
      <c r="AK1844" t="s">
        <v>12967</v>
      </c>
      <c r="AL1844">
        <v>1</v>
      </c>
      <c r="AM1844">
        <v>3.2706092811227047E-4</v>
      </c>
    </row>
    <row r="1845" spans="1:39" x14ac:dyDescent="0.15">
      <c r="A1845" t="s">
        <v>4948</v>
      </c>
      <c r="B1845">
        <v>1</v>
      </c>
      <c r="C1845">
        <v>2.0942163967823996E-4</v>
      </c>
      <c r="V1845" t="s">
        <v>9980</v>
      </c>
      <c r="W1845">
        <v>1</v>
      </c>
      <c r="X1845">
        <v>2.3989600624815287E-4</v>
      </c>
      <c r="AK1845" t="s">
        <v>12968</v>
      </c>
      <c r="AL1845">
        <v>1</v>
      </c>
      <c r="AM1845">
        <v>3.2706092811227047E-4</v>
      </c>
    </row>
    <row r="1846" spans="1:39" x14ac:dyDescent="0.15">
      <c r="A1846" t="s">
        <v>1356</v>
      </c>
      <c r="B1846">
        <v>1</v>
      </c>
      <c r="C1846">
        <v>2.0942163967823996E-4</v>
      </c>
      <c r="V1846" t="s">
        <v>9986</v>
      </c>
      <c r="W1846">
        <v>1</v>
      </c>
      <c r="X1846">
        <v>2.3989600624815287E-4</v>
      </c>
      <c r="AK1846" t="s">
        <v>12969</v>
      </c>
      <c r="AL1846">
        <v>1</v>
      </c>
      <c r="AM1846">
        <v>3.2706092811227047E-4</v>
      </c>
    </row>
    <row r="1847" spans="1:39" x14ac:dyDescent="0.15">
      <c r="A1847" t="s">
        <v>4952</v>
      </c>
      <c r="B1847">
        <v>1</v>
      </c>
      <c r="C1847">
        <v>2.0942163967823996E-4</v>
      </c>
      <c r="V1847" t="s">
        <v>9989</v>
      </c>
      <c r="W1847">
        <v>1</v>
      </c>
      <c r="X1847">
        <v>2.3989600624815287E-4</v>
      </c>
      <c r="AK1847" t="s">
        <v>12970</v>
      </c>
      <c r="AL1847">
        <v>1</v>
      </c>
      <c r="AM1847">
        <v>3.2706092811227047E-4</v>
      </c>
    </row>
    <row r="1848" spans="1:39" x14ac:dyDescent="0.15">
      <c r="A1848" t="s">
        <v>4962</v>
      </c>
      <c r="B1848">
        <v>1</v>
      </c>
      <c r="C1848">
        <v>2.0942163967823996E-4</v>
      </c>
      <c r="V1848" t="s">
        <v>9991</v>
      </c>
      <c r="W1848">
        <v>1</v>
      </c>
      <c r="X1848">
        <v>2.3989600624815287E-4</v>
      </c>
      <c r="AK1848" t="s">
        <v>12971</v>
      </c>
      <c r="AL1848">
        <v>1</v>
      </c>
      <c r="AM1848">
        <v>3.2706092811227047E-4</v>
      </c>
    </row>
    <row r="1849" spans="1:39" x14ac:dyDescent="0.15">
      <c r="A1849" t="s">
        <v>2464</v>
      </c>
      <c r="B1849">
        <v>1</v>
      </c>
      <c r="C1849">
        <v>2.0942163967823996E-4</v>
      </c>
      <c r="V1849" t="s">
        <v>9993</v>
      </c>
      <c r="W1849">
        <v>1</v>
      </c>
      <c r="X1849">
        <v>2.3989600624815287E-4</v>
      </c>
      <c r="AK1849" t="s">
        <v>12972</v>
      </c>
      <c r="AL1849">
        <v>1</v>
      </c>
      <c r="AM1849">
        <v>3.2706092811227047E-4</v>
      </c>
    </row>
    <row r="1850" spans="1:39" x14ac:dyDescent="0.15">
      <c r="A1850" t="s">
        <v>4964</v>
      </c>
      <c r="B1850">
        <v>1</v>
      </c>
      <c r="C1850">
        <v>2.0942163967823996E-4</v>
      </c>
      <c r="V1850" t="s">
        <v>9994</v>
      </c>
      <c r="W1850">
        <v>1</v>
      </c>
      <c r="X1850">
        <v>2.3989600624815287E-4</v>
      </c>
      <c r="AK1850" t="s">
        <v>12973</v>
      </c>
      <c r="AL1850">
        <v>1</v>
      </c>
      <c r="AM1850">
        <v>3.2706092811227047E-4</v>
      </c>
    </row>
    <row r="1851" spans="1:39" x14ac:dyDescent="0.15">
      <c r="A1851" t="s">
        <v>4965</v>
      </c>
      <c r="B1851">
        <v>1</v>
      </c>
      <c r="C1851">
        <v>2.0942163967823996E-4</v>
      </c>
      <c r="V1851" t="s">
        <v>9997</v>
      </c>
      <c r="W1851">
        <v>1</v>
      </c>
      <c r="X1851">
        <v>2.3989600624815287E-4</v>
      </c>
      <c r="AK1851" t="s">
        <v>12974</v>
      </c>
      <c r="AL1851">
        <v>1</v>
      </c>
      <c r="AM1851">
        <v>3.2706092811227047E-4</v>
      </c>
    </row>
    <row r="1852" spans="1:39" x14ac:dyDescent="0.15">
      <c r="A1852" t="s">
        <v>4978</v>
      </c>
      <c r="B1852">
        <v>1</v>
      </c>
      <c r="C1852">
        <v>2.0942163967823996E-4</v>
      </c>
      <c r="V1852" t="s">
        <v>9999</v>
      </c>
      <c r="W1852">
        <v>1</v>
      </c>
      <c r="X1852">
        <v>2.3989600624815287E-4</v>
      </c>
      <c r="AK1852" t="s">
        <v>12975</v>
      </c>
      <c r="AL1852">
        <v>1</v>
      </c>
      <c r="AM1852">
        <v>3.2706092811227047E-4</v>
      </c>
    </row>
    <row r="1853" spans="1:39" x14ac:dyDescent="0.15">
      <c r="A1853" t="s">
        <v>4979</v>
      </c>
      <c r="B1853">
        <v>1</v>
      </c>
      <c r="C1853">
        <v>2.0942163967823996E-4</v>
      </c>
      <c r="V1853" t="s">
        <v>10000</v>
      </c>
      <c r="W1853">
        <v>1</v>
      </c>
      <c r="X1853">
        <v>2.3989600624815287E-4</v>
      </c>
      <c r="AK1853" t="s">
        <v>12976</v>
      </c>
      <c r="AL1853">
        <v>1</v>
      </c>
      <c r="AM1853">
        <v>3.2706092811227047E-4</v>
      </c>
    </row>
    <row r="1854" spans="1:39" x14ac:dyDescent="0.15">
      <c r="A1854" t="s">
        <v>4983</v>
      </c>
      <c r="B1854">
        <v>1</v>
      </c>
      <c r="C1854">
        <v>2.0942163967823996E-4</v>
      </c>
      <c r="V1854" t="s">
        <v>10004</v>
      </c>
      <c r="W1854">
        <v>1</v>
      </c>
      <c r="X1854">
        <v>2.3989600624815287E-4</v>
      </c>
      <c r="AK1854" t="s">
        <v>12977</v>
      </c>
      <c r="AL1854">
        <v>1</v>
      </c>
      <c r="AM1854">
        <v>3.2706092811227047E-4</v>
      </c>
    </row>
    <row r="1855" spans="1:39" x14ac:dyDescent="0.15">
      <c r="A1855" t="s">
        <v>4986</v>
      </c>
      <c r="B1855">
        <v>1</v>
      </c>
      <c r="C1855">
        <v>2.0942163967823996E-4</v>
      </c>
      <c r="V1855" t="s">
        <v>10006</v>
      </c>
      <c r="W1855">
        <v>1</v>
      </c>
      <c r="X1855">
        <v>2.3989600624815287E-4</v>
      </c>
      <c r="AK1855" t="s">
        <v>12978</v>
      </c>
      <c r="AL1855">
        <v>1</v>
      </c>
      <c r="AM1855">
        <v>3.2706092811227047E-4</v>
      </c>
    </row>
    <row r="1856" spans="1:39" x14ac:dyDescent="0.15">
      <c r="A1856" t="s">
        <v>4990</v>
      </c>
      <c r="B1856">
        <v>1</v>
      </c>
      <c r="C1856">
        <v>2.0942163967823996E-4</v>
      </c>
      <c r="V1856" t="s">
        <v>10007</v>
      </c>
      <c r="W1856">
        <v>1</v>
      </c>
      <c r="X1856">
        <v>2.3989600624815287E-4</v>
      </c>
      <c r="AK1856" t="s">
        <v>12979</v>
      </c>
      <c r="AL1856">
        <v>1</v>
      </c>
      <c r="AM1856">
        <v>3.2706092811227047E-4</v>
      </c>
    </row>
    <row r="1857" spans="1:39" x14ac:dyDescent="0.15">
      <c r="A1857" t="s">
        <v>4998</v>
      </c>
      <c r="B1857">
        <v>1</v>
      </c>
      <c r="C1857">
        <v>2.0942163967823996E-4</v>
      </c>
      <c r="V1857" t="s">
        <v>10008</v>
      </c>
      <c r="W1857">
        <v>1</v>
      </c>
      <c r="X1857">
        <v>2.3989600624815287E-4</v>
      </c>
      <c r="AK1857" t="s">
        <v>12980</v>
      </c>
      <c r="AL1857">
        <v>1</v>
      </c>
      <c r="AM1857">
        <v>3.2706092811227047E-4</v>
      </c>
    </row>
    <row r="1858" spans="1:39" x14ac:dyDescent="0.15">
      <c r="A1858" t="s">
        <v>5001</v>
      </c>
      <c r="B1858">
        <v>1</v>
      </c>
      <c r="C1858">
        <v>2.0942163967823996E-4</v>
      </c>
      <c r="V1858" t="s">
        <v>10009</v>
      </c>
      <c r="W1858">
        <v>1</v>
      </c>
      <c r="X1858">
        <v>2.3989600624815287E-4</v>
      </c>
      <c r="AK1858" t="s">
        <v>12981</v>
      </c>
      <c r="AL1858">
        <v>1</v>
      </c>
      <c r="AM1858">
        <v>3.2706092811227047E-4</v>
      </c>
    </row>
    <row r="1859" spans="1:39" x14ac:dyDescent="0.15">
      <c r="A1859" t="s">
        <v>5002</v>
      </c>
      <c r="B1859">
        <v>1</v>
      </c>
      <c r="C1859">
        <v>2.0942163967823996E-4</v>
      </c>
      <c r="V1859" t="s">
        <v>10010</v>
      </c>
      <c r="W1859">
        <v>1</v>
      </c>
      <c r="X1859">
        <v>2.3989600624815287E-4</v>
      </c>
      <c r="AK1859" t="s">
        <v>12984</v>
      </c>
      <c r="AL1859">
        <v>1</v>
      </c>
      <c r="AM1859">
        <v>3.2706092811227047E-4</v>
      </c>
    </row>
    <row r="1860" spans="1:39" x14ac:dyDescent="0.15">
      <c r="A1860" t="s">
        <v>5004</v>
      </c>
      <c r="B1860">
        <v>1</v>
      </c>
      <c r="C1860">
        <v>2.0942163967823996E-4</v>
      </c>
      <c r="V1860" t="s">
        <v>10013</v>
      </c>
      <c r="W1860">
        <v>1</v>
      </c>
      <c r="X1860">
        <v>2.3989600624815287E-4</v>
      </c>
      <c r="AK1860" t="s">
        <v>12985</v>
      </c>
      <c r="AL1860">
        <v>1</v>
      </c>
      <c r="AM1860">
        <v>3.2706092811227047E-4</v>
      </c>
    </row>
    <row r="1861" spans="1:39" x14ac:dyDescent="0.15">
      <c r="A1861" t="s">
        <v>5009</v>
      </c>
      <c r="B1861">
        <v>1</v>
      </c>
      <c r="C1861">
        <v>2.0942163967823996E-4</v>
      </c>
      <c r="V1861" t="s">
        <v>10014</v>
      </c>
      <c r="W1861">
        <v>1</v>
      </c>
      <c r="X1861">
        <v>2.3989600624815287E-4</v>
      </c>
      <c r="AK1861" t="s">
        <v>12987</v>
      </c>
      <c r="AL1861">
        <v>1</v>
      </c>
      <c r="AM1861">
        <v>3.2706092811227047E-4</v>
      </c>
    </row>
    <row r="1862" spans="1:39" x14ac:dyDescent="0.15">
      <c r="A1862" t="s">
        <v>5010</v>
      </c>
      <c r="B1862">
        <v>1</v>
      </c>
      <c r="C1862">
        <v>2.0942163967823996E-4</v>
      </c>
      <c r="V1862" t="s">
        <v>10015</v>
      </c>
      <c r="W1862">
        <v>1</v>
      </c>
      <c r="X1862">
        <v>2.3989600624815287E-4</v>
      </c>
      <c r="AK1862" t="s">
        <v>12989</v>
      </c>
      <c r="AL1862">
        <v>1</v>
      </c>
      <c r="AM1862">
        <v>3.2706092811227047E-4</v>
      </c>
    </row>
    <row r="1863" spans="1:39" x14ac:dyDescent="0.15">
      <c r="A1863" t="s">
        <v>5011</v>
      </c>
      <c r="B1863">
        <v>1</v>
      </c>
      <c r="C1863">
        <v>2.0942163967823996E-4</v>
      </c>
      <c r="V1863" t="s">
        <v>10016</v>
      </c>
      <c r="W1863">
        <v>1</v>
      </c>
      <c r="X1863">
        <v>2.3989600624815287E-4</v>
      </c>
      <c r="AK1863" t="s">
        <v>12990</v>
      </c>
      <c r="AL1863">
        <v>1</v>
      </c>
      <c r="AM1863">
        <v>3.2706092811227047E-4</v>
      </c>
    </row>
    <row r="1864" spans="1:39" x14ac:dyDescent="0.15">
      <c r="A1864" t="s">
        <v>5016</v>
      </c>
      <c r="B1864">
        <v>1</v>
      </c>
      <c r="C1864">
        <v>2.0942163967823996E-4</v>
      </c>
      <c r="V1864" t="s">
        <v>10017</v>
      </c>
      <c r="W1864">
        <v>1</v>
      </c>
      <c r="X1864">
        <v>2.3989600624815287E-4</v>
      </c>
      <c r="AK1864" t="s">
        <v>12992</v>
      </c>
      <c r="AL1864">
        <v>1</v>
      </c>
      <c r="AM1864">
        <v>3.2706092811227047E-4</v>
      </c>
    </row>
    <row r="1865" spans="1:39" x14ac:dyDescent="0.15">
      <c r="A1865" t="s">
        <v>5017</v>
      </c>
      <c r="B1865">
        <v>1</v>
      </c>
      <c r="C1865">
        <v>2.0942163967823996E-4</v>
      </c>
      <c r="V1865" t="s">
        <v>10022</v>
      </c>
      <c r="W1865">
        <v>1</v>
      </c>
      <c r="X1865">
        <v>2.3989600624815287E-4</v>
      </c>
      <c r="AK1865" t="s">
        <v>12993</v>
      </c>
      <c r="AL1865">
        <v>1</v>
      </c>
      <c r="AM1865">
        <v>3.2706092811227047E-4</v>
      </c>
    </row>
    <row r="1866" spans="1:39" x14ac:dyDescent="0.15">
      <c r="A1866" t="s">
        <v>5019</v>
      </c>
      <c r="B1866">
        <v>1</v>
      </c>
      <c r="C1866">
        <v>2.0942163967823996E-4</v>
      </c>
      <c r="V1866" t="s">
        <v>10023</v>
      </c>
      <c r="W1866">
        <v>1</v>
      </c>
      <c r="X1866">
        <v>2.3989600624815287E-4</v>
      </c>
      <c r="AK1866" t="s">
        <v>12996</v>
      </c>
      <c r="AL1866">
        <v>1</v>
      </c>
      <c r="AM1866">
        <v>3.2706092811227047E-4</v>
      </c>
    </row>
    <row r="1867" spans="1:39" x14ac:dyDescent="0.15">
      <c r="A1867" t="s">
        <v>5026</v>
      </c>
      <c r="B1867">
        <v>1</v>
      </c>
      <c r="C1867">
        <v>2.0942163967823996E-4</v>
      </c>
      <c r="V1867" t="s">
        <v>10026</v>
      </c>
      <c r="W1867">
        <v>1</v>
      </c>
      <c r="X1867">
        <v>2.3989600624815287E-4</v>
      </c>
      <c r="AK1867" t="s">
        <v>12997</v>
      </c>
      <c r="AL1867">
        <v>1</v>
      </c>
      <c r="AM1867">
        <v>3.2706092811227047E-4</v>
      </c>
    </row>
    <row r="1868" spans="1:39" x14ac:dyDescent="0.15">
      <c r="A1868" t="s">
        <v>5031</v>
      </c>
      <c r="B1868">
        <v>1</v>
      </c>
      <c r="C1868">
        <v>2.0942163967823996E-4</v>
      </c>
      <c r="V1868" t="s">
        <v>10028</v>
      </c>
      <c r="W1868">
        <v>1</v>
      </c>
      <c r="X1868">
        <v>2.3989600624815287E-4</v>
      </c>
      <c r="AK1868" t="s">
        <v>12999</v>
      </c>
      <c r="AL1868">
        <v>1</v>
      </c>
      <c r="AM1868">
        <v>3.2706092811227047E-4</v>
      </c>
    </row>
    <row r="1869" spans="1:39" x14ac:dyDescent="0.15">
      <c r="A1869" t="s">
        <v>5032</v>
      </c>
      <c r="B1869">
        <v>1</v>
      </c>
      <c r="C1869">
        <v>2.0942163967823996E-4</v>
      </c>
      <c r="V1869" t="s">
        <v>10029</v>
      </c>
      <c r="W1869">
        <v>1</v>
      </c>
      <c r="X1869">
        <v>2.3989600624815287E-4</v>
      </c>
      <c r="AK1869" t="s">
        <v>13000</v>
      </c>
      <c r="AL1869">
        <v>1</v>
      </c>
      <c r="AM1869">
        <v>3.2706092811227047E-4</v>
      </c>
    </row>
    <row r="1870" spans="1:39" x14ac:dyDescent="0.15">
      <c r="A1870" t="s">
        <v>5033</v>
      </c>
      <c r="B1870">
        <v>1</v>
      </c>
      <c r="C1870">
        <v>2.0942163967823996E-4</v>
      </c>
      <c r="V1870" t="s">
        <v>10032</v>
      </c>
      <c r="W1870">
        <v>1</v>
      </c>
      <c r="X1870">
        <v>2.3989600624815287E-4</v>
      </c>
      <c r="AK1870" t="s">
        <v>13001</v>
      </c>
      <c r="AL1870">
        <v>1</v>
      </c>
      <c r="AM1870">
        <v>3.2706092811227047E-4</v>
      </c>
    </row>
    <row r="1871" spans="1:39" x14ac:dyDescent="0.15">
      <c r="A1871" t="s">
        <v>5044</v>
      </c>
      <c r="B1871">
        <v>1</v>
      </c>
      <c r="C1871">
        <v>2.0942163967823996E-4</v>
      </c>
      <c r="V1871" t="s">
        <v>10035</v>
      </c>
      <c r="W1871">
        <v>1</v>
      </c>
      <c r="X1871">
        <v>2.3989600624815287E-4</v>
      </c>
      <c r="AK1871" t="s">
        <v>13002</v>
      </c>
      <c r="AL1871">
        <v>1</v>
      </c>
      <c r="AM1871">
        <v>3.2706092811227047E-4</v>
      </c>
    </row>
    <row r="1872" spans="1:39" x14ac:dyDescent="0.15">
      <c r="A1872" t="s">
        <v>5048</v>
      </c>
      <c r="B1872">
        <v>1</v>
      </c>
      <c r="C1872">
        <v>2.0942163967823996E-4</v>
      </c>
      <c r="V1872" t="s">
        <v>10036</v>
      </c>
      <c r="W1872">
        <v>1</v>
      </c>
      <c r="X1872">
        <v>2.3989600624815287E-4</v>
      </c>
      <c r="AK1872" t="s">
        <v>13003</v>
      </c>
      <c r="AL1872">
        <v>1</v>
      </c>
      <c r="AM1872">
        <v>3.2706092811227047E-4</v>
      </c>
    </row>
    <row r="1873" spans="1:39" x14ac:dyDescent="0.15">
      <c r="A1873" t="s">
        <v>5056</v>
      </c>
      <c r="B1873">
        <v>1</v>
      </c>
      <c r="C1873">
        <v>2.0942163967823996E-4</v>
      </c>
      <c r="V1873" t="s">
        <v>10037</v>
      </c>
      <c r="W1873">
        <v>1</v>
      </c>
      <c r="X1873">
        <v>2.3989600624815287E-4</v>
      </c>
      <c r="AK1873" t="s">
        <v>13005</v>
      </c>
      <c r="AL1873">
        <v>1</v>
      </c>
      <c r="AM1873">
        <v>3.2706092811227047E-4</v>
      </c>
    </row>
    <row r="1874" spans="1:39" x14ac:dyDescent="0.15">
      <c r="A1874" t="s">
        <v>5057</v>
      </c>
      <c r="B1874">
        <v>1</v>
      </c>
      <c r="C1874">
        <v>2.0942163967823996E-4</v>
      </c>
      <c r="V1874" t="s">
        <v>10038</v>
      </c>
      <c r="W1874">
        <v>1</v>
      </c>
      <c r="X1874">
        <v>2.3989600624815287E-4</v>
      </c>
      <c r="AK1874" t="s">
        <v>13006</v>
      </c>
      <c r="AL1874">
        <v>1</v>
      </c>
      <c r="AM1874">
        <v>3.2706092811227047E-4</v>
      </c>
    </row>
    <row r="1875" spans="1:39" x14ac:dyDescent="0.15">
      <c r="A1875" t="s">
        <v>5059</v>
      </c>
      <c r="B1875">
        <v>1</v>
      </c>
      <c r="C1875">
        <v>2.0942163967823996E-4</v>
      </c>
      <c r="V1875" t="s">
        <v>10039</v>
      </c>
      <c r="W1875">
        <v>1</v>
      </c>
      <c r="X1875">
        <v>2.3989600624815287E-4</v>
      </c>
      <c r="AK1875" t="s">
        <v>13007</v>
      </c>
      <c r="AL1875">
        <v>1</v>
      </c>
      <c r="AM1875">
        <v>3.2706092811227047E-4</v>
      </c>
    </row>
    <row r="1876" spans="1:39" x14ac:dyDescent="0.15">
      <c r="A1876" t="s">
        <v>1856</v>
      </c>
      <c r="B1876">
        <v>1</v>
      </c>
      <c r="C1876">
        <v>2.0942163967823996E-4</v>
      </c>
      <c r="V1876" t="s">
        <v>10040</v>
      </c>
      <c r="W1876">
        <v>1</v>
      </c>
      <c r="X1876">
        <v>2.3989600624815287E-4</v>
      </c>
      <c r="AK1876" t="s">
        <v>13008</v>
      </c>
      <c r="AL1876">
        <v>1</v>
      </c>
      <c r="AM1876">
        <v>3.2706092811227047E-4</v>
      </c>
    </row>
    <row r="1877" spans="1:39" x14ac:dyDescent="0.15">
      <c r="A1877" t="s">
        <v>5071</v>
      </c>
      <c r="B1877">
        <v>1</v>
      </c>
      <c r="C1877">
        <v>2.0942163967823996E-4</v>
      </c>
      <c r="V1877" t="s">
        <v>10042</v>
      </c>
      <c r="W1877">
        <v>1</v>
      </c>
      <c r="X1877">
        <v>2.3989600624815287E-4</v>
      </c>
      <c r="AK1877" t="s">
        <v>2557</v>
      </c>
      <c r="AL1877">
        <v>1</v>
      </c>
      <c r="AM1877">
        <v>3.2706092811227047E-4</v>
      </c>
    </row>
    <row r="1878" spans="1:39" x14ac:dyDescent="0.15">
      <c r="A1878" t="s">
        <v>5072</v>
      </c>
      <c r="B1878">
        <v>1</v>
      </c>
      <c r="C1878">
        <v>2.0942163967823996E-4</v>
      </c>
      <c r="V1878" t="s">
        <v>10043</v>
      </c>
      <c r="W1878">
        <v>1</v>
      </c>
      <c r="X1878">
        <v>2.3989600624815287E-4</v>
      </c>
      <c r="AK1878" t="s">
        <v>13009</v>
      </c>
      <c r="AL1878">
        <v>1</v>
      </c>
      <c r="AM1878">
        <v>3.2706092811227047E-4</v>
      </c>
    </row>
    <row r="1879" spans="1:39" x14ac:dyDescent="0.15">
      <c r="A1879" t="s">
        <v>5078</v>
      </c>
      <c r="B1879">
        <v>1</v>
      </c>
      <c r="C1879">
        <v>2.0942163967823996E-4</v>
      </c>
      <c r="V1879" t="s">
        <v>10046</v>
      </c>
      <c r="W1879">
        <v>1</v>
      </c>
      <c r="X1879">
        <v>2.3989600624815287E-4</v>
      </c>
      <c r="AK1879" t="s">
        <v>13010</v>
      </c>
      <c r="AL1879">
        <v>1</v>
      </c>
      <c r="AM1879">
        <v>3.2706092811227047E-4</v>
      </c>
    </row>
    <row r="1880" spans="1:39" x14ac:dyDescent="0.15">
      <c r="A1880" t="s">
        <v>5081</v>
      </c>
      <c r="B1880">
        <v>1</v>
      </c>
      <c r="C1880">
        <v>2.0942163967823996E-4</v>
      </c>
      <c r="V1880" t="s">
        <v>10047</v>
      </c>
      <c r="W1880">
        <v>1</v>
      </c>
      <c r="X1880">
        <v>2.3989600624815287E-4</v>
      </c>
      <c r="AK1880" t="s">
        <v>13011</v>
      </c>
      <c r="AL1880">
        <v>1</v>
      </c>
      <c r="AM1880">
        <v>3.2706092811227047E-4</v>
      </c>
    </row>
    <row r="1881" spans="1:39" x14ac:dyDescent="0.15">
      <c r="A1881" t="s">
        <v>5082</v>
      </c>
      <c r="B1881">
        <v>1</v>
      </c>
      <c r="C1881">
        <v>2.0942163967823996E-4</v>
      </c>
      <c r="V1881" t="s">
        <v>10049</v>
      </c>
      <c r="W1881">
        <v>1</v>
      </c>
      <c r="X1881">
        <v>2.3989600624815287E-4</v>
      </c>
      <c r="AK1881" t="s">
        <v>13012</v>
      </c>
      <c r="AL1881">
        <v>1</v>
      </c>
      <c r="AM1881">
        <v>3.2706092811227047E-4</v>
      </c>
    </row>
    <row r="1882" spans="1:39" x14ac:dyDescent="0.15">
      <c r="A1882" t="s">
        <v>5085</v>
      </c>
      <c r="B1882">
        <v>1</v>
      </c>
      <c r="C1882">
        <v>2.0942163967823996E-4</v>
      </c>
      <c r="V1882" t="s">
        <v>10050</v>
      </c>
      <c r="W1882">
        <v>1</v>
      </c>
      <c r="X1882">
        <v>2.3989600624815287E-4</v>
      </c>
      <c r="AK1882" t="s">
        <v>13013</v>
      </c>
      <c r="AL1882">
        <v>1</v>
      </c>
      <c r="AM1882">
        <v>3.2706092811227047E-4</v>
      </c>
    </row>
    <row r="1883" spans="1:39" x14ac:dyDescent="0.15">
      <c r="A1883" t="s">
        <v>5092</v>
      </c>
      <c r="B1883">
        <v>1</v>
      </c>
      <c r="C1883">
        <v>2.0942163967823996E-4</v>
      </c>
      <c r="V1883" t="s">
        <v>10052</v>
      </c>
      <c r="W1883">
        <v>1</v>
      </c>
      <c r="X1883">
        <v>2.3989600624815287E-4</v>
      </c>
      <c r="AK1883" t="s">
        <v>13016</v>
      </c>
      <c r="AL1883">
        <v>1</v>
      </c>
      <c r="AM1883">
        <v>3.2706092811227047E-4</v>
      </c>
    </row>
    <row r="1884" spans="1:39" x14ac:dyDescent="0.15">
      <c r="A1884" t="s">
        <v>5095</v>
      </c>
      <c r="B1884">
        <v>1</v>
      </c>
      <c r="C1884">
        <v>2.0942163967823996E-4</v>
      </c>
      <c r="V1884" t="s">
        <v>10053</v>
      </c>
      <c r="W1884">
        <v>1</v>
      </c>
      <c r="X1884">
        <v>2.3989600624815287E-4</v>
      </c>
      <c r="AK1884" t="s">
        <v>13017</v>
      </c>
      <c r="AL1884">
        <v>1</v>
      </c>
      <c r="AM1884">
        <v>3.2706092811227047E-4</v>
      </c>
    </row>
    <row r="1885" spans="1:39" x14ac:dyDescent="0.15">
      <c r="A1885" t="s">
        <v>5098</v>
      </c>
      <c r="B1885">
        <v>1</v>
      </c>
      <c r="C1885">
        <v>2.0942163967823996E-4</v>
      </c>
      <c r="V1885" t="s">
        <v>10055</v>
      </c>
      <c r="W1885">
        <v>1</v>
      </c>
      <c r="X1885">
        <v>2.3989600624815287E-4</v>
      </c>
      <c r="AK1885" t="s">
        <v>13018</v>
      </c>
      <c r="AL1885">
        <v>1</v>
      </c>
      <c r="AM1885">
        <v>3.2706092811227047E-4</v>
      </c>
    </row>
    <row r="1886" spans="1:39" x14ac:dyDescent="0.15">
      <c r="A1886" t="s">
        <v>5102</v>
      </c>
      <c r="B1886">
        <v>1</v>
      </c>
      <c r="C1886">
        <v>2.0942163967823996E-4</v>
      </c>
      <c r="V1886" t="s">
        <v>10057</v>
      </c>
      <c r="W1886">
        <v>1</v>
      </c>
      <c r="X1886">
        <v>2.3989600624815287E-4</v>
      </c>
      <c r="AK1886" t="s">
        <v>13019</v>
      </c>
      <c r="AL1886">
        <v>1</v>
      </c>
      <c r="AM1886">
        <v>3.2706092811227047E-4</v>
      </c>
    </row>
    <row r="1887" spans="1:39" x14ac:dyDescent="0.15">
      <c r="A1887" t="s">
        <v>5103</v>
      </c>
      <c r="B1887">
        <v>1</v>
      </c>
      <c r="C1887">
        <v>2.0942163967823996E-4</v>
      </c>
      <c r="V1887" t="s">
        <v>10061</v>
      </c>
      <c r="W1887">
        <v>1</v>
      </c>
      <c r="X1887">
        <v>2.3989600624815287E-4</v>
      </c>
      <c r="AK1887" t="s">
        <v>13020</v>
      </c>
      <c r="AL1887">
        <v>1</v>
      </c>
      <c r="AM1887">
        <v>3.2706092811227047E-4</v>
      </c>
    </row>
    <row r="1888" spans="1:39" x14ac:dyDescent="0.15">
      <c r="A1888" t="s">
        <v>5105</v>
      </c>
      <c r="B1888">
        <v>1</v>
      </c>
      <c r="C1888">
        <v>2.0942163967823996E-4</v>
      </c>
      <c r="V1888" t="s">
        <v>10069</v>
      </c>
      <c r="W1888">
        <v>1</v>
      </c>
      <c r="X1888">
        <v>2.3989600624815287E-4</v>
      </c>
      <c r="AK1888" t="s">
        <v>13021</v>
      </c>
      <c r="AL1888">
        <v>1</v>
      </c>
      <c r="AM1888">
        <v>3.2706092811227047E-4</v>
      </c>
    </row>
    <row r="1889" spans="1:39" x14ac:dyDescent="0.15">
      <c r="A1889" t="s">
        <v>5116</v>
      </c>
      <c r="B1889">
        <v>1</v>
      </c>
      <c r="C1889">
        <v>2.0942163967823996E-4</v>
      </c>
      <c r="V1889" t="s">
        <v>10070</v>
      </c>
      <c r="W1889">
        <v>1</v>
      </c>
      <c r="X1889">
        <v>2.3989600624815287E-4</v>
      </c>
      <c r="AK1889" t="s">
        <v>13023</v>
      </c>
      <c r="AL1889">
        <v>1</v>
      </c>
      <c r="AM1889">
        <v>3.2706092811227047E-4</v>
      </c>
    </row>
    <row r="1890" spans="1:39" x14ac:dyDescent="0.15">
      <c r="A1890" t="s">
        <v>5120</v>
      </c>
      <c r="B1890">
        <v>1</v>
      </c>
      <c r="C1890">
        <v>2.0942163967823996E-4</v>
      </c>
      <c r="V1890" t="s">
        <v>10072</v>
      </c>
      <c r="W1890">
        <v>1</v>
      </c>
      <c r="X1890">
        <v>2.3989600624815287E-4</v>
      </c>
      <c r="AK1890" t="s">
        <v>13025</v>
      </c>
      <c r="AL1890">
        <v>1</v>
      </c>
      <c r="AM1890">
        <v>3.2706092811227047E-4</v>
      </c>
    </row>
    <row r="1891" spans="1:39" x14ac:dyDescent="0.15">
      <c r="A1891" t="s">
        <v>5122</v>
      </c>
      <c r="B1891">
        <v>1</v>
      </c>
      <c r="C1891">
        <v>2.0942163967823996E-4</v>
      </c>
      <c r="V1891" t="s">
        <v>10074</v>
      </c>
      <c r="W1891">
        <v>1</v>
      </c>
      <c r="X1891">
        <v>2.3989600624815287E-4</v>
      </c>
      <c r="AK1891" t="s">
        <v>13026</v>
      </c>
      <c r="AL1891">
        <v>1</v>
      </c>
      <c r="AM1891">
        <v>3.2706092811227047E-4</v>
      </c>
    </row>
    <row r="1892" spans="1:39" x14ac:dyDescent="0.15">
      <c r="A1892" t="s">
        <v>5124</v>
      </c>
      <c r="B1892">
        <v>1</v>
      </c>
      <c r="C1892">
        <v>2.0942163967823996E-4</v>
      </c>
      <c r="V1892" t="s">
        <v>10076</v>
      </c>
      <c r="W1892">
        <v>1</v>
      </c>
      <c r="X1892">
        <v>2.3989600624815287E-4</v>
      </c>
      <c r="AK1892" t="s">
        <v>13028</v>
      </c>
      <c r="AL1892">
        <v>1</v>
      </c>
      <c r="AM1892">
        <v>3.2706092811227047E-4</v>
      </c>
    </row>
    <row r="1893" spans="1:39" x14ac:dyDescent="0.15">
      <c r="A1893" t="s">
        <v>5126</v>
      </c>
      <c r="B1893">
        <v>1</v>
      </c>
      <c r="C1893">
        <v>2.0942163967823996E-4</v>
      </c>
      <c r="V1893" t="s">
        <v>10077</v>
      </c>
      <c r="W1893">
        <v>1</v>
      </c>
      <c r="X1893">
        <v>2.3989600624815287E-4</v>
      </c>
      <c r="AK1893" t="s">
        <v>13029</v>
      </c>
      <c r="AL1893">
        <v>1</v>
      </c>
      <c r="AM1893">
        <v>3.2706092811227047E-4</v>
      </c>
    </row>
    <row r="1894" spans="1:39" x14ac:dyDescent="0.15">
      <c r="A1894" t="s">
        <v>5131</v>
      </c>
      <c r="B1894">
        <v>1</v>
      </c>
      <c r="C1894">
        <v>2.0942163967823996E-4</v>
      </c>
      <c r="V1894" t="s">
        <v>10079</v>
      </c>
      <c r="W1894">
        <v>1</v>
      </c>
      <c r="X1894">
        <v>2.3989600624815287E-4</v>
      </c>
      <c r="AK1894" t="s">
        <v>13030</v>
      </c>
      <c r="AL1894">
        <v>1</v>
      </c>
      <c r="AM1894">
        <v>3.2706092811227047E-4</v>
      </c>
    </row>
    <row r="1895" spans="1:39" x14ac:dyDescent="0.15">
      <c r="A1895" t="s">
        <v>5138</v>
      </c>
      <c r="B1895">
        <v>1</v>
      </c>
      <c r="C1895">
        <v>2.0942163967823996E-4</v>
      </c>
      <c r="V1895" t="s">
        <v>10080</v>
      </c>
      <c r="W1895">
        <v>1</v>
      </c>
      <c r="X1895">
        <v>2.3989600624815287E-4</v>
      </c>
      <c r="AK1895" t="s">
        <v>13033</v>
      </c>
      <c r="AL1895">
        <v>1</v>
      </c>
      <c r="AM1895">
        <v>3.2706092811227047E-4</v>
      </c>
    </row>
    <row r="1896" spans="1:39" x14ac:dyDescent="0.15">
      <c r="A1896" t="s">
        <v>5140</v>
      </c>
      <c r="B1896">
        <v>1</v>
      </c>
      <c r="C1896">
        <v>2.0942163967823996E-4</v>
      </c>
      <c r="V1896" t="s">
        <v>10089</v>
      </c>
      <c r="W1896">
        <v>1</v>
      </c>
      <c r="X1896">
        <v>2.3989600624815287E-4</v>
      </c>
      <c r="AK1896" t="s">
        <v>13034</v>
      </c>
      <c r="AL1896">
        <v>1</v>
      </c>
      <c r="AM1896">
        <v>3.2706092811227047E-4</v>
      </c>
    </row>
    <row r="1897" spans="1:39" x14ac:dyDescent="0.15">
      <c r="A1897" t="s">
        <v>5143</v>
      </c>
      <c r="B1897">
        <v>1</v>
      </c>
      <c r="C1897">
        <v>2.0942163967823996E-4</v>
      </c>
      <c r="V1897" t="s">
        <v>10094</v>
      </c>
      <c r="W1897">
        <v>1</v>
      </c>
      <c r="X1897">
        <v>2.3989600624815287E-4</v>
      </c>
      <c r="AK1897" t="s">
        <v>13035</v>
      </c>
      <c r="AL1897">
        <v>1</v>
      </c>
      <c r="AM1897">
        <v>3.2706092811227047E-4</v>
      </c>
    </row>
    <row r="1898" spans="1:39" x14ac:dyDescent="0.15">
      <c r="A1898" t="s">
        <v>5152</v>
      </c>
      <c r="B1898">
        <v>1</v>
      </c>
      <c r="C1898">
        <v>2.0942163967823996E-4</v>
      </c>
      <c r="V1898" t="s">
        <v>10095</v>
      </c>
      <c r="W1898">
        <v>1</v>
      </c>
      <c r="X1898">
        <v>2.3989600624815287E-4</v>
      </c>
      <c r="AK1898" t="s">
        <v>13036</v>
      </c>
      <c r="AL1898">
        <v>1</v>
      </c>
      <c r="AM1898">
        <v>3.2706092811227047E-4</v>
      </c>
    </row>
    <row r="1899" spans="1:39" x14ac:dyDescent="0.15">
      <c r="A1899" t="s">
        <v>5155</v>
      </c>
      <c r="B1899">
        <v>1</v>
      </c>
      <c r="C1899">
        <v>2.0942163967823996E-4</v>
      </c>
      <c r="V1899" t="s">
        <v>10096</v>
      </c>
      <c r="W1899">
        <v>1</v>
      </c>
      <c r="X1899">
        <v>2.3989600624815287E-4</v>
      </c>
      <c r="AK1899" t="s">
        <v>13037</v>
      </c>
      <c r="AL1899">
        <v>1</v>
      </c>
      <c r="AM1899">
        <v>3.2706092811227047E-4</v>
      </c>
    </row>
    <row r="1900" spans="1:39" x14ac:dyDescent="0.15">
      <c r="A1900" t="s">
        <v>5158</v>
      </c>
      <c r="B1900">
        <v>1</v>
      </c>
      <c r="C1900">
        <v>2.0942163967823996E-4</v>
      </c>
      <c r="V1900" t="s">
        <v>10097</v>
      </c>
      <c r="W1900">
        <v>1</v>
      </c>
      <c r="X1900">
        <v>2.3989600624815287E-4</v>
      </c>
      <c r="AK1900" t="s">
        <v>13039</v>
      </c>
      <c r="AL1900">
        <v>1</v>
      </c>
      <c r="AM1900">
        <v>3.2706092811227047E-4</v>
      </c>
    </row>
    <row r="1901" spans="1:39" x14ac:dyDescent="0.15">
      <c r="A1901" t="s">
        <v>5168</v>
      </c>
      <c r="B1901">
        <v>1</v>
      </c>
      <c r="C1901">
        <v>2.0942163967823996E-4</v>
      </c>
      <c r="V1901" t="s">
        <v>10099</v>
      </c>
      <c r="W1901">
        <v>1</v>
      </c>
      <c r="X1901">
        <v>2.3989600624815287E-4</v>
      </c>
      <c r="AK1901" t="s">
        <v>13040</v>
      </c>
      <c r="AL1901">
        <v>1</v>
      </c>
      <c r="AM1901">
        <v>3.2706092811227047E-4</v>
      </c>
    </row>
    <row r="1902" spans="1:39" x14ac:dyDescent="0.15">
      <c r="A1902" t="s">
        <v>5170</v>
      </c>
      <c r="B1902">
        <v>1</v>
      </c>
      <c r="C1902">
        <v>2.0942163967823996E-4</v>
      </c>
      <c r="V1902" t="s">
        <v>10102</v>
      </c>
      <c r="W1902">
        <v>1</v>
      </c>
      <c r="X1902">
        <v>2.3989600624815287E-4</v>
      </c>
      <c r="AK1902" t="s">
        <v>13041</v>
      </c>
      <c r="AL1902">
        <v>1</v>
      </c>
      <c r="AM1902">
        <v>3.2706092811227047E-4</v>
      </c>
    </row>
    <row r="1903" spans="1:39" x14ac:dyDescent="0.15">
      <c r="A1903" t="s">
        <v>5175</v>
      </c>
      <c r="B1903">
        <v>1</v>
      </c>
      <c r="C1903">
        <v>2.0942163967823996E-4</v>
      </c>
      <c r="V1903" t="s">
        <v>10105</v>
      </c>
      <c r="W1903">
        <v>1</v>
      </c>
      <c r="X1903">
        <v>2.3989600624815287E-4</v>
      </c>
      <c r="AK1903" t="s">
        <v>13042</v>
      </c>
      <c r="AL1903">
        <v>1</v>
      </c>
      <c r="AM1903">
        <v>3.2706092811227047E-4</v>
      </c>
    </row>
    <row r="1904" spans="1:39" x14ac:dyDescent="0.15">
      <c r="A1904" t="s">
        <v>5179</v>
      </c>
      <c r="B1904">
        <v>1</v>
      </c>
      <c r="C1904">
        <v>2.0942163967823996E-4</v>
      </c>
      <c r="V1904" t="s">
        <v>10106</v>
      </c>
      <c r="W1904">
        <v>1</v>
      </c>
      <c r="X1904">
        <v>2.3989600624815287E-4</v>
      </c>
      <c r="AK1904" t="s">
        <v>13043</v>
      </c>
      <c r="AL1904">
        <v>1</v>
      </c>
      <c r="AM1904">
        <v>3.2706092811227047E-4</v>
      </c>
    </row>
    <row r="1905" spans="1:39" x14ac:dyDescent="0.15">
      <c r="A1905" t="s">
        <v>5180</v>
      </c>
      <c r="B1905">
        <v>1</v>
      </c>
      <c r="C1905">
        <v>2.0942163967823996E-4</v>
      </c>
      <c r="V1905" t="s">
        <v>10108</v>
      </c>
      <c r="W1905">
        <v>1</v>
      </c>
      <c r="X1905">
        <v>2.3989600624815287E-4</v>
      </c>
      <c r="AK1905" t="s">
        <v>13046</v>
      </c>
      <c r="AL1905">
        <v>1</v>
      </c>
      <c r="AM1905">
        <v>3.2706092811227047E-4</v>
      </c>
    </row>
    <row r="1906" spans="1:39" x14ac:dyDescent="0.15">
      <c r="A1906" t="s">
        <v>5184</v>
      </c>
      <c r="B1906">
        <v>1</v>
      </c>
      <c r="C1906">
        <v>2.0942163967823996E-4</v>
      </c>
      <c r="V1906" t="s">
        <v>10109</v>
      </c>
      <c r="W1906">
        <v>1</v>
      </c>
      <c r="X1906">
        <v>2.3989600624815287E-4</v>
      </c>
      <c r="AK1906" t="s">
        <v>13047</v>
      </c>
      <c r="AL1906">
        <v>1</v>
      </c>
      <c r="AM1906">
        <v>3.2706092811227047E-4</v>
      </c>
    </row>
    <row r="1907" spans="1:39" x14ac:dyDescent="0.15">
      <c r="A1907" t="s">
        <v>5185</v>
      </c>
      <c r="B1907">
        <v>1</v>
      </c>
      <c r="C1907">
        <v>2.0942163967823996E-4</v>
      </c>
      <c r="V1907" t="s">
        <v>10110</v>
      </c>
      <c r="W1907">
        <v>1</v>
      </c>
      <c r="X1907">
        <v>2.3989600624815287E-4</v>
      </c>
      <c r="AK1907" t="s">
        <v>13048</v>
      </c>
      <c r="AL1907">
        <v>1</v>
      </c>
      <c r="AM1907">
        <v>3.2706092811227047E-4</v>
      </c>
    </row>
    <row r="1908" spans="1:39" x14ac:dyDescent="0.15">
      <c r="A1908" t="s">
        <v>5187</v>
      </c>
      <c r="B1908">
        <v>1</v>
      </c>
      <c r="C1908">
        <v>2.0942163967823996E-4</v>
      </c>
      <c r="V1908" t="s">
        <v>10111</v>
      </c>
      <c r="W1908">
        <v>1</v>
      </c>
      <c r="X1908">
        <v>2.3989600624815287E-4</v>
      </c>
      <c r="AK1908" t="s">
        <v>13049</v>
      </c>
      <c r="AL1908">
        <v>1</v>
      </c>
      <c r="AM1908">
        <v>3.2706092811227047E-4</v>
      </c>
    </row>
    <row r="1909" spans="1:39" x14ac:dyDescent="0.15">
      <c r="A1909" t="s">
        <v>5189</v>
      </c>
      <c r="B1909">
        <v>1</v>
      </c>
      <c r="C1909">
        <v>2.0942163967823996E-4</v>
      </c>
      <c r="V1909" t="s">
        <v>10112</v>
      </c>
      <c r="W1909">
        <v>1</v>
      </c>
      <c r="X1909">
        <v>2.3989600624815287E-4</v>
      </c>
      <c r="AK1909" t="s">
        <v>13051</v>
      </c>
      <c r="AL1909">
        <v>1</v>
      </c>
      <c r="AM1909">
        <v>3.2706092811227047E-4</v>
      </c>
    </row>
    <row r="1910" spans="1:39" x14ac:dyDescent="0.15">
      <c r="A1910" t="s">
        <v>5190</v>
      </c>
      <c r="B1910">
        <v>1</v>
      </c>
      <c r="C1910">
        <v>2.0942163967823996E-4</v>
      </c>
      <c r="V1910" t="s">
        <v>10114</v>
      </c>
      <c r="W1910">
        <v>1</v>
      </c>
      <c r="X1910">
        <v>2.3989600624815287E-4</v>
      </c>
      <c r="AK1910" t="s">
        <v>13052</v>
      </c>
      <c r="AL1910">
        <v>1</v>
      </c>
      <c r="AM1910">
        <v>3.2706092811227047E-4</v>
      </c>
    </row>
    <row r="1911" spans="1:39" x14ac:dyDescent="0.15">
      <c r="A1911" t="s">
        <v>5192</v>
      </c>
      <c r="B1911">
        <v>1</v>
      </c>
      <c r="C1911">
        <v>2.0942163967823996E-4</v>
      </c>
      <c r="V1911" t="s">
        <v>10117</v>
      </c>
      <c r="W1911">
        <v>1</v>
      </c>
      <c r="X1911">
        <v>2.3989600624815287E-4</v>
      </c>
      <c r="AK1911" t="s">
        <v>13053</v>
      </c>
      <c r="AL1911">
        <v>1</v>
      </c>
      <c r="AM1911">
        <v>3.2706092811227047E-4</v>
      </c>
    </row>
    <row r="1912" spans="1:39" x14ac:dyDescent="0.15">
      <c r="A1912" t="s">
        <v>5194</v>
      </c>
      <c r="B1912">
        <v>1</v>
      </c>
      <c r="C1912">
        <v>2.0942163967823996E-4</v>
      </c>
      <c r="V1912" t="s">
        <v>10119</v>
      </c>
      <c r="W1912">
        <v>1</v>
      </c>
      <c r="X1912">
        <v>2.3989600624815287E-4</v>
      </c>
      <c r="AK1912" t="s">
        <v>13054</v>
      </c>
      <c r="AL1912">
        <v>1</v>
      </c>
      <c r="AM1912">
        <v>3.2706092811227047E-4</v>
      </c>
    </row>
    <row r="1913" spans="1:39" x14ac:dyDescent="0.15">
      <c r="A1913" t="s">
        <v>5195</v>
      </c>
      <c r="B1913">
        <v>1</v>
      </c>
      <c r="C1913">
        <v>2.0942163967823996E-4</v>
      </c>
      <c r="V1913" t="s">
        <v>10124</v>
      </c>
      <c r="W1913">
        <v>1</v>
      </c>
      <c r="X1913">
        <v>2.3989600624815287E-4</v>
      </c>
      <c r="AK1913" t="s">
        <v>13055</v>
      </c>
      <c r="AL1913">
        <v>1</v>
      </c>
      <c r="AM1913">
        <v>3.2706092811227047E-4</v>
      </c>
    </row>
    <row r="1914" spans="1:39" x14ac:dyDescent="0.15">
      <c r="A1914" t="s">
        <v>5196</v>
      </c>
      <c r="B1914">
        <v>1</v>
      </c>
      <c r="C1914">
        <v>2.0942163967823996E-4</v>
      </c>
      <c r="V1914" t="s">
        <v>10126</v>
      </c>
      <c r="W1914">
        <v>1</v>
      </c>
      <c r="X1914">
        <v>2.3989600624815287E-4</v>
      </c>
      <c r="AK1914" t="s">
        <v>13056</v>
      </c>
      <c r="AL1914">
        <v>1</v>
      </c>
      <c r="AM1914">
        <v>3.2706092811227047E-4</v>
      </c>
    </row>
    <row r="1915" spans="1:39" x14ac:dyDescent="0.15">
      <c r="A1915" t="s">
        <v>5197</v>
      </c>
      <c r="B1915">
        <v>1</v>
      </c>
      <c r="C1915">
        <v>2.0942163967823996E-4</v>
      </c>
      <c r="V1915" t="s">
        <v>10131</v>
      </c>
      <c r="W1915">
        <v>1</v>
      </c>
      <c r="X1915">
        <v>2.3989600624815287E-4</v>
      </c>
      <c r="AK1915" t="s">
        <v>13057</v>
      </c>
      <c r="AL1915">
        <v>1</v>
      </c>
      <c r="AM1915">
        <v>3.2706092811227047E-4</v>
      </c>
    </row>
    <row r="1916" spans="1:39" x14ac:dyDescent="0.15">
      <c r="A1916" t="s">
        <v>5198</v>
      </c>
      <c r="B1916">
        <v>1</v>
      </c>
      <c r="C1916">
        <v>2.0942163967823996E-4</v>
      </c>
      <c r="V1916" t="s">
        <v>10133</v>
      </c>
      <c r="W1916">
        <v>1</v>
      </c>
      <c r="X1916">
        <v>2.3989600624815287E-4</v>
      </c>
      <c r="AK1916" t="s">
        <v>13058</v>
      </c>
      <c r="AL1916">
        <v>1</v>
      </c>
      <c r="AM1916">
        <v>3.2706092811227047E-4</v>
      </c>
    </row>
    <row r="1917" spans="1:39" x14ac:dyDescent="0.15">
      <c r="A1917" t="s">
        <v>5199</v>
      </c>
      <c r="B1917">
        <v>1</v>
      </c>
      <c r="C1917">
        <v>2.0942163967823996E-4</v>
      </c>
      <c r="V1917" t="s">
        <v>10138</v>
      </c>
      <c r="W1917">
        <v>1</v>
      </c>
      <c r="X1917">
        <v>2.3989600624815287E-4</v>
      </c>
      <c r="AK1917">
        <v>70</v>
      </c>
      <c r="AL1917">
        <v>1</v>
      </c>
      <c r="AM1917">
        <v>3.2706092811227047E-4</v>
      </c>
    </row>
    <row r="1918" spans="1:39" x14ac:dyDescent="0.15">
      <c r="A1918" t="s">
        <v>5204</v>
      </c>
      <c r="B1918">
        <v>1</v>
      </c>
      <c r="C1918">
        <v>2.0942163967823996E-4</v>
      </c>
      <c r="V1918" t="s">
        <v>10139</v>
      </c>
      <c r="W1918">
        <v>1</v>
      </c>
      <c r="X1918">
        <v>2.3989600624815287E-4</v>
      </c>
      <c r="AK1918" t="s">
        <v>13059</v>
      </c>
      <c r="AL1918">
        <v>1</v>
      </c>
      <c r="AM1918">
        <v>3.2706092811227047E-4</v>
      </c>
    </row>
    <row r="1919" spans="1:39" x14ac:dyDescent="0.15">
      <c r="A1919" t="s">
        <v>5206</v>
      </c>
      <c r="B1919">
        <v>1</v>
      </c>
      <c r="C1919">
        <v>2.0942163967823996E-4</v>
      </c>
      <c r="V1919" t="s">
        <v>10140</v>
      </c>
      <c r="W1919">
        <v>1</v>
      </c>
      <c r="X1919">
        <v>2.3989600624815287E-4</v>
      </c>
      <c r="AK1919" t="s">
        <v>13060</v>
      </c>
      <c r="AL1919">
        <v>1</v>
      </c>
      <c r="AM1919">
        <v>3.2706092811227047E-4</v>
      </c>
    </row>
    <row r="1920" spans="1:39" x14ac:dyDescent="0.15">
      <c r="A1920" t="s">
        <v>5207</v>
      </c>
      <c r="B1920">
        <v>1</v>
      </c>
      <c r="C1920">
        <v>2.0942163967823996E-4</v>
      </c>
      <c r="V1920" t="s">
        <v>10146</v>
      </c>
      <c r="W1920">
        <v>1</v>
      </c>
      <c r="X1920">
        <v>2.3989600624815287E-4</v>
      </c>
      <c r="AK1920" t="s">
        <v>13061</v>
      </c>
      <c r="AL1920">
        <v>1</v>
      </c>
      <c r="AM1920">
        <v>3.2706092811227047E-4</v>
      </c>
    </row>
    <row r="1921" spans="1:39" x14ac:dyDescent="0.15">
      <c r="A1921" t="s">
        <v>5214</v>
      </c>
      <c r="B1921">
        <v>1</v>
      </c>
      <c r="C1921">
        <v>2.0942163967823996E-4</v>
      </c>
      <c r="V1921" t="s">
        <v>10147</v>
      </c>
      <c r="W1921">
        <v>1</v>
      </c>
      <c r="X1921">
        <v>2.3989600624815287E-4</v>
      </c>
      <c r="AK1921" t="s">
        <v>13062</v>
      </c>
      <c r="AL1921">
        <v>1</v>
      </c>
      <c r="AM1921">
        <v>3.2706092811227047E-4</v>
      </c>
    </row>
    <row r="1922" spans="1:39" x14ac:dyDescent="0.15">
      <c r="A1922" t="s">
        <v>5215</v>
      </c>
      <c r="B1922">
        <v>1</v>
      </c>
      <c r="C1922">
        <v>2.0942163967823996E-4</v>
      </c>
      <c r="V1922" t="s">
        <v>10148</v>
      </c>
      <c r="W1922">
        <v>1</v>
      </c>
      <c r="X1922">
        <v>2.3989600624815287E-4</v>
      </c>
      <c r="AK1922" t="s">
        <v>13063</v>
      </c>
      <c r="AL1922">
        <v>1</v>
      </c>
      <c r="AM1922">
        <v>3.2706092811227047E-4</v>
      </c>
    </row>
    <row r="1923" spans="1:39" x14ac:dyDescent="0.15">
      <c r="A1923" t="s">
        <v>5219</v>
      </c>
      <c r="B1923">
        <v>1</v>
      </c>
      <c r="C1923">
        <v>2.0942163967823996E-4</v>
      </c>
      <c r="V1923" t="s">
        <v>10150</v>
      </c>
      <c r="W1923">
        <v>1</v>
      </c>
      <c r="X1923">
        <v>2.3989600624815287E-4</v>
      </c>
      <c r="AK1923" t="s">
        <v>13064</v>
      </c>
      <c r="AL1923">
        <v>1</v>
      </c>
      <c r="AM1923">
        <v>3.2706092811227047E-4</v>
      </c>
    </row>
    <row r="1924" spans="1:39" x14ac:dyDescent="0.15">
      <c r="A1924" t="s">
        <v>5223</v>
      </c>
      <c r="B1924">
        <v>1</v>
      </c>
      <c r="C1924">
        <v>2.0942163967823996E-4</v>
      </c>
      <c r="V1924">
        <v>6468</v>
      </c>
      <c r="W1924">
        <v>1</v>
      </c>
      <c r="X1924">
        <v>2.3989600624815287E-4</v>
      </c>
      <c r="AK1924" t="s">
        <v>13067</v>
      </c>
      <c r="AL1924">
        <v>1</v>
      </c>
      <c r="AM1924">
        <v>3.2706092811227047E-4</v>
      </c>
    </row>
    <row r="1925" spans="1:39" x14ac:dyDescent="0.15">
      <c r="A1925" t="s">
        <v>5224</v>
      </c>
      <c r="B1925">
        <v>1</v>
      </c>
      <c r="C1925">
        <v>2.0942163967823996E-4</v>
      </c>
      <c r="V1925" t="s">
        <v>10154</v>
      </c>
      <c r="W1925">
        <v>1</v>
      </c>
      <c r="X1925">
        <v>2.3989600624815287E-4</v>
      </c>
      <c r="AK1925" t="s">
        <v>13068</v>
      </c>
      <c r="AL1925">
        <v>1</v>
      </c>
      <c r="AM1925">
        <v>3.2706092811227047E-4</v>
      </c>
    </row>
    <row r="1926" spans="1:39" x14ac:dyDescent="0.15">
      <c r="A1926" t="s">
        <v>5227</v>
      </c>
      <c r="B1926">
        <v>1</v>
      </c>
      <c r="C1926">
        <v>2.0942163967823996E-4</v>
      </c>
      <c r="V1926" t="s">
        <v>10156</v>
      </c>
      <c r="W1926">
        <v>1</v>
      </c>
      <c r="X1926">
        <v>2.3989600624815287E-4</v>
      </c>
      <c r="AK1926" t="s">
        <v>13069</v>
      </c>
      <c r="AL1926">
        <v>1</v>
      </c>
      <c r="AM1926">
        <v>3.2706092811227047E-4</v>
      </c>
    </row>
    <row r="1927" spans="1:39" x14ac:dyDescent="0.15">
      <c r="A1927" t="s">
        <v>5231</v>
      </c>
      <c r="B1927">
        <v>1</v>
      </c>
      <c r="C1927">
        <v>2.0942163967823996E-4</v>
      </c>
      <c r="V1927" t="s">
        <v>10159</v>
      </c>
      <c r="W1927">
        <v>1</v>
      </c>
      <c r="X1927">
        <v>2.3989600624815287E-4</v>
      </c>
      <c r="AK1927" t="s">
        <v>13070</v>
      </c>
      <c r="AL1927">
        <v>1</v>
      </c>
      <c r="AM1927">
        <v>3.2706092811227047E-4</v>
      </c>
    </row>
    <row r="1928" spans="1:39" x14ac:dyDescent="0.15">
      <c r="A1928" t="s">
        <v>5236</v>
      </c>
      <c r="B1928">
        <v>1</v>
      </c>
      <c r="C1928">
        <v>2.0942163967823996E-4</v>
      </c>
      <c r="V1928" t="s">
        <v>10164</v>
      </c>
      <c r="W1928">
        <v>1</v>
      </c>
      <c r="X1928">
        <v>2.3989600624815287E-4</v>
      </c>
      <c r="AK1928" t="s">
        <v>13071</v>
      </c>
      <c r="AL1928">
        <v>1</v>
      </c>
      <c r="AM1928">
        <v>3.2706092811227047E-4</v>
      </c>
    </row>
    <row r="1929" spans="1:39" x14ac:dyDescent="0.15">
      <c r="A1929" t="s">
        <v>5237</v>
      </c>
      <c r="B1929">
        <v>1</v>
      </c>
      <c r="C1929">
        <v>2.0942163967823996E-4</v>
      </c>
      <c r="V1929" t="s">
        <v>10167</v>
      </c>
      <c r="W1929">
        <v>1</v>
      </c>
      <c r="X1929">
        <v>2.3989600624815287E-4</v>
      </c>
      <c r="AK1929" t="s">
        <v>8520</v>
      </c>
      <c r="AL1929">
        <v>1</v>
      </c>
      <c r="AM1929">
        <v>3.2706092811227047E-4</v>
      </c>
    </row>
    <row r="1930" spans="1:39" x14ac:dyDescent="0.15">
      <c r="A1930" t="s">
        <v>5239</v>
      </c>
      <c r="B1930">
        <v>1</v>
      </c>
      <c r="C1930">
        <v>2.0942163967823996E-4</v>
      </c>
      <c r="V1930" t="s">
        <v>10168</v>
      </c>
      <c r="W1930">
        <v>1</v>
      </c>
      <c r="X1930">
        <v>2.3989600624815287E-4</v>
      </c>
      <c r="AK1930" t="s">
        <v>13072</v>
      </c>
      <c r="AL1930">
        <v>1</v>
      </c>
      <c r="AM1930">
        <v>3.2706092811227047E-4</v>
      </c>
    </row>
    <row r="1931" spans="1:39" x14ac:dyDescent="0.15">
      <c r="A1931" t="s">
        <v>5241</v>
      </c>
      <c r="B1931">
        <v>1</v>
      </c>
      <c r="C1931">
        <v>2.0942163967823996E-4</v>
      </c>
      <c r="V1931" t="s">
        <v>10169</v>
      </c>
      <c r="W1931">
        <v>1</v>
      </c>
      <c r="X1931">
        <v>2.3989600624815287E-4</v>
      </c>
      <c r="AK1931" t="s">
        <v>13074</v>
      </c>
      <c r="AL1931">
        <v>1</v>
      </c>
      <c r="AM1931">
        <v>3.2706092811227047E-4</v>
      </c>
    </row>
    <row r="1932" spans="1:39" x14ac:dyDescent="0.15">
      <c r="A1932" t="s">
        <v>5244</v>
      </c>
      <c r="B1932">
        <v>1</v>
      </c>
      <c r="C1932">
        <v>2.0942163967823996E-4</v>
      </c>
      <c r="V1932" t="s">
        <v>10172</v>
      </c>
      <c r="W1932">
        <v>1</v>
      </c>
      <c r="X1932">
        <v>2.3989600624815287E-4</v>
      </c>
      <c r="AK1932" t="s">
        <v>13075</v>
      </c>
      <c r="AL1932">
        <v>1</v>
      </c>
      <c r="AM1932">
        <v>3.2706092811227047E-4</v>
      </c>
    </row>
    <row r="1933" spans="1:39" x14ac:dyDescent="0.15">
      <c r="A1933" t="s">
        <v>5251</v>
      </c>
      <c r="B1933">
        <v>1</v>
      </c>
      <c r="C1933">
        <v>2.0942163967823996E-4</v>
      </c>
      <c r="V1933" t="s">
        <v>10175</v>
      </c>
      <c r="W1933">
        <v>1</v>
      </c>
      <c r="X1933">
        <v>2.3989600624815287E-4</v>
      </c>
      <c r="AK1933" t="s">
        <v>13076</v>
      </c>
      <c r="AL1933">
        <v>1</v>
      </c>
      <c r="AM1933">
        <v>3.2706092811227047E-4</v>
      </c>
    </row>
    <row r="1934" spans="1:39" x14ac:dyDescent="0.15">
      <c r="A1934" t="s">
        <v>5254</v>
      </c>
      <c r="B1934">
        <v>1</v>
      </c>
      <c r="C1934">
        <v>2.0942163967823996E-4</v>
      </c>
      <c r="V1934" t="s">
        <v>10176</v>
      </c>
      <c r="W1934">
        <v>1</v>
      </c>
      <c r="X1934">
        <v>2.3989600624815287E-4</v>
      </c>
      <c r="AK1934" t="s">
        <v>13077</v>
      </c>
      <c r="AL1934">
        <v>1</v>
      </c>
      <c r="AM1934">
        <v>3.2706092811227047E-4</v>
      </c>
    </row>
    <row r="1935" spans="1:39" x14ac:dyDescent="0.15">
      <c r="A1935" t="s">
        <v>5256</v>
      </c>
      <c r="B1935">
        <v>1</v>
      </c>
      <c r="C1935">
        <v>2.0942163967823996E-4</v>
      </c>
      <c r="V1935" t="s">
        <v>10178</v>
      </c>
      <c r="W1935">
        <v>1</v>
      </c>
      <c r="X1935">
        <v>2.3989600624815287E-4</v>
      </c>
      <c r="AK1935" t="s">
        <v>13078</v>
      </c>
      <c r="AL1935">
        <v>1</v>
      </c>
      <c r="AM1935">
        <v>3.2706092811227047E-4</v>
      </c>
    </row>
    <row r="1936" spans="1:39" x14ac:dyDescent="0.15">
      <c r="A1936" t="s">
        <v>5257</v>
      </c>
      <c r="B1936">
        <v>1</v>
      </c>
      <c r="C1936">
        <v>2.0942163967823996E-4</v>
      </c>
      <c r="V1936" t="s">
        <v>10179</v>
      </c>
      <c r="W1936">
        <v>1</v>
      </c>
      <c r="X1936">
        <v>2.3989600624815287E-4</v>
      </c>
      <c r="AK1936" t="s">
        <v>13081</v>
      </c>
      <c r="AL1936">
        <v>1</v>
      </c>
      <c r="AM1936">
        <v>3.2706092811227047E-4</v>
      </c>
    </row>
    <row r="1937" spans="1:39" x14ac:dyDescent="0.15">
      <c r="A1937" t="s">
        <v>5258</v>
      </c>
      <c r="B1937">
        <v>1</v>
      </c>
      <c r="C1937">
        <v>2.0942163967823996E-4</v>
      </c>
      <c r="V1937" t="s">
        <v>10183</v>
      </c>
      <c r="W1937">
        <v>1</v>
      </c>
      <c r="X1937">
        <v>2.3989600624815287E-4</v>
      </c>
      <c r="AK1937" t="s">
        <v>13082</v>
      </c>
      <c r="AL1937">
        <v>1</v>
      </c>
      <c r="AM1937">
        <v>3.2706092811227047E-4</v>
      </c>
    </row>
    <row r="1938" spans="1:39" x14ac:dyDescent="0.15">
      <c r="A1938" t="s">
        <v>5259</v>
      </c>
      <c r="B1938">
        <v>1</v>
      </c>
      <c r="C1938">
        <v>2.0942163967823996E-4</v>
      </c>
      <c r="V1938" t="s">
        <v>10186</v>
      </c>
      <c r="W1938">
        <v>1</v>
      </c>
      <c r="X1938">
        <v>2.3989600624815287E-4</v>
      </c>
      <c r="AK1938" t="s">
        <v>13083</v>
      </c>
      <c r="AL1938">
        <v>1</v>
      </c>
      <c r="AM1938">
        <v>3.2706092811227047E-4</v>
      </c>
    </row>
    <row r="1939" spans="1:39" x14ac:dyDescent="0.15">
      <c r="A1939" t="s">
        <v>5262</v>
      </c>
      <c r="B1939">
        <v>1</v>
      </c>
      <c r="C1939">
        <v>2.0942163967823996E-4</v>
      </c>
      <c r="V1939" t="s">
        <v>10187</v>
      </c>
      <c r="W1939">
        <v>1</v>
      </c>
      <c r="X1939">
        <v>2.3989600624815287E-4</v>
      </c>
      <c r="AK1939" t="s">
        <v>13084</v>
      </c>
      <c r="AL1939">
        <v>1</v>
      </c>
      <c r="AM1939">
        <v>3.2706092811227047E-4</v>
      </c>
    </row>
    <row r="1940" spans="1:39" x14ac:dyDescent="0.15">
      <c r="A1940" t="s">
        <v>5265</v>
      </c>
      <c r="B1940">
        <v>1</v>
      </c>
      <c r="C1940">
        <v>2.0942163967823996E-4</v>
      </c>
      <c r="V1940" t="s">
        <v>3099</v>
      </c>
      <c r="W1940">
        <v>1</v>
      </c>
      <c r="X1940">
        <v>2.3989600624815287E-4</v>
      </c>
      <c r="AK1940" t="s">
        <v>13085</v>
      </c>
      <c r="AL1940">
        <v>1</v>
      </c>
      <c r="AM1940">
        <v>3.2706092811227047E-4</v>
      </c>
    </row>
    <row r="1941" spans="1:39" x14ac:dyDescent="0.15">
      <c r="A1941" t="s">
        <v>5269</v>
      </c>
      <c r="B1941">
        <v>1</v>
      </c>
      <c r="C1941">
        <v>2.0942163967823996E-4</v>
      </c>
      <c r="V1941" t="s">
        <v>10188</v>
      </c>
      <c r="W1941">
        <v>1</v>
      </c>
      <c r="X1941">
        <v>2.3989600624815287E-4</v>
      </c>
      <c r="AK1941" t="s">
        <v>13086</v>
      </c>
      <c r="AL1941">
        <v>1</v>
      </c>
      <c r="AM1941">
        <v>3.2706092811227047E-4</v>
      </c>
    </row>
    <row r="1942" spans="1:39" x14ac:dyDescent="0.15">
      <c r="A1942" t="s">
        <v>5275</v>
      </c>
      <c r="B1942">
        <v>1</v>
      </c>
      <c r="C1942">
        <v>2.0942163967823996E-4</v>
      </c>
      <c r="V1942" t="s">
        <v>10189</v>
      </c>
      <c r="W1942">
        <v>1</v>
      </c>
      <c r="X1942">
        <v>2.3989600624815287E-4</v>
      </c>
      <c r="AK1942" t="s">
        <v>13087</v>
      </c>
      <c r="AL1942">
        <v>1</v>
      </c>
      <c r="AM1942">
        <v>3.2706092811227047E-4</v>
      </c>
    </row>
    <row r="1943" spans="1:39" x14ac:dyDescent="0.15">
      <c r="A1943" t="s">
        <v>5293</v>
      </c>
      <c r="B1943">
        <v>1</v>
      </c>
      <c r="C1943">
        <v>2.0942163967823996E-4</v>
      </c>
      <c r="V1943" t="s">
        <v>10190</v>
      </c>
      <c r="W1943">
        <v>1</v>
      </c>
      <c r="X1943">
        <v>2.3989600624815287E-4</v>
      </c>
      <c r="AK1943" t="s">
        <v>13088</v>
      </c>
      <c r="AL1943">
        <v>1</v>
      </c>
      <c r="AM1943">
        <v>3.2706092811227047E-4</v>
      </c>
    </row>
    <row r="1944" spans="1:39" x14ac:dyDescent="0.15">
      <c r="A1944" t="s">
        <v>5299</v>
      </c>
      <c r="B1944">
        <v>1</v>
      </c>
      <c r="C1944">
        <v>2.0942163967823996E-4</v>
      </c>
      <c r="V1944" t="s">
        <v>10191</v>
      </c>
      <c r="W1944">
        <v>1</v>
      </c>
      <c r="X1944">
        <v>2.3989600624815287E-4</v>
      </c>
      <c r="AK1944" t="s">
        <v>13089</v>
      </c>
      <c r="AL1944">
        <v>1</v>
      </c>
      <c r="AM1944">
        <v>3.2706092811227047E-4</v>
      </c>
    </row>
    <row r="1945" spans="1:39" x14ac:dyDescent="0.15">
      <c r="A1945" t="s">
        <v>5302</v>
      </c>
      <c r="B1945">
        <v>1</v>
      </c>
      <c r="C1945">
        <v>2.0942163967823996E-4</v>
      </c>
      <c r="V1945" t="s">
        <v>10192</v>
      </c>
      <c r="W1945">
        <v>1</v>
      </c>
      <c r="X1945">
        <v>2.3989600624815287E-4</v>
      </c>
      <c r="AK1945" t="s">
        <v>13090</v>
      </c>
      <c r="AL1945">
        <v>1</v>
      </c>
      <c r="AM1945">
        <v>3.2706092811227047E-4</v>
      </c>
    </row>
    <row r="1946" spans="1:39" x14ac:dyDescent="0.15">
      <c r="A1946" t="s">
        <v>5303</v>
      </c>
      <c r="B1946">
        <v>1</v>
      </c>
      <c r="C1946">
        <v>2.0942163967823996E-4</v>
      </c>
      <c r="V1946" t="s">
        <v>10197</v>
      </c>
      <c r="W1946">
        <v>1</v>
      </c>
      <c r="X1946">
        <v>2.3989600624815287E-4</v>
      </c>
      <c r="AK1946" t="s">
        <v>13091</v>
      </c>
      <c r="AL1946">
        <v>1</v>
      </c>
      <c r="AM1946">
        <v>3.2706092811227047E-4</v>
      </c>
    </row>
    <row r="1947" spans="1:39" x14ac:dyDescent="0.15">
      <c r="A1947" t="s">
        <v>5308</v>
      </c>
      <c r="B1947">
        <v>1</v>
      </c>
      <c r="C1947">
        <v>2.0942163967823996E-4</v>
      </c>
      <c r="V1947" t="s">
        <v>10200</v>
      </c>
      <c r="W1947">
        <v>1</v>
      </c>
      <c r="X1947">
        <v>2.3989600624815287E-4</v>
      </c>
      <c r="AK1947" t="s">
        <v>13092</v>
      </c>
      <c r="AL1947">
        <v>1</v>
      </c>
      <c r="AM1947">
        <v>3.2706092811227047E-4</v>
      </c>
    </row>
    <row r="1948" spans="1:39" x14ac:dyDescent="0.15">
      <c r="A1948" t="s">
        <v>5311</v>
      </c>
      <c r="B1948">
        <v>1</v>
      </c>
      <c r="C1948">
        <v>2.0942163967823996E-4</v>
      </c>
      <c r="V1948" t="s">
        <v>10201</v>
      </c>
      <c r="W1948">
        <v>1</v>
      </c>
      <c r="X1948">
        <v>2.3989600624815287E-4</v>
      </c>
      <c r="AK1948" t="s">
        <v>13093</v>
      </c>
      <c r="AL1948">
        <v>1</v>
      </c>
      <c r="AM1948">
        <v>3.2706092811227047E-4</v>
      </c>
    </row>
    <row r="1949" spans="1:39" x14ac:dyDescent="0.15">
      <c r="A1949" t="s">
        <v>5325</v>
      </c>
      <c r="B1949">
        <v>1</v>
      </c>
      <c r="C1949">
        <v>2.0942163967823996E-4</v>
      </c>
      <c r="V1949" t="s">
        <v>10202</v>
      </c>
      <c r="W1949">
        <v>1</v>
      </c>
      <c r="X1949">
        <v>2.3989600624815287E-4</v>
      </c>
      <c r="AK1949" t="s">
        <v>13094</v>
      </c>
      <c r="AL1949">
        <v>1</v>
      </c>
      <c r="AM1949">
        <v>3.2706092811227047E-4</v>
      </c>
    </row>
    <row r="1950" spans="1:39" x14ac:dyDescent="0.15">
      <c r="A1950" t="s">
        <v>5327</v>
      </c>
      <c r="B1950">
        <v>1</v>
      </c>
      <c r="C1950">
        <v>2.0942163967823996E-4</v>
      </c>
      <c r="V1950" t="s">
        <v>10204</v>
      </c>
      <c r="W1950">
        <v>1</v>
      </c>
      <c r="X1950">
        <v>2.3989600624815287E-4</v>
      </c>
      <c r="AK1950" t="s">
        <v>13096</v>
      </c>
      <c r="AL1950">
        <v>1</v>
      </c>
      <c r="AM1950">
        <v>3.2706092811227047E-4</v>
      </c>
    </row>
    <row r="1951" spans="1:39" x14ac:dyDescent="0.15">
      <c r="A1951" t="s">
        <v>5331</v>
      </c>
      <c r="B1951">
        <v>1</v>
      </c>
      <c r="C1951">
        <v>2.0942163967823996E-4</v>
      </c>
      <c r="V1951" t="s">
        <v>10205</v>
      </c>
      <c r="W1951">
        <v>1</v>
      </c>
      <c r="X1951">
        <v>2.3989600624815287E-4</v>
      </c>
      <c r="AK1951" t="s">
        <v>13097</v>
      </c>
      <c r="AL1951">
        <v>1</v>
      </c>
      <c r="AM1951">
        <v>3.2706092811227047E-4</v>
      </c>
    </row>
    <row r="1952" spans="1:39" x14ac:dyDescent="0.15">
      <c r="A1952" t="s">
        <v>5332</v>
      </c>
      <c r="B1952">
        <v>1</v>
      </c>
      <c r="C1952">
        <v>2.0942163967823996E-4</v>
      </c>
      <c r="V1952" t="s">
        <v>10206</v>
      </c>
      <c r="W1952">
        <v>1</v>
      </c>
      <c r="X1952">
        <v>2.3989600624815287E-4</v>
      </c>
      <c r="AK1952" t="s">
        <v>13098</v>
      </c>
      <c r="AL1952">
        <v>1</v>
      </c>
      <c r="AM1952">
        <v>3.2706092811227047E-4</v>
      </c>
    </row>
    <row r="1953" spans="1:39" x14ac:dyDescent="0.15">
      <c r="A1953" t="s">
        <v>5334</v>
      </c>
      <c r="B1953">
        <v>1</v>
      </c>
      <c r="C1953">
        <v>2.0942163967823996E-4</v>
      </c>
      <c r="V1953" t="s">
        <v>10207</v>
      </c>
      <c r="W1953">
        <v>1</v>
      </c>
      <c r="X1953">
        <v>2.3989600624815287E-4</v>
      </c>
      <c r="AK1953" t="s">
        <v>13099</v>
      </c>
      <c r="AL1953">
        <v>1</v>
      </c>
      <c r="AM1953">
        <v>3.2706092811227047E-4</v>
      </c>
    </row>
    <row r="1954" spans="1:39" x14ac:dyDescent="0.15">
      <c r="A1954" t="s">
        <v>5335</v>
      </c>
      <c r="B1954">
        <v>1</v>
      </c>
      <c r="C1954">
        <v>2.0942163967823996E-4</v>
      </c>
      <c r="V1954" t="s">
        <v>10208</v>
      </c>
      <c r="W1954">
        <v>1</v>
      </c>
      <c r="X1954">
        <v>2.3989600624815287E-4</v>
      </c>
      <c r="AK1954" t="s">
        <v>13100</v>
      </c>
      <c r="AL1954">
        <v>1</v>
      </c>
      <c r="AM1954">
        <v>3.2706092811227047E-4</v>
      </c>
    </row>
    <row r="1955" spans="1:39" x14ac:dyDescent="0.15">
      <c r="A1955" t="s">
        <v>5336</v>
      </c>
      <c r="B1955">
        <v>1</v>
      </c>
      <c r="C1955">
        <v>2.0942163967823996E-4</v>
      </c>
      <c r="V1955" t="s">
        <v>8368</v>
      </c>
      <c r="W1955">
        <v>1</v>
      </c>
      <c r="X1955">
        <v>2.3989600624815287E-4</v>
      </c>
      <c r="AK1955" t="s">
        <v>13101</v>
      </c>
      <c r="AL1955">
        <v>1</v>
      </c>
      <c r="AM1955">
        <v>3.2706092811227047E-4</v>
      </c>
    </row>
    <row r="1956" spans="1:39" x14ac:dyDescent="0.15">
      <c r="A1956" t="s">
        <v>5344</v>
      </c>
      <c r="B1956">
        <v>1</v>
      </c>
      <c r="C1956">
        <v>2.0942163967823996E-4</v>
      </c>
      <c r="V1956" t="s">
        <v>10209</v>
      </c>
      <c r="W1956">
        <v>1</v>
      </c>
      <c r="X1956">
        <v>2.3989600624815287E-4</v>
      </c>
      <c r="AK1956" t="s">
        <v>13102</v>
      </c>
      <c r="AL1956">
        <v>1</v>
      </c>
      <c r="AM1956">
        <v>3.2706092811227047E-4</v>
      </c>
    </row>
    <row r="1957" spans="1:39" x14ac:dyDescent="0.15">
      <c r="A1957" t="s">
        <v>2113</v>
      </c>
      <c r="B1957">
        <v>1</v>
      </c>
      <c r="C1957">
        <v>2.0942163967823996E-4</v>
      </c>
      <c r="V1957" t="s">
        <v>10213</v>
      </c>
      <c r="W1957">
        <v>1</v>
      </c>
      <c r="X1957">
        <v>2.3989600624815287E-4</v>
      </c>
      <c r="AK1957" t="s">
        <v>13104</v>
      </c>
      <c r="AL1957">
        <v>1</v>
      </c>
      <c r="AM1957">
        <v>3.2706092811227047E-4</v>
      </c>
    </row>
    <row r="1958" spans="1:39" x14ac:dyDescent="0.15">
      <c r="A1958" t="s">
        <v>5351</v>
      </c>
      <c r="B1958">
        <v>1</v>
      </c>
      <c r="C1958">
        <v>2.0942163967823996E-4</v>
      </c>
      <c r="V1958" t="s">
        <v>10217</v>
      </c>
      <c r="W1958">
        <v>1</v>
      </c>
      <c r="X1958">
        <v>2.3989600624815287E-4</v>
      </c>
      <c r="AK1958" t="s">
        <v>13105</v>
      </c>
      <c r="AL1958">
        <v>1</v>
      </c>
      <c r="AM1958">
        <v>3.2706092811227047E-4</v>
      </c>
    </row>
    <row r="1959" spans="1:39" x14ac:dyDescent="0.15">
      <c r="A1959" t="s">
        <v>2128</v>
      </c>
      <c r="B1959">
        <v>1</v>
      </c>
      <c r="C1959">
        <v>2.0942163967823996E-4</v>
      </c>
      <c r="V1959" t="s">
        <v>10218</v>
      </c>
      <c r="W1959">
        <v>1</v>
      </c>
      <c r="X1959">
        <v>2.3989600624815287E-4</v>
      </c>
      <c r="AK1959" t="s">
        <v>13106</v>
      </c>
      <c r="AL1959">
        <v>1</v>
      </c>
      <c r="AM1959">
        <v>3.2706092811227047E-4</v>
      </c>
    </row>
    <row r="1960" spans="1:39" x14ac:dyDescent="0.15">
      <c r="A1960" t="s">
        <v>5358</v>
      </c>
      <c r="B1960">
        <v>1</v>
      </c>
      <c r="C1960">
        <v>2.0942163967823996E-4</v>
      </c>
      <c r="V1960" t="s">
        <v>10219</v>
      </c>
      <c r="W1960">
        <v>1</v>
      </c>
      <c r="X1960">
        <v>2.3989600624815287E-4</v>
      </c>
      <c r="AK1960" t="s">
        <v>13107</v>
      </c>
      <c r="AL1960">
        <v>1</v>
      </c>
      <c r="AM1960">
        <v>3.2706092811227047E-4</v>
      </c>
    </row>
    <row r="1961" spans="1:39" x14ac:dyDescent="0.15">
      <c r="A1961" t="s">
        <v>5361</v>
      </c>
      <c r="B1961">
        <v>1</v>
      </c>
      <c r="C1961">
        <v>2.0942163967823996E-4</v>
      </c>
      <c r="V1961" t="s">
        <v>10220</v>
      </c>
      <c r="W1961">
        <v>1</v>
      </c>
      <c r="X1961">
        <v>2.3989600624815287E-4</v>
      </c>
      <c r="AK1961" t="s">
        <v>159</v>
      </c>
      <c r="AL1961">
        <v>1</v>
      </c>
      <c r="AM1961">
        <v>3.2706092811227047E-4</v>
      </c>
    </row>
    <row r="1962" spans="1:39" x14ac:dyDescent="0.15">
      <c r="A1962" t="s">
        <v>5362</v>
      </c>
      <c r="B1962">
        <v>1</v>
      </c>
      <c r="C1962">
        <v>2.0942163967823996E-4</v>
      </c>
      <c r="V1962" t="s">
        <v>10222</v>
      </c>
      <c r="W1962">
        <v>1</v>
      </c>
      <c r="X1962">
        <v>2.3989600624815287E-4</v>
      </c>
      <c r="AK1962" t="s">
        <v>160</v>
      </c>
      <c r="AL1962">
        <v>1</v>
      </c>
      <c r="AM1962">
        <v>3.2706092811227047E-4</v>
      </c>
    </row>
    <row r="1963" spans="1:39" x14ac:dyDescent="0.15">
      <c r="A1963" t="s">
        <v>5364</v>
      </c>
      <c r="B1963">
        <v>1</v>
      </c>
      <c r="C1963">
        <v>2.0942163967823996E-4</v>
      </c>
      <c r="V1963" t="s">
        <v>10226</v>
      </c>
      <c r="W1963">
        <v>1</v>
      </c>
      <c r="X1963">
        <v>2.3989600624815287E-4</v>
      </c>
      <c r="AK1963" t="s">
        <v>4363</v>
      </c>
      <c r="AL1963">
        <v>2</v>
      </c>
      <c r="AM1963">
        <v>3.2348661943422516E-4</v>
      </c>
    </row>
    <row r="1964" spans="1:39" x14ac:dyDescent="0.15">
      <c r="A1964" t="s">
        <v>5365</v>
      </c>
      <c r="B1964">
        <v>1</v>
      </c>
      <c r="C1964">
        <v>2.0942163967823996E-4</v>
      </c>
      <c r="V1964" t="s">
        <v>10227</v>
      </c>
      <c r="W1964">
        <v>1</v>
      </c>
      <c r="X1964">
        <v>2.3989600624815287E-4</v>
      </c>
      <c r="AK1964" t="s">
        <v>198</v>
      </c>
      <c r="AL1964">
        <v>2</v>
      </c>
      <c r="AM1964">
        <v>2.9339803158242217E-4</v>
      </c>
    </row>
    <row r="1965" spans="1:39" x14ac:dyDescent="0.15">
      <c r="A1965" t="s">
        <v>5369</v>
      </c>
      <c r="B1965">
        <v>1</v>
      </c>
      <c r="C1965">
        <v>2.0942163967823996E-4</v>
      </c>
      <c r="V1965" t="s">
        <v>10229</v>
      </c>
      <c r="W1965">
        <v>1</v>
      </c>
      <c r="X1965">
        <v>2.3989600624815287E-4</v>
      </c>
      <c r="AK1965" t="s">
        <v>12269</v>
      </c>
      <c r="AL1965">
        <v>1</v>
      </c>
      <c r="AM1965">
        <v>2.8661588315020107E-4</v>
      </c>
    </row>
    <row r="1966" spans="1:39" x14ac:dyDescent="0.15">
      <c r="A1966" t="s">
        <v>5370</v>
      </c>
      <c r="B1966">
        <v>1</v>
      </c>
      <c r="C1966">
        <v>2.0942163967823996E-4</v>
      </c>
      <c r="V1966" t="s">
        <v>10230</v>
      </c>
      <c r="W1966">
        <v>1</v>
      </c>
      <c r="X1966">
        <v>2.3989600624815287E-4</v>
      </c>
      <c r="AK1966" t="s">
        <v>725</v>
      </c>
      <c r="AL1966">
        <v>1</v>
      </c>
      <c r="AM1966">
        <v>2.8661588315020107E-4</v>
      </c>
    </row>
    <row r="1967" spans="1:39" x14ac:dyDescent="0.15">
      <c r="A1967" t="s">
        <v>5376</v>
      </c>
      <c r="B1967">
        <v>1</v>
      </c>
      <c r="C1967">
        <v>2.0942163967823996E-4</v>
      </c>
      <c r="V1967" t="s">
        <v>10232</v>
      </c>
      <c r="W1967">
        <v>1</v>
      </c>
      <c r="X1967">
        <v>2.3989600624815287E-4</v>
      </c>
      <c r="AK1967" t="s">
        <v>12271</v>
      </c>
      <c r="AL1967">
        <v>1</v>
      </c>
      <c r="AM1967">
        <v>2.8661588315020107E-4</v>
      </c>
    </row>
    <row r="1968" spans="1:39" x14ac:dyDescent="0.15">
      <c r="A1968" t="s">
        <v>5380</v>
      </c>
      <c r="B1968">
        <v>1</v>
      </c>
      <c r="C1968">
        <v>2.0942163967823996E-4</v>
      </c>
      <c r="V1968" t="s">
        <v>10233</v>
      </c>
      <c r="W1968">
        <v>1</v>
      </c>
      <c r="X1968">
        <v>2.3989600624815287E-4</v>
      </c>
      <c r="AK1968" t="s">
        <v>12274</v>
      </c>
      <c r="AL1968">
        <v>1</v>
      </c>
      <c r="AM1968">
        <v>2.8661588315020107E-4</v>
      </c>
    </row>
    <row r="1969" spans="1:39" x14ac:dyDescent="0.15">
      <c r="A1969" t="s">
        <v>5381</v>
      </c>
      <c r="B1969">
        <v>1</v>
      </c>
      <c r="C1969">
        <v>2.0942163967823996E-4</v>
      </c>
      <c r="V1969" t="s">
        <v>10238</v>
      </c>
      <c r="W1969">
        <v>1</v>
      </c>
      <c r="X1969">
        <v>2.3989600624815287E-4</v>
      </c>
      <c r="AK1969" t="s">
        <v>12277</v>
      </c>
      <c r="AL1969">
        <v>1</v>
      </c>
      <c r="AM1969">
        <v>2.8661588315020107E-4</v>
      </c>
    </row>
    <row r="1970" spans="1:39" x14ac:dyDescent="0.15">
      <c r="A1970" t="s">
        <v>5383</v>
      </c>
      <c r="B1970">
        <v>1</v>
      </c>
      <c r="C1970">
        <v>2.0942163967823996E-4</v>
      </c>
      <c r="V1970" t="s">
        <v>10239</v>
      </c>
      <c r="W1970">
        <v>1</v>
      </c>
      <c r="X1970">
        <v>2.3989600624815287E-4</v>
      </c>
      <c r="AK1970" t="s">
        <v>9839</v>
      </c>
      <c r="AL1970">
        <v>1</v>
      </c>
      <c r="AM1970">
        <v>2.8661588315020107E-4</v>
      </c>
    </row>
    <row r="1971" spans="1:39" x14ac:dyDescent="0.15">
      <c r="A1971" t="s">
        <v>5384</v>
      </c>
      <c r="B1971">
        <v>1</v>
      </c>
      <c r="C1971">
        <v>2.0942163967823996E-4</v>
      </c>
      <c r="V1971" t="s">
        <v>10245</v>
      </c>
      <c r="W1971">
        <v>1</v>
      </c>
      <c r="X1971">
        <v>2.3989600624815287E-4</v>
      </c>
      <c r="AK1971" t="s">
        <v>9627</v>
      </c>
      <c r="AL1971">
        <v>1</v>
      </c>
      <c r="AM1971">
        <v>2.8661588315020107E-4</v>
      </c>
    </row>
    <row r="1972" spans="1:39" x14ac:dyDescent="0.15">
      <c r="A1972" t="s">
        <v>5390</v>
      </c>
      <c r="B1972">
        <v>1</v>
      </c>
      <c r="C1972">
        <v>2.0942163967823996E-4</v>
      </c>
      <c r="V1972">
        <v>1925</v>
      </c>
      <c r="W1972">
        <v>1</v>
      </c>
      <c r="X1972">
        <v>2.3989600624815287E-4</v>
      </c>
      <c r="AK1972" t="s">
        <v>9628</v>
      </c>
      <c r="AL1972">
        <v>1</v>
      </c>
      <c r="AM1972">
        <v>2.8661588315020107E-4</v>
      </c>
    </row>
    <row r="1973" spans="1:39" x14ac:dyDescent="0.15">
      <c r="A1973" t="s">
        <v>5392</v>
      </c>
      <c r="B1973">
        <v>1</v>
      </c>
      <c r="C1973">
        <v>2.0942163967823996E-4</v>
      </c>
      <c r="V1973" t="s">
        <v>10247</v>
      </c>
      <c r="W1973">
        <v>1</v>
      </c>
      <c r="X1973">
        <v>2.3989600624815287E-4</v>
      </c>
      <c r="AK1973" t="s">
        <v>12290</v>
      </c>
      <c r="AL1973">
        <v>1</v>
      </c>
      <c r="AM1973">
        <v>2.8661588315020107E-4</v>
      </c>
    </row>
    <row r="1974" spans="1:39" x14ac:dyDescent="0.15">
      <c r="A1974" t="s">
        <v>5401</v>
      </c>
      <c r="B1974">
        <v>1</v>
      </c>
      <c r="C1974">
        <v>2.0942163967823996E-4</v>
      </c>
      <c r="V1974">
        <v>14</v>
      </c>
      <c r="W1974">
        <v>1</v>
      </c>
      <c r="X1974">
        <v>2.3989600624815287E-4</v>
      </c>
      <c r="AK1974" t="s">
        <v>10732</v>
      </c>
      <c r="AL1974">
        <v>1</v>
      </c>
      <c r="AM1974">
        <v>2.8661588315020107E-4</v>
      </c>
    </row>
    <row r="1975" spans="1:39" x14ac:dyDescent="0.15">
      <c r="A1975" t="s">
        <v>5402</v>
      </c>
      <c r="B1975">
        <v>1</v>
      </c>
      <c r="C1975">
        <v>2.0942163967823996E-4</v>
      </c>
      <c r="V1975">
        <v>46</v>
      </c>
      <c r="W1975">
        <v>1</v>
      </c>
      <c r="X1975">
        <v>2.3989600624815287E-4</v>
      </c>
      <c r="AK1975" t="s">
        <v>6237</v>
      </c>
      <c r="AL1975">
        <v>1</v>
      </c>
      <c r="AM1975">
        <v>2.8661588315020107E-4</v>
      </c>
    </row>
    <row r="1976" spans="1:39" x14ac:dyDescent="0.15">
      <c r="A1976" t="s">
        <v>5403</v>
      </c>
      <c r="B1976">
        <v>1</v>
      </c>
      <c r="C1976">
        <v>2.0942163967823996E-4</v>
      </c>
      <c r="V1976" t="s">
        <v>10248</v>
      </c>
      <c r="W1976">
        <v>1</v>
      </c>
      <c r="X1976">
        <v>2.3989600624815287E-4</v>
      </c>
      <c r="AK1976" t="s">
        <v>12296</v>
      </c>
      <c r="AL1976">
        <v>1</v>
      </c>
      <c r="AM1976">
        <v>2.8661588315020107E-4</v>
      </c>
    </row>
    <row r="1977" spans="1:39" x14ac:dyDescent="0.15">
      <c r="A1977" t="s">
        <v>5408</v>
      </c>
      <c r="B1977">
        <v>1</v>
      </c>
      <c r="C1977">
        <v>2.0942163967823996E-4</v>
      </c>
      <c r="V1977" t="s">
        <v>10250</v>
      </c>
      <c r="W1977">
        <v>1</v>
      </c>
      <c r="X1977">
        <v>2.3989600624815287E-4</v>
      </c>
      <c r="AK1977" t="s">
        <v>12299</v>
      </c>
      <c r="AL1977">
        <v>1</v>
      </c>
      <c r="AM1977">
        <v>2.8661588315020107E-4</v>
      </c>
    </row>
    <row r="1978" spans="1:39" x14ac:dyDescent="0.15">
      <c r="A1978" t="s">
        <v>5411</v>
      </c>
      <c r="B1978">
        <v>1</v>
      </c>
      <c r="C1978">
        <v>2.0942163967823996E-4</v>
      </c>
      <c r="V1978" t="s">
        <v>10255</v>
      </c>
      <c r="W1978">
        <v>1</v>
      </c>
      <c r="X1978">
        <v>2.3989600624815287E-4</v>
      </c>
      <c r="AK1978" t="s">
        <v>4996</v>
      </c>
      <c r="AL1978">
        <v>1</v>
      </c>
      <c r="AM1978">
        <v>2.8661588315020107E-4</v>
      </c>
    </row>
    <row r="1979" spans="1:39" x14ac:dyDescent="0.15">
      <c r="A1979" t="s">
        <v>5413</v>
      </c>
      <c r="B1979">
        <v>1</v>
      </c>
      <c r="C1979">
        <v>2.0942163967823996E-4</v>
      </c>
      <c r="V1979" t="s">
        <v>10256</v>
      </c>
      <c r="W1979">
        <v>1</v>
      </c>
      <c r="X1979">
        <v>2.3989600624815287E-4</v>
      </c>
      <c r="AK1979" t="s">
        <v>10468</v>
      </c>
      <c r="AL1979">
        <v>1</v>
      </c>
      <c r="AM1979">
        <v>2.8661588315020107E-4</v>
      </c>
    </row>
    <row r="1980" spans="1:39" x14ac:dyDescent="0.15">
      <c r="A1980" t="s">
        <v>5415</v>
      </c>
      <c r="B1980">
        <v>1</v>
      </c>
      <c r="C1980">
        <v>2.0942163967823996E-4</v>
      </c>
      <c r="V1980" t="s">
        <v>10257</v>
      </c>
      <c r="W1980">
        <v>1</v>
      </c>
      <c r="X1980">
        <v>2.3989600624815287E-4</v>
      </c>
      <c r="AK1980" t="s">
        <v>6313</v>
      </c>
      <c r="AL1980">
        <v>1</v>
      </c>
      <c r="AM1980">
        <v>2.8661588315020107E-4</v>
      </c>
    </row>
    <row r="1981" spans="1:39" x14ac:dyDescent="0.15">
      <c r="A1981" t="s">
        <v>5416</v>
      </c>
      <c r="B1981">
        <v>1</v>
      </c>
      <c r="C1981">
        <v>2.0942163967823996E-4</v>
      </c>
      <c r="V1981" t="s">
        <v>10258</v>
      </c>
      <c r="W1981">
        <v>1</v>
      </c>
      <c r="X1981">
        <v>2.3989600624815287E-4</v>
      </c>
      <c r="AK1981" t="s">
        <v>10643</v>
      </c>
      <c r="AL1981">
        <v>1</v>
      </c>
      <c r="AM1981">
        <v>2.8661588315020107E-4</v>
      </c>
    </row>
    <row r="1982" spans="1:39" x14ac:dyDescent="0.15">
      <c r="A1982" t="s">
        <v>5417</v>
      </c>
      <c r="B1982">
        <v>1</v>
      </c>
      <c r="C1982">
        <v>2.0942163967823996E-4</v>
      </c>
      <c r="V1982" t="s">
        <v>10259</v>
      </c>
      <c r="W1982">
        <v>1</v>
      </c>
      <c r="X1982">
        <v>2.3989600624815287E-4</v>
      </c>
      <c r="AK1982" t="s">
        <v>5240</v>
      </c>
      <c r="AL1982">
        <v>1</v>
      </c>
      <c r="AM1982">
        <v>2.8661588315020107E-4</v>
      </c>
    </row>
    <row r="1983" spans="1:39" x14ac:dyDescent="0.15">
      <c r="A1983" t="s">
        <v>5418</v>
      </c>
      <c r="B1983">
        <v>1</v>
      </c>
      <c r="C1983">
        <v>2.0942163967823996E-4</v>
      </c>
      <c r="V1983" t="s">
        <v>10260</v>
      </c>
      <c r="W1983">
        <v>1</v>
      </c>
      <c r="X1983">
        <v>2.3989600624815287E-4</v>
      </c>
      <c r="AK1983" t="s">
        <v>9626</v>
      </c>
      <c r="AL1983">
        <v>1</v>
      </c>
      <c r="AM1983">
        <v>2.8661588315020107E-4</v>
      </c>
    </row>
    <row r="1984" spans="1:39" x14ac:dyDescent="0.15">
      <c r="A1984" t="s">
        <v>5421</v>
      </c>
      <c r="B1984">
        <v>1</v>
      </c>
      <c r="C1984">
        <v>2.0942163967823996E-4</v>
      </c>
      <c r="V1984" t="s">
        <v>10261</v>
      </c>
      <c r="W1984">
        <v>1</v>
      </c>
      <c r="X1984">
        <v>2.3989600624815287E-4</v>
      </c>
      <c r="AK1984" t="s">
        <v>12311</v>
      </c>
      <c r="AL1984">
        <v>1</v>
      </c>
      <c r="AM1984">
        <v>2.8661588315020107E-4</v>
      </c>
    </row>
    <row r="1985" spans="1:39" x14ac:dyDescent="0.15">
      <c r="A1985" t="s">
        <v>5429</v>
      </c>
      <c r="B1985">
        <v>1</v>
      </c>
      <c r="C1985">
        <v>2.0942163967823996E-4</v>
      </c>
      <c r="V1985" t="s">
        <v>10263</v>
      </c>
      <c r="W1985">
        <v>1</v>
      </c>
      <c r="X1985">
        <v>2.3989600624815287E-4</v>
      </c>
      <c r="AK1985" t="s">
        <v>10316</v>
      </c>
      <c r="AL1985">
        <v>1</v>
      </c>
      <c r="AM1985">
        <v>2.8661588315020107E-4</v>
      </c>
    </row>
    <row r="1986" spans="1:39" x14ac:dyDescent="0.15">
      <c r="A1986" t="s">
        <v>5436</v>
      </c>
      <c r="B1986">
        <v>1</v>
      </c>
      <c r="C1986">
        <v>2.0942163967823996E-4</v>
      </c>
      <c r="V1986" t="s">
        <v>10264</v>
      </c>
      <c r="W1986">
        <v>1</v>
      </c>
      <c r="X1986">
        <v>2.3989600624815287E-4</v>
      </c>
      <c r="AK1986" t="s">
        <v>12317</v>
      </c>
      <c r="AL1986">
        <v>1</v>
      </c>
      <c r="AM1986">
        <v>2.8661588315020107E-4</v>
      </c>
    </row>
    <row r="1987" spans="1:39" x14ac:dyDescent="0.15">
      <c r="A1987" t="s">
        <v>5439</v>
      </c>
      <c r="B1987">
        <v>1</v>
      </c>
      <c r="C1987">
        <v>2.0942163967823996E-4</v>
      </c>
      <c r="V1987" t="s">
        <v>10265</v>
      </c>
      <c r="W1987">
        <v>1</v>
      </c>
      <c r="X1987">
        <v>2.3989600624815287E-4</v>
      </c>
      <c r="AK1987" t="s">
        <v>10839</v>
      </c>
      <c r="AL1987">
        <v>1</v>
      </c>
      <c r="AM1987">
        <v>2.8661588315020107E-4</v>
      </c>
    </row>
    <row r="1988" spans="1:39" x14ac:dyDescent="0.15">
      <c r="A1988" t="s">
        <v>5446</v>
      </c>
      <c r="B1988">
        <v>1</v>
      </c>
      <c r="C1988">
        <v>2.0942163967823996E-4</v>
      </c>
      <c r="V1988" t="s">
        <v>10266</v>
      </c>
      <c r="W1988">
        <v>1</v>
      </c>
      <c r="X1988">
        <v>2.3989600624815287E-4</v>
      </c>
      <c r="AK1988" t="s">
        <v>10815</v>
      </c>
      <c r="AL1988">
        <v>1</v>
      </c>
      <c r="AM1988">
        <v>2.8661588315020107E-4</v>
      </c>
    </row>
    <row r="1989" spans="1:39" x14ac:dyDescent="0.15">
      <c r="A1989" t="s">
        <v>5449</v>
      </c>
      <c r="B1989">
        <v>1</v>
      </c>
      <c r="C1989">
        <v>2.0942163967823996E-4</v>
      </c>
      <c r="V1989" t="s">
        <v>10269</v>
      </c>
      <c r="W1989">
        <v>1</v>
      </c>
      <c r="X1989">
        <v>2.3989600624815287E-4</v>
      </c>
      <c r="AK1989" t="s">
        <v>9926</v>
      </c>
      <c r="AL1989">
        <v>1</v>
      </c>
      <c r="AM1989">
        <v>2.8661588315020107E-4</v>
      </c>
    </row>
    <row r="1990" spans="1:39" x14ac:dyDescent="0.15">
      <c r="A1990" t="s">
        <v>5455</v>
      </c>
      <c r="B1990">
        <v>1</v>
      </c>
      <c r="C1990">
        <v>2.0942163967823996E-4</v>
      </c>
      <c r="V1990" t="s">
        <v>10270</v>
      </c>
      <c r="W1990">
        <v>1</v>
      </c>
      <c r="X1990">
        <v>2.3989600624815287E-4</v>
      </c>
      <c r="AK1990" t="s">
        <v>10544</v>
      </c>
      <c r="AL1990">
        <v>1</v>
      </c>
      <c r="AM1990">
        <v>2.8661588315020107E-4</v>
      </c>
    </row>
    <row r="1991" spans="1:39" x14ac:dyDescent="0.15">
      <c r="A1991" t="s">
        <v>5467</v>
      </c>
      <c r="B1991">
        <v>1</v>
      </c>
      <c r="C1991">
        <v>2.0942163967823996E-4</v>
      </c>
      <c r="V1991" t="s">
        <v>10273</v>
      </c>
      <c r="W1991">
        <v>1</v>
      </c>
      <c r="X1991">
        <v>2.3989600624815287E-4</v>
      </c>
      <c r="AK1991" t="s">
        <v>12331</v>
      </c>
      <c r="AL1991">
        <v>1</v>
      </c>
      <c r="AM1991">
        <v>2.8661588315020107E-4</v>
      </c>
    </row>
    <row r="1992" spans="1:39" x14ac:dyDescent="0.15">
      <c r="A1992" t="s">
        <v>5470</v>
      </c>
      <c r="B1992">
        <v>1</v>
      </c>
      <c r="C1992">
        <v>2.0942163967823996E-4</v>
      </c>
      <c r="V1992" t="s">
        <v>10274</v>
      </c>
      <c r="W1992">
        <v>1</v>
      </c>
      <c r="X1992">
        <v>2.3989600624815287E-4</v>
      </c>
      <c r="AK1992" t="s">
        <v>10521</v>
      </c>
      <c r="AL1992">
        <v>1</v>
      </c>
      <c r="AM1992">
        <v>2.8661588315020107E-4</v>
      </c>
    </row>
    <row r="1993" spans="1:39" x14ac:dyDescent="0.15">
      <c r="A1993" t="s">
        <v>5471</v>
      </c>
      <c r="B1993">
        <v>1</v>
      </c>
      <c r="C1993">
        <v>2.0942163967823996E-4</v>
      </c>
      <c r="V1993" t="s">
        <v>10276</v>
      </c>
      <c r="W1993">
        <v>1</v>
      </c>
      <c r="X1993">
        <v>2.3989600624815287E-4</v>
      </c>
      <c r="AK1993" t="s">
        <v>10797</v>
      </c>
      <c r="AL1993">
        <v>1</v>
      </c>
      <c r="AM1993">
        <v>2.8661588315020107E-4</v>
      </c>
    </row>
    <row r="1994" spans="1:39" x14ac:dyDescent="0.15">
      <c r="A1994" t="s">
        <v>5472</v>
      </c>
      <c r="B1994">
        <v>1</v>
      </c>
      <c r="C1994">
        <v>2.0942163967823996E-4</v>
      </c>
      <c r="V1994" t="s">
        <v>10278</v>
      </c>
      <c r="W1994">
        <v>1</v>
      </c>
      <c r="X1994">
        <v>2.3989600624815287E-4</v>
      </c>
      <c r="AK1994" t="s">
        <v>10362</v>
      </c>
      <c r="AL1994">
        <v>1</v>
      </c>
      <c r="AM1994">
        <v>2.8661588315020107E-4</v>
      </c>
    </row>
    <row r="1995" spans="1:39" x14ac:dyDescent="0.15">
      <c r="A1995" t="s">
        <v>5487</v>
      </c>
      <c r="B1995">
        <v>1</v>
      </c>
      <c r="C1995">
        <v>2.0942163967823996E-4</v>
      </c>
      <c r="V1995" t="s">
        <v>10279</v>
      </c>
      <c r="W1995">
        <v>1</v>
      </c>
      <c r="X1995">
        <v>2.3989600624815287E-4</v>
      </c>
      <c r="AK1995" t="s">
        <v>12341</v>
      </c>
      <c r="AL1995">
        <v>1</v>
      </c>
      <c r="AM1995">
        <v>2.8661588315020107E-4</v>
      </c>
    </row>
    <row r="1996" spans="1:39" x14ac:dyDescent="0.15">
      <c r="A1996" t="s">
        <v>5488</v>
      </c>
      <c r="B1996">
        <v>1</v>
      </c>
      <c r="C1996">
        <v>2.0942163967823996E-4</v>
      </c>
      <c r="V1996" t="s">
        <v>10283</v>
      </c>
      <c r="W1996">
        <v>1</v>
      </c>
      <c r="X1996">
        <v>2.3989600624815287E-4</v>
      </c>
      <c r="AK1996" t="s">
        <v>12344</v>
      </c>
      <c r="AL1996">
        <v>1</v>
      </c>
      <c r="AM1996">
        <v>2.8661588315020107E-4</v>
      </c>
    </row>
    <row r="1997" spans="1:39" x14ac:dyDescent="0.15">
      <c r="A1997" t="s">
        <v>5489</v>
      </c>
      <c r="B1997">
        <v>1</v>
      </c>
      <c r="C1997">
        <v>2.0942163967823996E-4</v>
      </c>
      <c r="V1997" t="s">
        <v>10285</v>
      </c>
      <c r="W1997">
        <v>1</v>
      </c>
      <c r="X1997">
        <v>2.3989600624815287E-4</v>
      </c>
      <c r="AK1997" t="s">
        <v>9977</v>
      </c>
      <c r="AL1997">
        <v>1</v>
      </c>
      <c r="AM1997">
        <v>2.8661588315020107E-4</v>
      </c>
    </row>
    <row r="1998" spans="1:39" x14ac:dyDescent="0.15">
      <c r="A1998" t="s">
        <v>5490</v>
      </c>
      <c r="B1998">
        <v>1</v>
      </c>
      <c r="C1998">
        <v>2.0942163967823996E-4</v>
      </c>
      <c r="V1998" t="s">
        <v>10288</v>
      </c>
      <c r="W1998">
        <v>1</v>
      </c>
      <c r="X1998">
        <v>2.3989600624815287E-4</v>
      </c>
      <c r="AK1998" t="s">
        <v>184</v>
      </c>
      <c r="AL1998">
        <v>1</v>
      </c>
      <c r="AM1998">
        <v>2.8661588315020107E-4</v>
      </c>
    </row>
    <row r="1999" spans="1:39" x14ac:dyDescent="0.15">
      <c r="A1999" t="s">
        <v>5491</v>
      </c>
      <c r="B1999">
        <v>1</v>
      </c>
      <c r="C1999">
        <v>2.0942163967823996E-4</v>
      </c>
      <c r="V1999" t="s">
        <v>10294</v>
      </c>
      <c r="W1999">
        <v>1</v>
      </c>
      <c r="X1999">
        <v>2.3989600624815287E-4</v>
      </c>
      <c r="AK1999" t="s">
        <v>5745</v>
      </c>
      <c r="AL1999">
        <v>1</v>
      </c>
      <c r="AM1999">
        <v>2.8661588315020107E-4</v>
      </c>
    </row>
    <row r="2000" spans="1:39" x14ac:dyDescent="0.15">
      <c r="A2000" t="s">
        <v>5492</v>
      </c>
      <c r="B2000">
        <v>1</v>
      </c>
      <c r="C2000">
        <v>2.0942163967823996E-4</v>
      </c>
      <c r="V2000" t="s">
        <v>10296</v>
      </c>
      <c r="W2000">
        <v>1</v>
      </c>
      <c r="X2000">
        <v>2.3989600624815287E-4</v>
      </c>
      <c r="AK2000" t="s">
        <v>7359</v>
      </c>
      <c r="AL2000">
        <v>1</v>
      </c>
      <c r="AM2000">
        <v>2.8661588315020107E-4</v>
      </c>
    </row>
    <row r="2001" spans="1:39" x14ac:dyDescent="0.15">
      <c r="A2001" t="s">
        <v>5493</v>
      </c>
      <c r="B2001">
        <v>1</v>
      </c>
      <c r="C2001">
        <v>2.0942163967823996E-4</v>
      </c>
      <c r="V2001" t="s">
        <v>10297</v>
      </c>
      <c r="W2001">
        <v>1</v>
      </c>
      <c r="X2001">
        <v>2.3989600624815287E-4</v>
      </c>
      <c r="AK2001" t="s">
        <v>12353</v>
      </c>
      <c r="AL2001">
        <v>1</v>
      </c>
      <c r="AM2001">
        <v>2.8661588315020107E-4</v>
      </c>
    </row>
    <row r="2002" spans="1:39" x14ac:dyDescent="0.15">
      <c r="A2002" t="s">
        <v>5500</v>
      </c>
      <c r="B2002">
        <v>1</v>
      </c>
      <c r="C2002">
        <v>2.0942163967823996E-4</v>
      </c>
      <c r="V2002" t="s">
        <v>10300</v>
      </c>
      <c r="W2002">
        <v>1</v>
      </c>
      <c r="X2002">
        <v>2.3989600624815287E-4</v>
      </c>
      <c r="AK2002" t="s">
        <v>10913</v>
      </c>
      <c r="AL2002">
        <v>1</v>
      </c>
      <c r="AM2002">
        <v>2.8661588315020107E-4</v>
      </c>
    </row>
    <row r="2003" spans="1:39" x14ac:dyDescent="0.15">
      <c r="A2003" t="s">
        <v>5503</v>
      </c>
      <c r="B2003">
        <v>1</v>
      </c>
      <c r="C2003">
        <v>2.0942163967823996E-4</v>
      </c>
      <c r="V2003" t="s">
        <v>10302</v>
      </c>
      <c r="W2003">
        <v>1</v>
      </c>
      <c r="X2003">
        <v>2.3989600624815287E-4</v>
      </c>
      <c r="AK2003" t="s">
        <v>9550</v>
      </c>
      <c r="AL2003">
        <v>1</v>
      </c>
      <c r="AM2003">
        <v>2.8661588315020107E-4</v>
      </c>
    </row>
    <row r="2004" spans="1:39" x14ac:dyDescent="0.15">
      <c r="A2004" t="s">
        <v>5504</v>
      </c>
      <c r="B2004">
        <v>1</v>
      </c>
      <c r="C2004">
        <v>2.0942163967823996E-4</v>
      </c>
      <c r="V2004" t="s">
        <v>10306</v>
      </c>
      <c r="W2004">
        <v>1</v>
      </c>
      <c r="X2004">
        <v>2.3989600624815287E-4</v>
      </c>
      <c r="AK2004" t="s">
        <v>9655</v>
      </c>
      <c r="AL2004">
        <v>1</v>
      </c>
      <c r="AM2004">
        <v>2.8661588315020107E-4</v>
      </c>
    </row>
    <row r="2005" spans="1:39" x14ac:dyDescent="0.15">
      <c r="A2005" t="s">
        <v>5508</v>
      </c>
      <c r="B2005">
        <v>1</v>
      </c>
      <c r="C2005">
        <v>2.0942163967823996E-4</v>
      </c>
      <c r="V2005" t="s">
        <v>10307</v>
      </c>
      <c r="W2005">
        <v>1</v>
      </c>
      <c r="X2005">
        <v>2.3989600624815287E-4</v>
      </c>
      <c r="AK2005" t="s">
        <v>10495</v>
      </c>
      <c r="AL2005">
        <v>1</v>
      </c>
      <c r="AM2005">
        <v>2.8661588315020107E-4</v>
      </c>
    </row>
    <row r="2006" spans="1:39" x14ac:dyDescent="0.15">
      <c r="A2006" t="s">
        <v>5509</v>
      </c>
      <c r="B2006">
        <v>1</v>
      </c>
      <c r="C2006">
        <v>2.0942163967823996E-4</v>
      </c>
      <c r="V2006" t="s">
        <v>10309</v>
      </c>
      <c r="W2006">
        <v>1</v>
      </c>
      <c r="X2006">
        <v>2.3989600624815287E-4</v>
      </c>
      <c r="AK2006" t="s">
        <v>12367</v>
      </c>
      <c r="AL2006">
        <v>1</v>
      </c>
      <c r="AM2006">
        <v>2.8661588315020107E-4</v>
      </c>
    </row>
    <row r="2007" spans="1:39" x14ac:dyDescent="0.15">
      <c r="A2007" t="s">
        <v>5510</v>
      </c>
      <c r="B2007">
        <v>1</v>
      </c>
      <c r="C2007">
        <v>2.0942163967823996E-4</v>
      </c>
      <c r="V2007" t="s">
        <v>10311</v>
      </c>
      <c r="W2007">
        <v>1</v>
      </c>
      <c r="X2007">
        <v>2.3989600624815287E-4</v>
      </c>
      <c r="AK2007" t="s">
        <v>10196</v>
      </c>
      <c r="AL2007">
        <v>1</v>
      </c>
      <c r="AM2007">
        <v>2.8661588315020107E-4</v>
      </c>
    </row>
    <row r="2008" spans="1:39" x14ac:dyDescent="0.15">
      <c r="A2008" t="s">
        <v>5512</v>
      </c>
      <c r="B2008">
        <v>1</v>
      </c>
      <c r="C2008">
        <v>2.0942163967823996E-4</v>
      </c>
      <c r="V2008" t="s">
        <v>10312</v>
      </c>
      <c r="W2008">
        <v>1</v>
      </c>
      <c r="X2008">
        <v>2.3989600624815287E-4</v>
      </c>
      <c r="AK2008" t="s">
        <v>10142</v>
      </c>
      <c r="AL2008">
        <v>1</v>
      </c>
      <c r="AM2008">
        <v>2.8661588315020107E-4</v>
      </c>
    </row>
    <row r="2009" spans="1:39" x14ac:dyDescent="0.15">
      <c r="A2009" t="s">
        <v>5514</v>
      </c>
      <c r="B2009">
        <v>1</v>
      </c>
      <c r="C2009">
        <v>2.0942163967823996E-4</v>
      </c>
      <c r="V2009" t="s">
        <v>10313</v>
      </c>
      <c r="W2009">
        <v>1</v>
      </c>
      <c r="X2009">
        <v>2.3989600624815287E-4</v>
      </c>
      <c r="AK2009" t="s">
        <v>9694</v>
      </c>
      <c r="AL2009">
        <v>1</v>
      </c>
      <c r="AM2009">
        <v>2.8661588315020107E-4</v>
      </c>
    </row>
    <row r="2010" spans="1:39" x14ac:dyDescent="0.15">
      <c r="A2010" t="s">
        <v>5516</v>
      </c>
      <c r="B2010">
        <v>1</v>
      </c>
      <c r="C2010">
        <v>2.0942163967823996E-4</v>
      </c>
      <c r="V2010" t="s">
        <v>10314</v>
      </c>
      <c r="W2010">
        <v>1</v>
      </c>
      <c r="X2010">
        <v>2.3989600624815287E-4</v>
      </c>
      <c r="AK2010" t="s">
        <v>10091</v>
      </c>
      <c r="AL2010">
        <v>1</v>
      </c>
      <c r="AM2010">
        <v>2.8661588315020107E-4</v>
      </c>
    </row>
    <row r="2011" spans="1:39" x14ac:dyDescent="0.15">
      <c r="A2011" t="s">
        <v>5524</v>
      </c>
      <c r="B2011">
        <v>1</v>
      </c>
      <c r="C2011">
        <v>2.0942163967823996E-4</v>
      </c>
      <c r="V2011" t="s">
        <v>10320</v>
      </c>
      <c r="W2011">
        <v>1</v>
      </c>
      <c r="X2011">
        <v>2.3989600624815287E-4</v>
      </c>
      <c r="AK2011" t="s">
        <v>12383</v>
      </c>
      <c r="AL2011">
        <v>1</v>
      </c>
      <c r="AM2011">
        <v>2.8661588315020107E-4</v>
      </c>
    </row>
    <row r="2012" spans="1:39" x14ac:dyDescent="0.15">
      <c r="A2012" t="s">
        <v>5532</v>
      </c>
      <c r="B2012">
        <v>1</v>
      </c>
      <c r="C2012">
        <v>2.0942163967823996E-4</v>
      </c>
      <c r="V2012" t="s">
        <v>10321</v>
      </c>
      <c r="W2012">
        <v>1</v>
      </c>
      <c r="X2012">
        <v>2.3989600624815287E-4</v>
      </c>
      <c r="AK2012" t="s">
        <v>5638</v>
      </c>
      <c r="AL2012">
        <v>1</v>
      </c>
      <c r="AM2012">
        <v>2.8661588315020107E-4</v>
      </c>
    </row>
    <row r="2013" spans="1:39" x14ac:dyDescent="0.15">
      <c r="A2013" t="s">
        <v>5533</v>
      </c>
      <c r="B2013">
        <v>1</v>
      </c>
      <c r="C2013">
        <v>2.0942163967823996E-4</v>
      </c>
      <c r="V2013" t="s">
        <v>10324</v>
      </c>
      <c r="W2013">
        <v>1</v>
      </c>
      <c r="X2013">
        <v>2.3989600624815287E-4</v>
      </c>
      <c r="AK2013" t="s">
        <v>12385</v>
      </c>
      <c r="AL2013">
        <v>1</v>
      </c>
      <c r="AM2013">
        <v>2.8661588315020107E-4</v>
      </c>
    </row>
    <row r="2014" spans="1:39" x14ac:dyDescent="0.15">
      <c r="A2014" t="s">
        <v>5536</v>
      </c>
      <c r="B2014">
        <v>1</v>
      </c>
      <c r="C2014">
        <v>2.0942163967823996E-4</v>
      </c>
      <c r="V2014" t="s">
        <v>10327</v>
      </c>
      <c r="W2014">
        <v>1</v>
      </c>
      <c r="X2014">
        <v>2.3989600624815287E-4</v>
      </c>
      <c r="AK2014" t="s">
        <v>12386</v>
      </c>
      <c r="AL2014">
        <v>1</v>
      </c>
      <c r="AM2014">
        <v>2.8661588315020107E-4</v>
      </c>
    </row>
    <row r="2015" spans="1:39" x14ac:dyDescent="0.15">
      <c r="A2015" t="s">
        <v>5537</v>
      </c>
      <c r="B2015">
        <v>1</v>
      </c>
      <c r="C2015">
        <v>2.0942163967823996E-4</v>
      </c>
      <c r="V2015" t="s">
        <v>10328</v>
      </c>
      <c r="W2015">
        <v>1</v>
      </c>
      <c r="X2015">
        <v>2.3989600624815287E-4</v>
      </c>
      <c r="AK2015" t="s">
        <v>12388</v>
      </c>
      <c r="AL2015">
        <v>1</v>
      </c>
      <c r="AM2015">
        <v>2.8661588315020107E-4</v>
      </c>
    </row>
    <row r="2016" spans="1:39" x14ac:dyDescent="0.15">
      <c r="A2016" t="s">
        <v>5538</v>
      </c>
      <c r="B2016">
        <v>1</v>
      </c>
      <c r="C2016">
        <v>2.0942163967823996E-4</v>
      </c>
      <c r="V2016" t="s">
        <v>10331</v>
      </c>
      <c r="W2016">
        <v>1</v>
      </c>
      <c r="X2016">
        <v>2.3989600624815287E-4</v>
      </c>
      <c r="AK2016" t="s">
        <v>12392</v>
      </c>
      <c r="AL2016">
        <v>1</v>
      </c>
      <c r="AM2016">
        <v>2.8661588315020107E-4</v>
      </c>
    </row>
    <row r="2017" spans="1:39" x14ac:dyDescent="0.15">
      <c r="A2017" t="s">
        <v>5539</v>
      </c>
      <c r="B2017">
        <v>1</v>
      </c>
      <c r="C2017">
        <v>2.0942163967823996E-4</v>
      </c>
      <c r="V2017" t="s">
        <v>10332</v>
      </c>
      <c r="W2017">
        <v>1</v>
      </c>
      <c r="X2017">
        <v>2.3989600624815287E-4</v>
      </c>
      <c r="AK2017" t="s">
        <v>12398</v>
      </c>
      <c r="AL2017">
        <v>1</v>
      </c>
      <c r="AM2017">
        <v>2.8661588315020107E-4</v>
      </c>
    </row>
    <row r="2018" spans="1:39" x14ac:dyDescent="0.15">
      <c r="A2018" t="s">
        <v>5542</v>
      </c>
      <c r="B2018">
        <v>1</v>
      </c>
      <c r="C2018">
        <v>2.0942163967823996E-4</v>
      </c>
      <c r="V2018" t="s">
        <v>10334</v>
      </c>
      <c r="W2018">
        <v>1</v>
      </c>
      <c r="X2018">
        <v>2.3989600624815287E-4</v>
      </c>
      <c r="AK2018" t="s">
        <v>12401</v>
      </c>
      <c r="AL2018">
        <v>1</v>
      </c>
      <c r="AM2018">
        <v>2.8661588315020107E-4</v>
      </c>
    </row>
    <row r="2019" spans="1:39" x14ac:dyDescent="0.15">
      <c r="A2019" t="s">
        <v>5544</v>
      </c>
      <c r="B2019">
        <v>1</v>
      </c>
      <c r="C2019">
        <v>2.0942163967823996E-4</v>
      </c>
      <c r="V2019" t="s">
        <v>10335</v>
      </c>
      <c r="W2019">
        <v>1</v>
      </c>
      <c r="X2019">
        <v>2.3989600624815287E-4</v>
      </c>
      <c r="AK2019" t="s">
        <v>4521</v>
      </c>
      <c r="AL2019">
        <v>1</v>
      </c>
      <c r="AM2019">
        <v>2.8661588315020107E-4</v>
      </c>
    </row>
    <row r="2020" spans="1:39" x14ac:dyDescent="0.15">
      <c r="A2020" t="s">
        <v>5545</v>
      </c>
      <c r="B2020">
        <v>1</v>
      </c>
      <c r="C2020">
        <v>2.0942163967823996E-4</v>
      </c>
      <c r="V2020" t="s">
        <v>10336</v>
      </c>
      <c r="W2020">
        <v>1</v>
      </c>
      <c r="X2020">
        <v>2.3989600624815287E-4</v>
      </c>
      <c r="AK2020" t="s">
        <v>12408</v>
      </c>
      <c r="AL2020">
        <v>1</v>
      </c>
      <c r="AM2020">
        <v>2.8661588315020107E-4</v>
      </c>
    </row>
    <row r="2021" spans="1:39" x14ac:dyDescent="0.15">
      <c r="A2021" t="s">
        <v>5548</v>
      </c>
      <c r="B2021">
        <v>1</v>
      </c>
      <c r="C2021">
        <v>2.0942163967823996E-4</v>
      </c>
      <c r="V2021" t="s">
        <v>10337</v>
      </c>
      <c r="W2021">
        <v>1</v>
      </c>
      <c r="X2021">
        <v>2.3989600624815287E-4</v>
      </c>
      <c r="AK2021" t="s">
        <v>10282</v>
      </c>
      <c r="AL2021">
        <v>1</v>
      </c>
      <c r="AM2021">
        <v>2.8661588315020107E-4</v>
      </c>
    </row>
    <row r="2022" spans="1:39" x14ac:dyDescent="0.15">
      <c r="A2022" t="s">
        <v>5553</v>
      </c>
      <c r="B2022">
        <v>1</v>
      </c>
      <c r="C2022">
        <v>2.0942163967823996E-4</v>
      </c>
      <c r="V2022" t="s">
        <v>10342</v>
      </c>
      <c r="W2022">
        <v>1</v>
      </c>
      <c r="X2022">
        <v>2.3989600624815287E-4</v>
      </c>
      <c r="AK2022" t="s">
        <v>12411</v>
      </c>
      <c r="AL2022">
        <v>1</v>
      </c>
      <c r="AM2022">
        <v>2.8661588315020107E-4</v>
      </c>
    </row>
    <row r="2023" spans="1:39" x14ac:dyDescent="0.15">
      <c r="A2023" t="s">
        <v>5556</v>
      </c>
      <c r="B2023">
        <v>1</v>
      </c>
      <c r="C2023">
        <v>2.0942163967823996E-4</v>
      </c>
      <c r="V2023" t="s">
        <v>10343</v>
      </c>
      <c r="W2023">
        <v>1</v>
      </c>
      <c r="X2023">
        <v>2.3989600624815287E-4</v>
      </c>
      <c r="AK2023" t="s">
        <v>12415</v>
      </c>
      <c r="AL2023">
        <v>1</v>
      </c>
      <c r="AM2023">
        <v>2.8661588315020107E-4</v>
      </c>
    </row>
    <row r="2024" spans="1:39" x14ac:dyDescent="0.15">
      <c r="A2024" t="s">
        <v>5566</v>
      </c>
      <c r="B2024">
        <v>1</v>
      </c>
      <c r="C2024">
        <v>2.0942163967823996E-4</v>
      </c>
      <c r="V2024" t="s">
        <v>10344</v>
      </c>
      <c r="W2024">
        <v>1</v>
      </c>
      <c r="X2024">
        <v>2.3989600624815287E-4</v>
      </c>
      <c r="AK2024" t="s">
        <v>9789</v>
      </c>
      <c r="AL2024">
        <v>1</v>
      </c>
      <c r="AM2024">
        <v>2.8661588315020107E-4</v>
      </c>
    </row>
    <row r="2025" spans="1:39" x14ac:dyDescent="0.15">
      <c r="A2025" t="s">
        <v>5567</v>
      </c>
      <c r="B2025">
        <v>1</v>
      </c>
      <c r="C2025">
        <v>2.0942163967823996E-4</v>
      </c>
      <c r="V2025" t="s">
        <v>10345</v>
      </c>
      <c r="W2025">
        <v>1</v>
      </c>
      <c r="X2025">
        <v>2.3989600624815287E-4</v>
      </c>
      <c r="AK2025" t="s">
        <v>9722</v>
      </c>
      <c r="AL2025">
        <v>1</v>
      </c>
      <c r="AM2025">
        <v>2.8661588315020107E-4</v>
      </c>
    </row>
    <row r="2026" spans="1:39" x14ac:dyDescent="0.15">
      <c r="A2026" t="s">
        <v>5570</v>
      </c>
      <c r="B2026">
        <v>1</v>
      </c>
      <c r="C2026">
        <v>2.0942163967823996E-4</v>
      </c>
      <c r="V2026">
        <v>1940</v>
      </c>
      <c r="W2026">
        <v>1</v>
      </c>
      <c r="X2026">
        <v>2.3989600624815287E-4</v>
      </c>
      <c r="AK2026" t="s">
        <v>10675</v>
      </c>
      <c r="AL2026">
        <v>1</v>
      </c>
      <c r="AM2026">
        <v>2.8661588315020107E-4</v>
      </c>
    </row>
    <row r="2027" spans="1:39" x14ac:dyDescent="0.15">
      <c r="A2027" t="s">
        <v>5572</v>
      </c>
      <c r="B2027">
        <v>1</v>
      </c>
      <c r="C2027">
        <v>2.0942163967823996E-4</v>
      </c>
      <c r="V2027" t="s">
        <v>10346</v>
      </c>
      <c r="W2027">
        <v>1</v>
      </c>
      <c r="X2027">
        <v>2.3989600624815287E-4</v>
      </c>
      <c r="AK2027" t="s">
        <v>10185</v>
      </c>
      <c r="AL2027">
        <v>1</v>
      </c>
      <c r="AM2027">
        <v>2.8661588315020107E-4</v>
      </c>
    </row>
    <row r="2028" spans="1:39" x14ac:dyDescent="0.15">
      <c r="A2028" t="s">
        <v>5576</v>
      </c>
      <c r="B2028">
        <v>1</v>
      </c>
      <c r="C2028">
        <v>2.0942163967823996E-4</v>
      </c>
      <c r="V2028" t="s">
        <v>10347</v>
      </c>
      <c r="W2028">
        <v>1</v>
      </c>
      <c r="X2028">
        <v>2.3989600624815287E-4</v>
      </c>
      <c r="AK2028" t="s">
        <v>12428</v>
      </c>
      <c r="AL2028">
        <v>1</v>
      </c>
      <c r="AM2028">
        <v>2.8661588315020107E-4</v>
      </c>
    </row>
    <row r="2029" spans="1:39" x14ac:dyDescent="0.15">
      <c r="A2029" t="s">
        <v>5581</v>
      </c>
      <c r="B2029">
        <v>1</v>
      </c>
      <c r="C2029">
        <v>2.0942163967823996E-4</v>
      </c>
      <c r="V2029" t="s">
        <v>10348</v>
      </c>
      <c r="W2029">
        <v>1</v>
      </c>
      <c r="X2029">
        <v>2.3989600624815287E-4</v>
      </c>
      <c r="AK2029" t="s">
        <v>12430</v>
      </c>
      <c r="AL2029">
        <v>1</v>
      </c>
      <c r="AM2029">
        <v>2.8661588315020107E-4</v>
      </c>
    </row>
    <row r="2030" spans="1:39" x14ac:dyDescent="0.15">
      <c r="A2030" t="s">
        <v>5585</v>
      </c>
      <c r="B2030">
        <v>1</v>
      </c>
      <c r="C2030">
        <v>2.0942163967823996E-4</v>
      </c>
      <c r="V2030" t="s">
        <v>10349</v>
      </c>
      <c r="W2030">
        <v>1</v>
      </c>
      <c r="X2030">
        <v>2.3989600624815287E-4</v>
      </c>
      <c r="AK2030" t="s">
        <v>10616</v>
      </c>
      <c r="AL2030">
        <v>1</v>
      </c>
      <c r="AM2030">
        <v>2.8661588315020107E-4</v>
      </c>
    </row>
    <row r="2031" spans="1:39" x14ac:dyDescent="0.15">
      <c r="A2031" t="s">
        <v>2373</v>
      </c>
      <c r="B2031">
        <v>1</v>
      </c>
      <c r="C2031">
        <v>2.0942163967823996E-4</v>
      </c>
      <c r="V2031" t="s">
        <v>10351</v>
      </c>
      <c r="W2031">
        <v>1</v>
      </c>
      <c r="X2031">
        <v>2.3989600624815287E-4</v>
      </c>
      <c r="AK2031" t="s">
        <v>7328</v>
      </c>
      <c r="AL2031">
        <v>1</v>
      </c>
      <c r="AM2031">
        <v>2.8661588315020107E-4</v>
      </c>
    </row>
    <row r="2032" spans="1:39" x14ac:dyDescent="0.15">
      <c r="A2032" t="s">
        <v>5597</v>
      </c>
      <c r="B2032">
        <v>1</v>
      </c>
      <c r="C2032">
        <v>2.0942163967823996E-4</v>
      </c>
      <c r="V2032" t="s">
        <v>10352</v>
      </c>
      <c r="W2032">
        <v>1</v>
      </c>
      <c r="X2032">
        <v>2.3989600624815287E-4</v>
      </c>
      <c r="AK2032" t="s">
        <v>10375</v>
      </c>
      <c r="AL2032">
        <v>1</v>
      </c>
      <c r="AM2032">
        <v>2.8661588315020107E-4</v>
      </c>
    </row>
    <row r="2033" spans="1:39" x14ac:dyDescent="0.15">
      <c r="A2033" t="s">
        <v>5599</v>
      </c>
      <c r="B2033">
        <v>1</v>
      </c>
      <c r="C2033">
        <v>2.0942163967823996E-4</v>
      </c>
      <c r="V2033" t="s">
        <v>10354</v>
      </c>
      <c r="W2033">
        <v>1</v>
      </c>
      <c r="X2033">
        <v>2.3989600624815287E-4</v>
      </c>
      <c r="AK2033" t="s">
        <v>10203</v>
      </c>
      <c r="AL2033">
        <v>1</v>
      </c>
      <c r="AM2033">
        <v>2.8661588315020107E-4</v>
      </c>
    </row>
    <row r="2034" spans="1:39" x14ac:dyDescent="0.15">
      <c r="A2034" t="s">
        <v>5602</v>
      </c>
      <c r="B2034">
        <v>1</v>
      </c>
      <c r="C2034">
        <v>2.0942163967823996E-4</v>
      </c>
      <c r="V2034" t="s">
        <v>10355</v>
      </c>
      <c r="W2034">
        <v>1</v>
      </c>
      <c r="X2034">
        <v>2.3989600624815287E-4</v>
      </c>
      <c r="AK2034" t="s">
        <v>12438</v>
      </c>
      <c r="AL2034">
        <v>1</v>
      </c>
      <c r="AM2034">
        <v>2.8661588315020107E-4</v>
      </c>
    </row>
    <row r="2035" spans="1:39" x14ac:dyDescent="0.15">
      <c r="A2035" t="s">
        <v>5612</v>
      </c>
      <c r="B2035">
        <v>1</v>
      </c>
      <c r="C2035">
        <v>2.0942163967823996E-4</v>
      </c>
      <c r="V2035" t="s">
        <v>10356</v>
      </c>
      <c r="W2035">
        <v>1</v>
      </c>
      <c r="X2035">
        <v>2.3989600624815287E-4</v>
      </c>
      <c r="AK2035" t="s">
        <v>9786</v>
      </c>
      <c r="AL2035">
        <v>1</v>
      </c>
      <c r="AM2035">
        <v>2.8661588315020107E-4</v>
      </c>
    </row>
    <row r="2036" spans="1:39" x14ac:dyDescent="0.15">
      <c r="A2036" t="s">
        <v>5616</v>
      </c>
      <c r="B2036">
        <v>1</v>
      </c>
      <c r="C2036">
        <v>2.0942163967823996E-4</v>
      </c>
      <c r="V2036" t="s">
        <v>10357</v>
      </c>
      <c r="W2036">
        <v>1</v>
      </c>
      <c r="X2036">
        <v>2.3989600624815287E-4</v>
      </c>
      <c r="AK2036" t="s">
        <v>5347</v>
      </c>
      <c r="AL2036">
        <v>1</v>
      </c>
      <c r="AM2036">
        <v>2.8661588315020107E-4</v>
      </c>
    </row>
    <row r="2037" spans="1:39" x14ac:dyDescent="0.15">
      <c r="A2037" t="s">
        <v>5627</v>
      </c>
      <c r="B2037">
        <v>1</v>
      </c>
      <c r="C2037">
        <v>2.0942163967823996E-4</v>
      </c>
      <c r="V2037" t="s">
        <v>10358</v>
      </c>
      <c r="W2037">
        <v>1</v>
      </c>
      <c r="X2037">
        <v>2.3989600624815287E-4</v>
      </c>
      <c r="AK2037" t="s">
        <v>4622</v>
      </c>
      <c r="AL2037">
        <v>1</v>
      </c>
      <c r="AM2037">
        <v>2.8661588315020107E-4</v>
      </c>
    </row>
    <row r="2038" spans="1:39" x14ac:dyDescent="0.15">
      <c r="A2038" t="s">
        <v>5632</v>
      </c>
      <c r="B2038">
        <v>1</v>
      </c>
      <c r="C2038">
        <v>2.0942163967823996E-4</v>
      </c>
      <c r="V2038" t="s">
        <v>10360</v>
      </c>
      <c r="W2038">
        <v>1</v>
      </c>
      <c r="X2038">
        <v>2.3989600624815287E-4</v>
      </c>
      <c r="AK2038" t="s">
        <v>12448</v>
      </c>
      <c r="AL2038">
        <v>1</v>
      </c>
      <c r="AM2038">
        <v>2.8661588315020107E-4</v>
      </c>
    </row>
    <row r="2039" spans="1:39" x14ac:dyDescent="0.15">
      <c r="A2039" t="s">
        <v>5645</v>
      </c>
      <c r="B2039">
        <v>1</v>
      </c>
      <c r="C2039">
        <v>2.0942163967823996E-4</v>
      </c>
      <c r="V2039" t="s">
        <v>10363</v>
      </c>
      <c r="W2039">
        <v>1</v>
      </c>
      <c r="X2039">
        <v>2.3989600624815287E-4</v>
      </c>
      <c r="AK2039" t="s">
        <v>9595</v>
      </c>
      <c r="AL2039">
        <v>1</v>
      </c>
      <c r="AM2039">
        <v>2.8661588315020107E-4</v>
      </c>
    </row>
    <row r="2040" spans="1:39" x14ac:dyDescent="0.15">
      <c r="A2040" t="s">
        <v>5647</v>
      </c>
      <c r="B2040">
        <v>1</v>
      </c>
      <c r="C2040">
        <v>2.0942163967823996E-4</v>
      </c>
      <c r="V2040" t="s">
        <v>10364</v>
      </c>
      <c r="W2040">
        <v>1</v>
      </c>
      <c r="X2040">
        <v>2.3989600624815287E-4</v>
      </c>
      <c r="AK2040" t="s">
        <v>7363</v>
      </c>
      <c r="AL2040">
        <v>1</v>
      </c>
      <c r="AM2040">
        <v>2.8661588315020107E-4</v>
      </c>
    </row>
    <row r="2041" spans="1:39" x14ac:dyDescent="0.15">
      <c r="A2041" t="s">
        <v>5652</v>
      </c>
      <c r="B2041">
        <v>1</v>
      </c>
      <c r="C2041">
        <v>2.0942163967823996E-4</v>
      </c>
      <c r="V2041" t="s">
        <v>10365</v>
      </c>
      <c r="W2041">
        <v>1</v>
      </c>
      <c r="X2041">
        <v>2.3989600624815287E-4</v>
      </c>
      <c r="AK2041" t="s">
        <v>9609</v>
      </c>
      <c r="AL2041">
        <v>1</v>
      </c>
      <c r="AM2041">
        <v>2.8661588315020107E-4</v>
      </c>
    </row>
    <row r="2042" spans="1:39" x14ac:dyDescent="0.15">
      <c r="A2042" t="s">
        <v>5653</v>
      </c>
      <c r="B2042">
        <v>1</v>
      </c>
      <c r="C2042">
        <v>2.0942163967823996E-4</v>
      </c>
      <c r="V2042" t="s">
        <v>10366</v>
      </c>
      <c r="W2042">
        <v>1</v>
      </c>
      <c r="X2042">
        <v>2.3989600624815287E-4</v>
      </c>
      <c r="AK2042" t="s">
        <v>4713</v>
      </c>
      <c r="AL2042">
        <v>1</v>
      </c>
      <c r="AM2042">
        <v>2.8661588315020107E-4</v>
      </c>
    </row>
    <row r="2043" spans="1:39" x14ac:dyDescent="0.15">
      <c r="A2043" t="s">
        <v>5655</v>
      </c>
      <c r="B2043">
        <v>1</v>
      </c>
      <c r="C2043">
        <v>2.0942163967823996E-4</v>
      </c>
      <c r="V2043" t="s">
        <v>10367</v>
      </c>
      <c r="W2043">
        <v>1</v>
      </c>
      <c r="X2043">
        <v>2.3989600624815287E-4</v>
      </c>
      <c r="AK2043" t="s">
        <v>6162</v>
      </c>
      <c r="AL2043">
        <v>1</v>
      </c>
      <c r="AM2043">
        <v>2.8661588315020107E-4</v>
      </c>
    </row>
    <row r="2044" spans="1:39" x14ac:dyDescent="0.15">
      <c r="A2044" t="s">
        <v>5663</v>
      </c>
      <c r="B2044">
        <v>1</v>
      </c>
      <c r="C2044">
        <v>2.0942163967823996E-4</v>
      </c>
      <c r="V2044" t="s">
        <v>10369</v>
      </c>
      <c r="W2044">
        <v>1</v>
      </c>
      <c r="X2044">
        <v>2.3989600624815287E-4</v>
      </c>
      <c r="AK2044" t="s">
        <v>9812</v>
      </c>
      <c r="AL2044">
        <v>1</v>
      </c>
      <c r="AM2044">
        <v>2.8661588315020107E-4</v>
      </c>
    </row>
    <row r="2045" spans="1:39" x14ac:dyDescent="0.15">
      <c r="A2045" t="s">
        <v>5665</v>
      </c>
      <c r="B2045">
        <v>1</v>
      </c>
      <c r="C2045">
        <v>2.0942163967823996E-4</v>
      </c>
      <c r="V2045" t="s">
        <v>10373</v>
      </c>
      <c r="W2045">
        <v>1</v>
      </c>
      <c r="X2045">
        <v>2.3989600624815287E-4</v>
      </c>
      <c r="AK2045" t="s">
        <v>5921</v>
      </c>
      <c r="AL2045">
        <v>1</v>
      </c>
      <c r="AM2045">
        <v>2.8661588315020107E-4</v>
      </c>
    </row>
    <row r="2046" spans="1:39" x14ac:dyDescent="0.15">
      <c r="A2046" t="s">
        <v>5667</v>
      </c>
      <c r="B2046">
        <v>1</v>
      </c>
      <c r="C2046">
        <v>2.0942163967823996E-4</v>
      </c>
      <c r="V2046" t="s">
        <v>10374</v>
      </c>
      <c r="W2046">
        <v>1</v>
      </c>
      <c r="X2046">
        <v>2.3989600624815287E-4</v>
      </c>
      <c r="AK2046" t="s">
        <v>727</v>
      </c>
      <c r="AL2046">
        <v>1</v>
      </c>
      <c r="AM2046">
        <v>2.8661588315020107E-4</v>
      </c>
    </row>
    <row r="2047" spans="1:39" x14ac:dyDescent="0.15">
      <c r="A2047" t="s">
        <v>5671</v>
      </c>
      <c r="B2047">
        <v>1</v>
      </c>
      <c r="C2047">
        <v>2.0942163967823996E-4</v>
      </c>
      <c r="V2047" t="s">
        <v>10376</v>
      </c>
      <c r="W2047">
        <v>1</v>
      </c>
      <c r="X2047">
        <v>2.3989600624815287E-4</v>
      </c>
      <c r="AK2047" t="s">
        <v>10064</v>
      </c>
      <c r="AL2047">
        <v>1</v>
      </c>
      <c r="AM2047">
        <v>2.8661588315020107E-4</v>
      </c>
    </row>
    <row r="2048" spans="1:39" x14ac:dyDescent="0.15">
      <c r="A2048" t="s">
        <v>5672</v>
      </c>
      <c r="B2048">
        <v>1</v>
      </c>
      <c r="C2048">
        <v>2.0942163967823996E-4</v>
      </c>
      <c r="V2048" t="s">
        <v>10378</v>
      </c>
      <c r="W2048">
        <v>1</v>
      </c>
      <c r="X2048">
        <v>2.3989600624815287E-4</v>
      </c>
      <c r="AK2048" t="s">
        <v>10034</v>
      </c>
      <c r="AL2048">
        <v>1</v>
      </c>
      <c r="AM2048">
        <v>2.8661588315020107E-4</v>
      </c>
    </row>
    <row r="2049" spans="1:39" x14ac:dyDescent="0.15">
      <c r="A2049" t="s">
        <v>5673</v>
      </c>
      <c r="B2049">
        <v>1</v>
      </c>
      <c r="C2049">
        <v>2.0942163967823996E-4</v>
      </c>
      <c r="V2049" t="s">
        <v>10379</v>
      </c>
      <c r="W2049">
        <v>1</v>
      </c>
      <c r="X2049">
        <v>2.3989600624815287E-4</v>
      </c>
      <c r="AK2049" t="s">
        <v>6183</v>
      </c>
      <c r="AL2049">
        <v>1</v>
      </c>
      <c r="AM2049">
        <v>2.8661588315020107E-4</v>
      </c>
    </row>
    <row r="2050" spans="1:39" x14ac:dyDescent="0.15">
      <c r="A2050" t="s">
        <v>5676</v>
      </c>
      <c r="B2050">
        <v>1</v>
      </c>
      <c r="C2050">
        <v>2.0942163967823996E-4</v>
      </c>
      <c r="V2050" t="s">
        <v>10381</v>
      </c>
      <c r="W2050">
        <v>1</v>
      </c>
      <c r="X2050">
        <v>2.3989600624815287E-4</v>
      </c>
      <c r="AK2050" t="s">
        <v>10101</v>
      </c>
      <c r="AL2050">
        <v>1</v>
      </c>
      <c r="AM2050">
        <v>2.8661588315020107E-4</v>
      </c>
    </row>
    <row r="2051" spans="1:39" x14ac:dyDescent="0.15">
      <c r="A2051" t="s">
        <v>5677</v>
      </c>
      <c r="B2051">
        <v>1</v>
      </c>
      <c r="C2051">
        <v>2.0942163967823996E-4</v>
      </c>
      <c r="V2051" t="s">
        <v>10382</v>
      </c>
      <c r="W2051">
        <v>1</v>
      </c>
      <c r="X2051">
        <v>2.3989600624815287E-4</v>
      </c>
      <c r="AK2051">
        <v>2020</v>
      </c>
      <c r="AL2051">
        <v>1</v>
      </c>
      <c r="AM2051">
        <v>2.8661588315020107E-4</v>
      </c>
    </row>
    <row r="2052" spans="1:39" x14ac:dyDescent="0.15">
      <c r="A2052" t="s">
        <v>5679</v>
      </c>
      <c r="B2052">
        <v>1</v>
      </c>
      <c r="C2052">
        <v>2.0942163967823996E-4</v>
      </c>
      <c r="V2052" t="s">
        <v>10383</v>
      </c>
      <c r="W2052">
        <v>1</v>
      </c>
      <c r="X2052">
        <v>2.3989600624815287E-4</v>
      </c>
      <c r="AK2052" t="s">
        <v>12472</v>
      </c>
      <c r="AL2052">
        <v>1</v>
      </c>
      <c r="AM2052">
        <v>2.8661588315020107E-4</v>
      </c>
    </row>
    <row r="2053" spans="1:39" x14ac:dyDescent="0.15">
      <c r="A2053" t="s">
        <v>5682</v>
      </c>
      <c r="B2053">
        <v>1</v>
      </c>
      <c r="C2053">
        <v>2.0942163967823996E-4</v>
      </c>
      <c r="V2053" t="s">
        <v>10388</v>
      </c>
      <c r="W2053">
        <v>1</v>
      </c>
      <c r="X2053">
        <v>2.3989600624815287E-4</v>
      </c>
      <c r="AK2053" t="s">
        <v>5035</v>
      </c>
      <c r="AL2053">
        <v>1</v>
      </c>
      <c r="AM2053">
        <v>2.8661588315020107E-4</v>
      </c>
    </row>
    <row r="2054" spans="1:39" x14ac:dyDescent="0.15">
      <c r="A2054" t="s">
        <v>5689</v>
      </c>
      <c r="B2054">
        <v>1</v>
      </c>
      <c r="C2054">
        <v>2.0942163967823996E-4</v>
      </c>
      <c r="V2054" t="s">
        <v>10390</v>
      </c>
      <c r="W2054">
        <v>1</v>
      </c>
      <c r="X2054">
        <v>2.3989600624815287E-4</v>
      </c>
      <c r="AK2054" t="s">
        <v>10772</v>
      </c>
      <c r="AL2054">
        <v>1</v>
      </c>
      <c r="AM2054">
        <v>2.8661588315020107E-4</v>
      </c>
    </row>
    <row r="2055" spans="1:39" x14ac:dyDescent="0.15">
      <c r="A2055" t="s">
        <v>5691</v>
      </c>
      <c r="B2055">
        <v>1</v>
      </c>
      <c r="C2055">
        <v>2.0942163967823996E-4</v>
      </c>
      <c r="V2055" t="s">
        <v>10392</v>
      </c>
      <c r="W2055">
        <v>1</v>
      </c>
      <c r="X2055">
        <v>2.3989600624815287E-4</v>
      </c>
      <c r="AK2055" t="s">
        <v>7348</v>
      </c>
      <c r="AL2055">
        <v>1</v>
      </c>
      <c r="AM2055">
        <v>2.8661588315020107E-4</v>
      </c>
    </row>
    <row r="2056" spans="1:39" x14ac:dyDescent="0.15">
      <c r="A2056" t="s">
        <v>5699</v>
      </c>
      <c r="B2056">
        <v>1</v>
      </c>
      <c r="C2056">
        <v>2.0942163967823996E-4</v>
      </c>
      <c r="V2056" t="s">
        <v>10393</v>
      </c>
      <c r="W2056">
        <v>1</v>
      </c>
      <c r="X2056">
        <v>2.3989600624815287E-4</v>
      </c>
      <c r="AK2056" t="s">
        <v>361</v>
      </c>
      <c r="AL2056">
        <v>1</v>
      </c>
      <c r="AM2056">
        <v>2.8661588315020107E-4</v>
      </c>
    </row>
    <row r="2057" spans="1:39" x14ac:dyDescent="0.15">
      <c r="A2057" t="s">
        <v>5704</v>
      </c>
      <c r="B2057">
        <v>1</v>
      </c>
      <c r="C2057">
        <v>2.0942163967823996E-4</v>
      </c>
      <c r="V2057" t="s">
        <v>10394</v>
      </c>
      <c r="W2057">
        <v>1</v>
      </c>
      <c r="X2057">
        <v>2.3989600624815287E-4</v>
      </c>
      <c r="AK2057" t="s">
        <v>10123</v>
      </c>
      <c r="AL2057">
        <v>1</v>
      </c>
      <c r="AM2057">
        <v>2.8661588315020107E-4</v>
      </c>
    </row>
    <row r="2058" spans="1:39" x14ac:dyDescent="0.15">
      <c r="A2058" t="s">
        <v>5707</v>
      </c>
      <c r="B2058">
        <v>1</v>
      </c>
      <c r="C2058">
        <v>2.0942163967823996E-4</v>
      </c>
      <c r="V2058" t="s">
        <v>10396</v>
      </c>
      <c r="W2058">
        <v>1</v>
      </c>
      <c r="X2058">
        <v>2.3989600624815287E-4</v>
      </c>
      <c r="AK2058" t="s">
        <v>9638</v>
      </c>
      <c r="AL2058">
        <v>1</v>
      </c>
      <c r="AM2058">
        <v>2.8661588315020107E-4</v>
      </c>
    </row>
    <row r="2059" spans="1:39" x14ac:dyDescent="0.15">
      <c r="A2059" t="s">
        <v>5709</v>
      </c>
      <c r="B2059">
        <v>1</v>
      </c>
      <c r="C2059">
        <v>2.0942163967823996E-4</v>
      </c>
      <c r="V2059" t="s">
        <v>10397</v>
      </c>
      <c r="W2059">
        <v>1</v>
      </c>
      <c r="X2059">
        <v>2.3989600624815287E-4</v>
      </c>
      <c r="AK2059" t="s">
        <v>12490</v>
      </c>
      <c r="AL2059">
        <v>1</v>
      </c>
      <c r="AM2059">
        <v>2.8661588315020107E-4</v>
      </c>
    </row>
    <row r="2060" spans="1:39" x14ac:dyDescent="0.15">
      <c r="A2060" t="s">
        <v>5711</v>
      </c>
      <c r="B2060">
        <v>1</v>
      </c>
      <c r="C2060">
        <v>2.0942163967823996E-4</v>
      </c>
      <c r="V2060" t="s">
        <v>10398</v>
      </c>
      <c r="W2060">
        <v>1</v>
      </c>
      <c r="X2060">
        <v>2.3989600624815287E-4</v>
      </c>
      <c r="AK2060" t="s">
        <v>6725</v>
      </c>
      <c r="AL2060">
        <v>1</v>
      </c>
      <c r="AM2060">
        <v>2.8661588315020107E-4</v>
      </c>
    </row>
    <row r="2061" spans="1:39" x14ac:dyDescent="0.15">
      <c r="A2061" t="s">
        <v>5715</v>
      </c>
      <c r="B2061">
        <v>1</v>
      </c>
      <c r="C2061">
        <v>2.0942163967823996E-4</v>
      </c>
      <c r="V2061" t="s">
        <v>10401</v>
      </c>
      <c r="W2061">
        <v>1</v>
      </c>
      <c r="X2061">
        <v>2.3989600624815287E-4</v>
      </c>
      <c r="AK2061" t="s">
        <v>6681</v>
      </c>
      <c r="AL2061">
        <v>1</v>
      </c>
      <c r="AM2061">
        <v>2.8661588315020107E-4</v>
      </c>
    </row>
    <row r="2062" spans="1:39" x14ac:dyDescent="0.15">
      <c r="A2062" t="s">
        <v>5719</v>
      </c>
      <c r="B2062">
        <v>1</v>
      </c>
      <c r="C2062">
        <v>2.0942163967823996E-4</v>
      </c>
      <c r="V2062" t="s">
        <v>10403</v>
      </c>
      <c r="W2062">
        <v>1</v>
      </c>
      <c r="X2062">
        <v>2.3989600624815287E-4</v>
      </c>
      <c r="AK2062" t="s">
        <v>5635</v>
      </c>
      <c r="AL2062">
        <v>1</v>
      </c>
      <c r="AM2062">
        <v>2.8661588315020107E-4</v>
      </c>
    </row>
    <row r="2063" spans="1:39" x14ac:dyDescent="0.15">
      <c r="A2063" t="s">
        <v>5731</v>
      </c>
      <c r="B2063">
        <v>1</v>
      </c>
      <c r="C2063">
        <v>2.0942163967823996E-4</v>
      </c>
      <c r="V2063" t="s">
        <v>10406</v>
      </c>
      <c r="W2063">
        <v>1</v>
      </c>
      <c r="X2063">
        <v>2.3989600624815287E-4</v>
      </c>
      <c r="AK2063" t="s">
        <v>6612</v>
      </c>
      <c r="AL2063">
        <v>1</v>
      </c>
      <c r="AM2063">
        <v>2.8661588315020107E-4</v>
      </c>
    </row>
    <row r="2064" spans="1:39" x14ac:dyDescent="0.15">
      <c r="A2064" t="s">
        <v>5733</v>
      </c>
      <c r="B2064">
        <v>1</v>
      </c>
      <c r="C2064">
        <v>2.0942163967823996E-4</v>
      </c>
      <c r="V2064" t="s">
        <v>10408</v>
      </c>
      <c r="W2064">
        <v>1</v>
      </c>
      <c r="X2064">
        <v>2.3989600624815287E-4</v>
      </c>
      <c r="AK2064">
        <v>2010</v>
      </c>
      <c r="AL2064">
        <v>1</v>
      </c>
      <c r="AM2064">
        <v>2.8661588315020107E-4</v>
      </c>
    </row>
    <row r="2065" spans="1:39" x14ac:dyDescent="0.15">
      <c r="A2065" t="s">
        <v>5734</v>
      </c>
      <c r="B2065">
        <v>1</v>
      </c>
      <c r="C2065">
        <v>2.0942163967823996E-4</v>
      </c>
      <c r="V2065" t="s">
        <v>10409</v>
      </c>
      <c r="W2065">
        <v>1</v>
      </c>
      <c r="X2065">
        <v>2.3989600624815287E-4</v>
      </c>
      <c r="AK2065" t="s">
        <v>7304</v>
      </c>
      <c r="AL2065">
        <v>1</v>
      </c>
      <c r="AM2065">
        <v>2.8661588315020107E-4</v>
      </c>
    </row>
    <row r="2066" spans="1:39" x14ac:dyDescent="0.15">
      <c r="A2066" t="s">
        <v>5749</v>
      </c>
      <c r="B2066">
        <v>1</v>
      </c>
      <c r="C2066">
        <v>2.0942163967823996E-4</v>
      </c>
      <c r="V2066" t="s">
        <v>10411</v>
      </c>
      <c r="W2066">
        <v>1</v>
      </c>
      <c r="X2066">
        <v>2.3989600624815287E-4</v>
      </c>
      <c r="AK2066" t="s">
        <v>7305</v>
      </c>
      <c r="AL2066">
        <v>1</v>
      </c>
      <c r="AM2066">
        <v>2.8661588315020107E-4</v>
      </c>
    </row>
    <row r="2067" spans="1:39" x14ac:dyDescent="0.15">
      <c r="A2067" t="s">
        <v>5751</v>
      </c>
      <c r="B2067">
        <v>1</v>
      </c>
      <c r="C2067">
        <v>2.0942163967823996E-4</v>
      </c>
      <c r="V2067" t="s">
        <v>10412</v>
      </c>
      <c r="W2067">
        <v>1</v>
      </c>
      <c r="X2067">
        <v>2.3989600624815287E-4</v>
      </c>
      <c r="AK2067" t="s">
        <v>12518</v>
      </c>
      <c r="AL2067">
        <v>1</v>
      </c>
      <c r="AM2067">
        <v>2.8661588315020107E-4</v>
      </c>
    </row>
    <row r="2068" spans="1:39" x14ac:dyDescent="0.15">
      <c r="A2068" t="s">
        <v>5755</v>
      </c>
      <c r="B2068">
        <v>1</v>
      </c>
      <c r="C2068">
        <v>2.0942163967823996E-4</v>
      </c>
      <c r="V2068" t="s">
        <v>10414</v>
      </c>
      <c r="W2068">
        <v>1</v>
      </c>
      <c r="X2068">
        <v>2.3989600624815287E-4</v>
      </c>
      <c r="AK2068" t="s">
        <v>9569</v>
      </c>
      <c r="AL2068">
        <v>1</v>
      </c>
      <c r="AM2068">
        <v>2.8661588315020107E-4</v>
      </c>
    </row>
    <row r="2069" spans="1:39" x14ac:dyDescent="0.15">
      <c r="A2069" t="s">
        <v>5758</v>
      </c>
      <c r="B2069">
        <v>1</v>
      </c>
      <c r="C2069">
        <v>2.0942163967823996E-4</v>
      </c>
      <c r="V2069" t="s">
        <v>10417</v>
      </c>
      <c r="W2069">
        <v>1</v>
      </c>
      <c r="X2069">
        <v>2.3989600624815287E-4</v>
      </c>
      <c r="AK2069" t="s">
        <v>12522</v>
      </c>
      <c r="AL2069">
        <v>1</v>
      </c>
      <c r="AM2069">
        <v>2.8661588315020107E-4</v>
      </c>
    </row>
    <row r="2070" spans="1:39" x14ac:dyDescent="0.15">
      <c r="A2070" t="s">
        <v>5761</v>
      </c>
      <c r="B2070">
        <v>1</v>
      </c>
      <c r="C2070">
        <v>2.0942163967823996E-4</v>
      </c>
      <c r="V2070" t="s">
        <v>10421</v>
      </c>
      <c r="W2070">
        <v>1</v>
      </c>
      <c r="X2070">
        <v>2.3989600624815287E-4</v>
      </c>
      <c r="AK2070" t="s">
        <v>5763</v>
      </c>
      <c r="AL2070">
        <v>1</v>
      </c>
      <c r="AM2070">
        <v>2.8661588315020107E-4</v>
      </c>
    </row>
    <row r="2071" spans="1:39" x14ac:dyDescent="0.15">
      <c r="A2071" t="s">
        <v>5764</v>
      </c>
      <c r="B2071">
        <v>1</v>
      </c>
      <c r="C2071">
        <v>2.0942163967823996E-4</v>
      </c>
      <c r="V2071" t="s">
        <v>10426</v>
      </c>
      <c r="W2071">
        <v>1</v>
      </c>
      <c r="X2071">
        <v>2.3989600624815287E-4</v>
      </c>
      <c r="AK2071" t="s">
        <v>9875</v>
      </c>
      <c r="AL2071">
        <v>1</v>
      </c>
      <c r="AM2071">
        <v>2.8661588315020107E-4</v>
      </c>
    </row>
    <row r="2072" spans="1:39" x14ac:dyDescent="0.15">
      <c r="A2072" t="s">
        <v>5765</v>
      </c>
      <c r="B2072">
        <v>1</v>
      </c>
      <c r="C2072">
        <v>2.0942163967823996E-4</v>
      </c>
      <c r="V2072" t="s">
        <v>10427</v>
      </c>
      <c r="W2072">
        <v>1</v>
      </c>
      <c r="X2072">
        <v>2.3989600624815287E-4</v>
      </c>
      <c r="AK2072" t="s">
        <v>12531</v>
      </c>
      <c r="AL2072">
        <v>1</v>
      </c>
      <c r="AM2072">
        <v>2.8661588315020107E-4</v>
      </c>
    </row>
    <row r="2073" spans="1:39" x14ac:dyDescent="0.15">
      <c r="A2073" t="s">
        <v>5766</v>
      </c>
      <c r="B2073">
        <v>1</v>
      </c>
      <c r="C2073">
        <v>2.0942163967823996E-4</v>
      </c>
      <c r="V2073" t="s">
        <v>10428</v>
      </c>
      <c r="W2073">
        <v>1</v>
      </c>
      <c r="X2073">
        <v>2.3989600624815287E-4</v>
      </c>
      <c r="AK2073" t="s">
        <v>5611</v>
      </c>
      <c r="AL2073">
        <v>1</v>
      </c>
      <c r="AM2073">
        <v>2.8661588315020107E-4</v>
      </c>
    </row>
    <row r="2074" spans="1:39" x14ac:dyDescent="0.15">
      <c r="A2074" t="s">
        <v>5768</v>
      </c>
      <c r="B2074">
        <v>1</v>
      </c>
      <c r="C2074">
        <v>2.0942163967823996E-4</v>
      </c>
      <c r="V2074" t="s">
        <v>10429</v>
      </c>
      <c r="W2074">
        <v>1</v>
      </c>
      <c r="X2074">
        <v>2.3989600624815287E-4</v>
      </c>
      <c r="AK2074" t="s">
        <v>5610</v>
      </c>
      <c r="AL2074">
        <v>1</v>
      </c>
      <c r="AM2074">
        <v>2.8661588315020107E-4</v>
      </c>
    </row>
    <row r="2075" spans="1:39" x14ac:dyDescent="0.15">
      <c r="A2075" t="s">
        <v>5769</v>
      </c>
      <c r="B2075">
        <v>1</v>
      </c>
      <c r="C2075">
        <v>2.0942163967823996E-4</v>
      </c>
      <c r="V2075" t="s">
        <v>10431</v>
      </c>
      <c r="W2075">
        <v>1</v>
      </c>
      <c r="X2075">
        <v>2.3989600624815287E-4</v>
      </c>
      <c r="AK2075" t="s">
        <v>9758</v>
      </c>
      <c r="AL2075">
        <v>1</v>
      </c>
      <c r="AM2075">
        <v>2.8661588315020107E-4</v>
      </c>
    </row>
    <row r="2076" spans="1:39" x14ac:dyDescent="0.15">
      <c r="A2076" t="s">
        <v>5770</v>
      </c>
      <c r="B2076">
        <v>1</v>
      </c>
      <c r="C2076">
        <v>2.0942163967823996E-4</v>
      </c>
      <c r="V2076" t="s">
        <v>10433</v>
      </c>
      <c r="W2076">
        <v>1</v>
      </c>
      <c r="X2076">
        <v>2.3989600624815287E-4</v>
      </c>
      <c r="AK2076" t="s">
        <v>5869</v>
      </c>
      <c r="AL2076">
        <v>1</v>
      </c>
      <c r="AM2076">
        <v>2.8661588315020107E-4</v>
      </c>
    </row>
    <row r="2077" spans="1:39" x14ac:dyDescent="0.15">
      <c r="A2077" t="s">
        <v>5782</v>
      </c>
      <c r="B2077">
        <v>1</v>
      </c>
      <c r="C2077">
        <v>2.0942163967823996E-4</v>
      </c>
      <c r="V2077" t="s">
        <v>10434</v>
      </c>
      <c r="W2077">
        <v>1</v>
      </c>
      <c r="X2077">
        <v>2.3989600624815287E-4</v>
      </c>
      <c r="AK2077" t="s">
        <v>10670</v>
      </c>
      <c r="AL2077">
        <v>1</v>
      </c>
      <c r="AM2077">
        <v>2.8661588315020107E-4</v>
      </c>
    </row>
    <row r="2078" spans="1:39" x14ac:dyDescent="0.15">
      <c r="A2078" t="s">
        <v>5784</v>
      </c>
      <c r="B2078">
        <v>1</v>
      </c>
      <c r="C2078">
        <v>2.0942163967823996E-4</v>
      </c>
      <c r="V2078" t="s">
        <v>10436</v>
      </c>
      <c r="W2078">
        <v>1</v>
      </c>
      <c r="X2078">
        <v>2.3989600624815287E-4</v>
      </c>
      <c r="AK2078" t="s">
        <v>5373</v>
      </c>
      <c r="AL2078">
        <v>1</v>
      </c>
      <c r="AM2078">
        <v>2.8661588315020107E-4</v>
      </c>
    </row>
    <row r="2079" spans="1:39" x14ac:dyDescent="0.15">
      <c r="A2079" t="s">
        <v>5785</v>
      </c>
      <c r="B2079">
        <v>1</v>
      </c>
      <c r="C2079">
        <v>2.0942163967823996E-4</v>
      </c>
      <c r="V2079" t="s">
        <v>10441</v>
      </c>
      <c r="W2079">
        <v>1</v>
      </c>
      <c r="X2079">
        <v>2.3989600624815287E-4</v>
      </c>
      <c r="AK2079" t="s">
        <v>12538</v>
      </c>
      <c r="AL2079">
        <v>1</v>
      </c>
      <c r="AM2079">
        <v>2.8661588315020107E-4</v>
      </c>
    </row>
    <row r="2080" spans="1:39" x14ac:dyDescent="0.15">
      <c r="A2080" t="s">
        <v>5786</v>
      </c>
      <c r="B2080">
        <v>1</v>
      </c>
      <c r="C2080">
        <v>2.0942163967823996E-4</v>
      </c>
      <c r="V2080" t="s">
        <v>10443</v>
      </c>
      <c r="W2080">
        <v>1</v>
      </c>
      <c r="X2080">
        <v>2.3989600624815287E-4</v>
      </c>
      <c r="AK2080" t="s">
        <v>5292</v>
      </c>
      <c r="AL2080">
        <v>1</v>
      </c>
      <c r="AM2080">
        <v>2.8661588315020107E-4</v>
      </c>
    </row>
    <row r="2081" spans="1:39" x14ac:dyDescent="0.15">
      <c r="A2081" t="s">
        <v>2641</v>
      </c>
      <c r="B2081">
        <v>1</v>
      </c>
      <c r="C2081">
        <v>2.0942163967823996E-4</v>
      </c>
      <c r="V2081" t="s">
        <v>10444</v>
      </c>
      <c r="W2081">
        <v>1</v>
      </c>
      <c r="X2081">
        <v>2.3989600624815287E-4</v>
      </c>
      <c r="AK2081" t="s">
        <v>10132</v>
      </c>
      <c r="AL2081">
        <v>1</v>
      </c>
      <c r="AM2081">
        <v>2.8661588315020107E-4</v>
      </c>
    </row>
    <row r="2082" spans="1:39" x14ac:dyDescent="0.15">
      <c r="A2082" t="s">
        <v>5788</v>
      </c>
      <c r="B2082">
        <v>1</v>
      </c>
      <c r="C2082">
        <v>2.0942163967823996E-4</v>
      </c>
      <c r="V2082" t="s">
        <v>10450</v>
      </c>
      <c r="W2082">
        <v>1</v>
      </c>
      <c r="X2082">
        <v>2.3989600624815287E-4</v>
      </c>
      <c r="AK2082" t="s">
        <v>9886</v>
      </c>
      <c r="AL2082">
        <v>1</v>
      </c>
      <c r="AM2082">
        <v>2.8661588315020107E-4</v>
      </c>
    </row>
    <row r="2083" spans="1:39" x14ac:dyDescent="0.15">
      <c r="A2083" t="s">
        <v>5792</v>
      </c>
      <c r="B2083">
        <v>1</v>
      </c>
      <c r="C2083">
        <v>2.0942163967823996E-4</v>
      </c>
      <c r="V2083" t="s">
        <v>10452</v>
      </c>
      <c r="W2083">
        <v>1</v>
      </c>
      <c r="X2083">
        <v>2.3989600624815287E-4</v>
      </c>
      <c r="AK2083" t="s">
        <v>12547</v>
      </c>
      <c r="AL2083">
        <v>1</v>
      </c>
      <c r="AM2083">
        <v>2.8661588315020107E-4</v>
      </c>
    </row>
    <row r="2084" spans="1:39" x14ac:dyDescent="0.15">
      <c r="A2084" t="s">
        <v>5796</v>
      </c>
      <c r="B2084">
        <v>1</v>
      </c>
      <c r="C2084">
        <v>2.0942163967823996E-4</v>
      </c>
      <c r="V2084" t="s">
        <v>10453</v>
      </c>
      <c r="W2084">
        <v>1</v>
      </c>
      <c r="X2084">
        <v>2.3989600624815287E-4</v>
      </c>
      <c r="AK2084" t="s">
        <v>10698</v>
      </c>
      <c r="AL2084">
        <v>1</v>
      </c>
      <c r="AM2084">
        <v>2.8661588315020107E-4</v>
      </c>
    </row>
    <row r="2085" spans="1:39" x14ac:dyDescent="0.15">
      <c r="A2085" t="s">
        <v>5797</v>
      </c>
      <c r="B2085">
        <v>1</v>
      </c>
      <c r="C2085">
        <v>2.0942163967823996E-4</v>
      </c>
      <c r="V2085" t="s">
        <v>10454</v>
      </c>
      <c r="W2085">
        <v>1</v>
      </c>
      <c r="X2085">
        <v>2.3989600624815287E-4</v>
      </c>
      <c r="AK2085" t="s">
        <v>12551</v>
      </c>
      <c r="AL2085">
        <v>1</v>
      </c>
      <c r="AM2085">
        <v>2.8661588315020107E-4</v>
      </c>
    </row>
    <row r="2086" spans="1:39" x14ac:dyDescent="0.15">
      <c r="A2086" t="s">
        <v>2810</v>
      </c>
      <c r="B2086">
        <v>1</v>
      </c>
      <c r="C2086">
        <v>2.0942163967823996E-4</v>
      </c>
      <c r="V2086" t="s">
        <v>10457</v>
      </c>
      <c r="W2086">
        <v>1</v>
      </c>
      <c r="X2086">
        <v>2.3989600624815287E-4</v>
      </c>
      <c r="AK2086" t="s">
        <v>12552</v>
      </c>
      <c r="AL2086">
        <v>1</v>
      </c>
      <c r="AM2086">
        <v>2.8661588315020107E-4</v>
      </c>
    </row>
    <row r="2087" spans="1:39" x14ac:dyDescent="0.15">
      <c r="A2087" t="s">
        <v>5801</v>
      </c>
      <c r="B2087">
        <v>1</v>
      </c>
      <c r="C2087">
        <v>2.0942163967823996E-4</v>
      </c>
      <c r="V2087" t="s">
        <v>10461</v>
      </c>
      <c r="W2087">
        <v>1</v>
      </c>
      <c r="X2087">
        <v>2.3989600624815287E-4</v>
      </c>
      <c r="AK2087" t="s">
        <v>10445</v>
      </c>
      <c r="AL2087">
        <v>1</v>
      </c>
      <c r="AM2087">
        <v>2.8661588315020107E-4</v>
      </c>
    </row>
    <row r="2088" spans="1:39" x14ac:dyDescent="0.15">
      <c r="A2088" t="s">
        <v>5802</v>
      </c>
      <c r="B2088">
        <v>1</v>
      </c>
      <c r="C2088">
        <v>2.0942163967823996E-4</v>
      </c>
      <c r="V2088" t="s">
        <v>10465</v>
      </c>
      <c r="W2088">
        <v>1</v>
      </c>
      <c r="X2088">
        <v>2.3989600624815287E-4</v>
      </c>
      <c r="AK2088" t="s">
        <v>10090</v>
      </c>
      <c r="AL2088">
        <v>1</v>
      </c>
      <c r="AM2088">
        <v>2.8661588315020107E-4</v>
      </c>
    </row>
    <row r="2089" spans="1:39" x14ac:dyDescent="0.15">
      <c r="A2089" t="s">
        <v>5803</v>
      </c>
      <c r="B2089">
        <v>1</v>
      </c>
      <c r="C2089">
        <v>2.0942163967823996E-4</v>
      </c>
      <c r="V2089" t="s">
        <v>10466</v>
      </c>
      <c r="W2089">
        <v>1</v>
      </c>
      <c r="X2089">
        <v>2.3989600624815287E-4</v>
      </c>
      <c r="AK2089" t="s">
        <v>10501</v>
      </c>
      <c r="AL2089">
        <v>1</v>
      </c>
      <c r="AM2089">
        <v>2.8661588315020107E-4</v>
      </c>
    </row>
    <row r="2090" spans="1:39" x14ac:dyDescent="0.15">
      <c r="A2090" t="s">
        <v>5804</v>
      </c>
      <c r="B2090">
        <v>1</v>
      </c>
      <c r="C2090">
        <v>2.0942163967823996E-4</v>
      </c>
      <c r="V2090" t="s">
        <v>10467</v>
      </c>
      <c r="W2090">
        <v>1</v>
      </c>
      <c r="X2090">
        <v>2.3989600624815287E-4</v>
      </c>
      <c r="AK2090" t="s">
        <v>12577</v>
      </c>
      <c r="AL2090">
        <v>1</v>
      </c>
      <c r="AM2090">
        <v>2.8661588315020107E-4</v>
      </c>
    </row>
    <row r="2091" spans="1:39" x14ac:dyDescent="0.15">
      <c r="A2091" t="s">
        <v>5812</v>
      </c>
      <c r="B2091">
        <v>1</v>
      </c>
      <c r="C2091">
        <v>2.0942163967823996E-4</v>
      </c>
      <c r="V2091" t="s">
        <v>10469</v>
      </c>
      <c r="W2091">
        <v>1</v>
      </c>
      <c r="X2091">
        <v>2.3989600624815287E-4</v>
      </c>
      <c r="AK2091" t="s">
        <v>7376</v>
      </c>
      <c r="AL2091">
        <v>1</v>
      </c>
      <c r="AM2091">
        <v>2.8661588315020107E-4</v>
      </c>
    </row>
    <row r="2092" spans="1:39" x14ac:dyDescent="0.15">
      <c r="A2092" t="s">
        <v>5814</v>
      </c>
      <c r="B2092">
        <v>1</v>
      </c>
      <c r="C2092">
        <v>2.0942163967823996E-4</v>
      </c>
      <c r="V2092" t="s">
        <v>10470</v>
      </c>
      <c r="W2092">
        <v>1</v>
      </c>
      <c r="X2092">
        <v>2.3989600624815287E-4</v>
      </c>
      <c r="AK2092" t="s">
        <v>6073</v>
      </c>
      <c r="AL2092">
        <v>1</v>
      </c>
      <c r="AM2092">
        <v>2.8661588315020107E-4</v>
      </c>
    </row>
    <row r="2093" spans="1:39" x14ac:dyDescent="0.15">
      <c r="A2093" t="s">
        <v>5821</v>
      </c>
      <c r="B2093">
        <v>1</v>
      </c>
      <c r="C2093">
        <v>2.0942163967823996E-4</v>
      </c>
      <c r="V2093" t="s">
        <v>10471</v>
      </c>
      <c r="W2093">
        <v>1</v>
      </c>
      <c r="X2093">
        <v>2.3989600624815287E-4</v>
      </c>
      <c r="AK2093" t="s">
        <v>9835</v>
      </c>
      <c r="AL2093">
        <v>1</v>
      </c>
      <c r="AM2093">
        <v>2.8661588315020107E-4</v>
      </c>
    </row>
    <row r="2094" spans="1:39" x14ac:dyDescent="0.15">
      <c r="A2094" t="s">
        <v>5822</v>
      </c>
      <c r="B2094">
        <v>1</v>
      </c>
      <c r="C2094">
        <v>2.0942163967823996E-4</v>
      </c>
      <c r="V2094" t="s">
        <v>10472</v>
      </c>
      <c r="W2094">
        <v>1</v>
      </c>
      <c r="X2094">
        <v>2.3989600624815287E-4</v>
      </c>
      <c r="AK2094" t="s">
        <v>5854</v>
      </c>
      <c r="AL2094">
        <v>1</v>
      </c>
      <c r="AM2094">
        <v>2.8661588315020107E-4</v>
      </c>
    </row>
    <row r="2095" spans="1:39" x14ac:dyDescent="0.15">
      <c r="A2095" t="s">
        <v>5828</v>
      </c>
      <c r="B2095">
        <v>1</v>
      </c>
      <c r="C2095">
        <v>2.0942163967823996E-4</v>
      </c>
      <c r="V2095" t="s">
        <v>10473</v>
      </c>
      <c r="W2095">
        <v>1</v>
      </c>
      <c r="X2095">
        <v>2.3989600624815287E-4</v>
      </c>
      <c r="AK2095" t="s">
        <v>12591</v>
      </c>
      <c r="AL2095">
        <v>1</v>
      </c>
      <c r="AM2095">
        <v>2.8661588315020107E-4</v>
      </c>
    </row>
    <row r="2096" spans="1:39" x14ac:dyDescent="0.15">
      <c r="A2096" t="s">
        <v>5830</v>
      </c>
      <c r="B2096">
        <v>1</v>
      </c>
      <c r="C2096">
        <v>2.0942163967823996E-4</v>
      </c>
      <c r="V2096" t="s">
        <v>10476</v>
      </c>
      <c r="W2096">
        <v>1</v>
      </c>
      <c r="X2096">
        <v>2.3989600624815287E-4</v>
      </c>
      <c r="AK2096" t="s">
        <v>12596</v>
      </c>
      <c r="AL2096">
        <v>1</v>
      </c>
      <c r="AM2096">
        <v>2.8661588315020107E-4</v>
      </c>
    </row>
    <row r="2097" spans="1:39" x14ac:dyDescent="0.15">
      <c r="A2097" t="s">
        <v>5832</v>
      </c>
      <c r="B2097">
        <v>1</v>
      </c>
      <c r="C2097">
        <v>2.0942163967823996E-4</v>
      </c>
      <c r="V2097" t="s">
        <v>10478</v>
      </c>
      <c r="W2097">
        <v>1</v>
      </c>
      <c r="X2097">
        <v>2.3989600624815287E-4</v>
      </c>
      <c r="AK2097" t="s">
        <v>9536</v>
      </c>
      <c r="AL2097">
        <v>1</v>
      </c>
      <c r="AM2097">
        <v>2.8661588315020107E-4</v>
      </c>
    </row>
    <row r="2098" spans="1:39" x14ac:dyDescent="0.15">
      <c r="A2098" t="s">
        <v>5836</v>
      </c>
      <c r="B2098">
        <v>1</v>
      </c>
      <c r="C2098">
        <v>2.0942163967823996E-4</v>
      </c>
      <c r="V2098" t="s">
        <v>10481</v>
      </c>
      <c r="W2098">
        <v>1</v>
      </c>
      <c r="X2098">
        <v>2.3989600624815287E-4</v>
      </c>
      <c r="AK2098" t="s">
        <v>10092</v>
      </c>
      <c r="AL2098">
        <v>1</v>
      </c>
      <c r="AM2098">
        <v>2.8661588315020107E-4</v>
      </c>
    </row>
    <row r="2099" spans="1:39" x14ac:dyDescent="0.15">
      <c r="A2099" t="s">
        <v>5839</v>
      </c>
      <c r="B2099">
        <v>1</v>
      </c>
      <c r="C2099">
        <v>2.0942163967823996E-4</v>
      </c>
      <c r="V2099" t="s">
        <v>10482</v>
      </c>
      <c r="W2099">
        <v>1</v>
      </c>
      <c r="X2099">
        <v>2.3989600624815287E-4</v>
      </c>
      <c r="AK2099" t="s">
        <v>12600</v>
      </c>
      <c r="AL2099">
        <v>1</v>
      </c>
      <c r="AM2099">
        <v>2.8661588315020107E-4</v>
      </c>
    </row>
    <row r="2100" spans="1:39" x14ac:dyDescent="0.15">
      <c r="A2100" t="s">
        <v>5846</v>
      </c>
      <c r="B2100">
        <v>1</v>
      </c>
      <c r="C2100">
        <v>2.0942163967823996E-4</v>
      </c>
      <c r="V2100" t="s">
        <v>10483</v>
      </c>
      <c r="W2100">
        <v>1</v>
      </c>
      <c r="X2100">
        <v>2.3989600624815287E-4</v>
      </c>
      <c r="AK2100" t="s">
        <v>6691</v>
      </c>
      <c r="AL2100">
        <v>1</v>
      </c>
      <c r="AM2100">
        <v>2.8661588315020107E-4</v>
      </c>
    </row>
    <row r="2101" spans="1:39" x14ac:dyDescent="0.15">
      <c r="A2101" t="s">
        <v>5847</v>
      </c>
      <c r="B2101">
        <v>1</v>
      </c>
      <c r="C2101">
        <v>2.0942163967823996E-4</v>
      </c>
      <c r="V2101" t="s">
        <v>10484</v>
      </c>
      <c r="W2101">
        <v>1</v>
      </c>
      <c r="X2101">
        <v>2.3989600624815287E-4</v>
      </c>
      <c r="AK2101" t="s">
        <v>12617</v>
      </c>
      <c r="AL2101">
        <v>1</v>
      </c>
      <c r="AM2101">
        <v>2.8661588315020107E-4</v>
      </c>
    </row>
    <row r="2102" spans="1:39" x14ac:dyDescent="0.15">
      <c r="A2102" t="s">
        <v>5848</v>
      </c>
      <c r="B2102">
        <v>1</v>
      </c>
      <c r="C2102">
        <v>2.0942163967823996E-4</v>
      </c>
      <c r="V2102" t="s">
        <v>10488</v>
      </c>
      <c r="W2102">
        <v>1</v>
      </c>
      <c r="X2102">
        <v>2.3989600624815287E-4</v>
      </c>
      <c r="AK2102" t="s">
        <v>12618</v>
      </c>
      <c r="AL2102">
        <v>1</v>
      </c>
      <c r="AM2102">
        <v>2.8661588315020107E-4</v>
      </c>
    </row>
    <row r="2103" spans="1:39" x14ac:dyDescent="0.15">
      <c r="A2103" t="s">
        <v>5849</v>
      </c>
      <c r="B2103">
        <v>1</v>
      </c>
      <c r="C2103">
        <v>2.0942163967823996E-4</v>
      </c>
      <c r="V2103" t="s">
        <v>10489</v>
      </c>
      <c r="W2103">
        <v>1</v>
      </c>
      <c r="X2103">
        <v>2.3989600624815287E-4</v>
      </c>
      <c r="AK2103" t="s">
        <v>10404</v>
      </c>
      <c r="AL2103">
        <v>1</v>
      </c>
      <c r="AM2103">
        <v>2.8661588315020107E-4</v>
      </c>
    </row>
    <row r="2104" spans="1:39" x14ac:dyDescent="0.15">
      <c r="A2104" t="s">
        <v>5850</v>
      </c>
      <c r="B2104">
        <v>1</v>
      </c>
      <c r="C2104">
        <v>2.0942163967823996E-4</v>
      </c>
      <c r="V2104" t="s">
        <v>10492</v>
      </c>
      <c r="W2104">
        <v>1</v>
      </c>
      <c r="X2104">
        <v>2.3989600624815287E-4</v>
      </c>
      <c r="AK2104" t="s">
        <v>7073</v>
      </c>
      <c r="AL2104">
        <v>1</v>
      </c>
      <c r="AM2104">
        <v>2.8661588315020107E-4</v>
      </c>
    </row>
    <row r="2105" spans="1:39" x14ac:dyDescent="0.15">
      <c r="A2105" t="s">
        <v>5851</v>
      </c>
      <c r="B2105">
        <v>1</v>
      </c>
      <c r="C2105">
        <v>2.0942163967823996E-4</v>
      </c>
      <c r="V2105" t="s">
        <v>10493</v>
      </c>
      <c r="W2105">
        <v>1</v>
      </c>
      <c r="X2105">
        <v>2.3989600624815287E-4</v>
      </c>
      <c r="AK2105" t="s">
        <v>6742</v>
      </c>
      <c r="AL2105">
        <v>1</v>
      </c>
      <c r="AM2105">
        <v>2.8661588315020107E-4</v>
      </c>
    </row>
    <row r="2106" spans="1:39" x14ac:dyDescent="0.15">
      <c r="A2106" t="s">
        <v>5856</v>
      </c>
      <c r="B2106">
        <v>1</v>
      </c>
      <c r="C2106">
        <v>2.0942163967823996E-4</v>
      </c>
      <c r="V2106" t="s">
        <v>10496</v>
      </c>
      <c r="W2106">
        <v>1</v>
      </c>
      <c r="X2106">
        <v>2.3989600624815287E-4</v>
      </c>
      <c r="AK2106" t="s">
        <v>12626</v>
      </c>
      <c r="AL2106">
        <v>1</v>
      </c>
      <c r="AM2106">
        <v>2.8661588315020107E-4</v>
      </c>
    </row>
    <row r="2107" spans="1:39" x14ac:dyDescent="0.15">
      <c r="A2107" t="s">
        <v>5857</v>
      </c>
      <c r="B2107">
        <v>1</v>
      </c>
      <c r="C2107">
        <v>2.0942163967823996E-4</v>
      </c>
      <c r="V2107" t="s">
        <v>10498</v>
      </c>
      <c r="W2107">
        <v>1</v>
      </c>
      <c r="X2107">
        <v>2.3989600624815287E-4</v>
      </c>
      <c r="AK2107" t="s">
        <v>9867</v>
      </c>
      <c r="AL2107">
        <v>1</v>
      </c>
      <c r="AM2107">
        <v>2.8661588315020107E-4</v>
      </c>
    </row>
    <row r="2108" spans="1:39" x14ac:dyDescent="0.15">
      <c r="A2108" t="s">
        <v>5859</v>
      </c>
      <c r="B2108">
        <v>1</v>
      </c>
      <c r="C2108">
        <v>2.0942163967823996E-4</v>
      </c>
      <c r="V2108" t="s">
        <v>10499</v>
      </c>
      <c r="W2108">
        <v>1</v>
      </c>
      <c r="X2108">
        <v>2.3989600624815287E-4</v>
      </c>
      <c r="AK2108" t="s">
        <v>12641</v>
      </c>
      <c r="AL2108">
        <v>1</v>
      </c>
      <c r="AM2108">
        <v>2.8661588315020107E-4</v>
      </c>
    </row>
    <row r="2109" spans="1:39" x14ac:dyDescent="0.15">
      <c r="A2109" t="s">
        <v>5861</v>
      </c>
      <c r="B2109">
        <v>1</v>
      </c>
      <c r="C2109">
        <v>2.0942163967823996E-4</v>
      </c>
      <c r="V2109" t="s">
        <v>10500</v>
      </c>
      <c r="W2109">
        <v>1</v>
      </c>
      <c r="X2109">
        <v>2.3989600624815287E-4</v>
      </c>
      <c r="AK2109" t="s">
        <v>9951</v>
      </c>
      <c r="AL2109">
        <v>1</v>
      </c>
      <c r="AM2109">
        <v>2.8661588315020107E-4</v>
      </c>
    </row>
    <row r="2110" spans="1:39" x14ac:dyDescent="0.15">
      <c r="A2110" t="s">
        <v>5862</v>
      </c>
      <c r="B2110">
        <v>1</v>
      </c>
      <c r="C2110">
        <v>2.0942163967823996E-4</v>
      </c>
      <c r="V2110" t="s">
        <v>10502</v>
      </c>
      <c r="W2110">
        <v>1</v>
      </c>
      <c r="X2110">
        <v>2.3989600624815287E-4</v>
      </c>
      <c r="AK2110" t="s">
        <v>12645</v>
      </c>
      <c r="AL2110">
        <v>1</v>
      </c>
      <c r="AM2110">
        <v>2.8661588315020107E-4</v>
      </c>
    </row>
    <row r="2111" spans="1:39" x14ac:dyDescent="0.15">
      <c r="A2111" t="s">
        <v>5863</v>
      </c>
      <c r="B2111">
        <v>1</v>
      </c>
      <c r="C2111">
        <v>2.0942163967823996E-4</v>
      </c>
      <c r="V2111" t="s">
        <v>10504</v>
      </c>
      <c r="W2111">
        <v>1</v>
      </c>
      <c r="X2111">
        <v>2.3989600624815287E-4</v>
      </c>
      <c r="AK2111" t="s">
        <v>10121</v>
      </c>
      <c r="AL2111">
        <v>1</v>
      </c>
      <c r="AM2111">
        <v>2.8661588315020107E-4</v>
      </c>
    </row>
    <row r="2112" spans="1:39" x14ac:dyDescent="0.15">
      <c r="A2112" t="s">
        <v>5864</v>
      </c>
      <c r="B2112">
        <v>1</v>
      </c>
      <c r="C2112">
        <v>2.0942163967823996E-4</v>
      </c>
      <c r="V2112" t="s">
        <v>10505</v>
      </c>
      <c r="W2112">
        <v>1</v>
      </c>
      <c r="X2112">
        <v>2.3989600624815287E-4</v>
      </c>
      <c r="AK2112" t="s">
        <v>10122</v>
      </c>
      <c r="AL2112">
        <v>1</v>
      </c>
      <c r="AM2112">
        <v>2.8661588315020107E-4</v>
      </c>
    </row>
    <row r="2113" spans="1:39" x14ac:dyDescent="0.15">
      <c r="A2113" t="s">
        <v>5870</v>
      </c>
      <c r="B2113">
        <v>1</v>
      </c>
      <c r="C2113">
        <v>2.0942163967823996E-4</v>
      </c>
      <c r="V2113" t="s">
        <v>10508</v>
      </c>
      <c r="W2113">
        <v>1</v>
      </c>
      <c r="X2113">
        <v>2.3989600624815287E-4</v>
      </c>
      <c r="AK2113" t="s">
        <v>6544</v>
      </c>
      <c r="AL2113">
        <v>1</v>
      </c>
      <c r="AM2113">
        <v>2.8661588315020107E-4</v>
      </c>
    </row>
    <row r="2114" spans="1:39" x14ac:dyDescent="0.15">
      <c r="A2114" t="s">
        <v>5871</v>
      </c>
      <c r="B2114">
        <v>1</v>
      </c>
      <c r="C2114">
        <v>2.0942163967823996E-4</v>
      </c>
      <c r="V2114" t="s">
        <v>10509</v>
      </c>
      <c r="W2114">
        <v>1</v>
      </c>
      <c r="X2114">
        <v>2.3989600624815287E-4</v>
      </c>
      <c r="AK2114" t="s">
        <v>10566</v>
      </c>
      <c r="AL2114">
        <v>1</v>
      </c>
      <c r="AM2114">
        <v>2.8661588315020107E-4</v>
      </c>
    </row>
    <row r="2115" spans="1:39" x14ac:dyDescent="0.15">
      <c r="A2115" t="s">
        <v>5872</v>
      </c>
      <c r="B2115">
        <v>1</v>
      </c>
      <c r="C2115">
        <v>2.0942163967823996E-4</v>
      </c>
      <c r="V2115">
        <v>23</v>
      </c>
      <c r="W2115">
        <v>1</v>
      </c>
      <c r="X2115">
        <v>2.3989600624815287E-4</v>
      </c>
      <c r="AK2115" t="s">
        <v>9770</v>
      </c>
      <c r="AL2115">
        <v>1</v>
      </c>
      <c r="AM2115">
        <v>2.8661588315020107E-4</v>
      </c>
    </row>
    <row r="2116" spans="1:39" x14ac:dyDescent="0.15">
      <c r="A2116" t="s">
        <v>5875</v>
      </c>
      <c r="B2116">
        <v>1</v>
      </c>
      <c r="C2116">
        <v>2.0942163967823996E-4</v>
      </c>
      <c r="V2116" t="s">
        <v>10511</v>
      </c>
      <c r="W2116">
        <v>1</v>
      </c>
      <c r="X2116">
        <v>2.3989600624815287E-4</v>
      </c>
      <c r="AK2116" t="s">
        <v>10572</v>
      </c>
      <c r="AL2116">
        <v>1</v>
      </c>
      <c r="AM2116">
        <v>2.8661588315020107E-4</v>
      </c>
    </row>
    <row r="2117" spans="1:39" x14ac:dyDescent="0.15">
      <c r="A2117" t="s">
        <v>5880</v>
      </c>
      <c r="B2117">
        <v>1</v>
      </c>
      <c r="C2117">
        <v>2.0942163967823996E-4</v>
      </c>
      <c r="V2117" t="s">
        <v>10512</v>
      </c>
      <c r="W2117">
        <v>1</v>
      </c>
      <c r="X2117">
        <v>2.3989600624815287E-4</v>
      </c>
      <c r="AK2117" t="s">
        <v>12653</v>
      </c>
      <c r="AL2117">
        <v>1</v>
      </c>
      <c r="AM2117">
        <v>2.8661588315020107E-4</v>
      </c>
    </row>
    <row r="2118" spans="1:39" x14ac:dyDescent="0.15">
      <c r="A2118" t="s">
        <v>5884</v>
      </c>
      <c r="B2118">
        <v>1</v>
      </c>
      <c r="C2118">
        <v>2.0942163967823996E-4</v>
      </c>
      <c r="V2118" t="s">
        <v>10513</v>
      </c>
      <c r="W2118">
        <v>1</v>
      </c>
      <c r="X2118">
        <v>2.3989600624815287E-4</v>
      </c>
      <c r="AK2118" t="s">
        <v>9962</v>
      </c>
      <c r="AL2118">
        <v>1</v>
      </c>
      <c r="AM2118">
        <v>2.8661588315020107E-4</v>
      </c>
    </row>
    <row r="2119" spans="1:39" x14ac:dyDescent="0.15">
      <c r="A2119" t="s">
        <v>5886</v>
      </c>
      <c r="B2119">
        <v>1</v>
      </c>
      <c r="C2119">
        <v>2.0942163967823996E-4</v>
      </c>
      <c r="V2119" t="s">
        <v>10514</v>
      </c>
      <c r="W2119">
        <v>1</v>
      </c>
      <c r="X2119">
        <v>2.3989600624815287E-4</v>
      </c>
      <c r="AK2119" t="s">
        <v>7365</v>
      </c>
      <c r="AL2119">
        <v>1</v>
      </c>
      <c r="AM2119">
        <v>2.8661588315020107E-4</v>
      </c>
    </row>
    <row r="2120" spans="1:39" x14ac:dyDescent="0.15">
      <c r="A2120" t="s">
        <v>5887</v>
      </c>
      <c r="B2120">
        <v>1</v>
      </c>
      <c r="C2120">
        <v>2.0942163967823996E-4</v>
      </c>
      <c r="V2120" t="s">
        <v>10516</v>
      </c>
      <c r="W2120">
        <v>1</v>
      </c>
      <c r="X2120">
        <v>2.3989600624815287E-4</v>
      </c>
      <c r="AK2120" t="s">
        <v>12664</v>
      </c>
      <c r="AL2120">
        <v>1</v>
      </c>
      <c r="AM2120">
        <v>2.8661588315020107E-4</v>
      </c>
    </row>
    <row r="2121" spans="1:39" x14ac:dyDescent="0.15">
      <c r="A2121" t="s">
        <v>5890</v>
      </c>
      <c r="B2121">
        <v>1</v>
      </c>
      <c r="C2121">
        <v>2.0942163967823996E-4</v>
      </c>
      <c r="V2121" t="s">
        <v>10517</v>
      </c>
      <c r="W2121">
        <v>1</v>
      </c>
      <c r="X2121">
        <v>2.3989600624815287E-4</v>
      </c>
      <c r="AK2121" t="s">
        <v>12666</v>
      </c>
      <c r="AL2121">
        <v>1</v>
      </c>
      <c r="AM2121">
        <v>2.8661588315020107E-4</v>
      </c>
    </row>
    <row r="2122" spans="1:39" x14ac:dyDescent="0.15">
      <c r="A2122" t="s">
        <v>5895</v>
      </c>
      <c r="B2122">
        <v>1</v>
      </c>
      <c r="C2122">
        <v>2.0942163967823996E-4</v>
      </c>
      <c r="V2122" t="s">
        <v>10518</v>
      </c>
      <c r="W2122">
        <v>1</v>
      </c>
      <c r="X2122">
        <v>2.3989600624815287E-4</v>
      </c>
      <c r="AK2122" t="s">
        <v>1072</v>
      </c>
      <c r="AL2122">
        <v>1</v>
      </c>
      <c r="AM2122">
        <v>2.8661588315020107E-4</v>
      </c>
    </row>
    <row r="2123" spans="1:39" x14ac:dyDescent="0.15">
      <c r="A2123" t="s">
        <v>5896</v>
      </c>
      <c r="B2123">
        <v>1</v>
      </c>
      <c r="C2123">
        <v>2.0942163967823996E-4</v>
      </c>
      <c r="V2123" t="s">
        <v>10522</v>
      </c>
      <c r="W2123">
        <v>1</v>
      </c>
      <c r="X2123">
        <v>2.3989600624815287E-4</v>
      </c>
      <c r="AK2123" t="s">
        <v>12669</v>
      </c>
      <c r="AL2123">
        <v>1</v>
      </c>
      <c r="AM2123">
        <v>2.8661588315020107E-4</v>
      </c>
    </row>
    <row r="2124" spans="1:39" x14ac:dyDescent="0.15">
      <c r="A2124" t="s">
        <v>5898</v>
      </c>
      <c r="B2124">
        <v>1</v>
      </c>
      <c r="C2124">
        <v>2.0942163967823996E-4</v>
      </c>
      <c r="V2124" t="s">
        <v>10523</v>
      </c>
      <c r="W2124">
        <v>1</v>
      </c>
      <c r="X2124">
        <v>2.3989600624815287E-4</v>
      </c>
      <c r="AK2124" t="s">
        <v>4400</v>
      </c>
      <c r="AL2124">
        <v>1</v>
      </c>
      <c r="AM2124">
        <v>2.8661588315020107E-4</v>
      </c>
    </row>
    <row r="2125" spans="1:39" x14ac:dyDescent="0.15">
      <c r="A2125" t="s">
        <v>5900</v>
      </c>
      <c r="B2125">
        <v>1</v>
      </c>
      <c r="C2125">
        <v>2.0942163967823996E-4</v>
      </c>
      <c r="V2125" t="s">
        <v>10525</v>
      </c>
      <c r="W2125">
        <v>1</v>
      </c>
      <c r="X2125">
        <v>2.3989600624815287E-4</v>
      </c>
      <c r="AK2125" t="s">
        <v>9933</v>
      </c>
      <c r="AL2125">
        <v>1</v>
      </c>
      <c r="AM2125">
        <v>2.8661588315020107E-4</v>
      </c>
    </row>
    <row r="2126" spans="1:39" x14ac:dyDescent="0.15">
      <c r="A2126" t="s">
        <v>5903</v>
      </c>
      <c r="B2126">
        <v>1</v>
      </c>
      <c r="C2126">
        <v>2.0942163967823996E-4</v>
      </c>
      <c r="V2126" t="s">
        <v>10526</v>
      </c>
      <c r="W2126">
        <v>1</v>
      </c>
      <c r="X2126">
        <v>2.3989600624815287E-4</v>
      </c>
      <c r="AK2126" t="s">
        <v>10173</v>
      </c>
      <c r="AL2126">
        <v>1</v>
      </c>
      <c r="AM2126">
        <v>2.8661588315020107E-4</v>
      </c>
    </row>
    <row r="2127" spans="1:39" x14ac:dyDescent="0.15">
      <c r="A2127" t="s">
        <v>5905</v>
      </c>
      <c r="B2127">
        <v>1</v>
      </c>
      <c r="C2127">
        <v>2.0942163967823996E-4</v>
      </c>
      <c r="V2127" t="s">
        <v>10531</v>
      </c>
      <c r="W2127">
        <v>1</v>
      </c>
      <c r="X2127">
        <v>2.3989600624815287E-4</v>
      </c>
      <c r="AK2127" t="s">
        <v>10174</v>
      </c>
      <c r="AL2127">
        <v>1</v>
      </c>
      <c r="AM2127">
        <v>2.8661588315020107E-4</v>
      </c>
    </row>
    <row r="2128" spans="1:39" x14ac:dyDescent="0.15">
      <c r="A2128" t="s">
        <v>5907</v>
      </c>
      <c r="B2128">
        <v>1</v>
      </c>
      <c r="C2128">
        <v>2.0942163967823996E-4</v>
      </c>
      <c r="V2128" t="s">
        <v>10532</v>
      </c>
      <c r="W2128">
        <v>1</v>
      </c>
      <c r="X2128">
        <v>2.3989600624815287E-4</v>
      </c>
      <c r="AK2128" t="s">
        <v>5377</v>
      </c>
      <c r="AL2128">
        <v>1</v>
      </c>
      <c r="AM2128">
        <v>2.8661588315020107E-4</v>
      </c>
    </row>
    <row r="2129" spans="1:39" x14ac:dyDescent="0.15">
      <c r="A2129" t="s">
        <v>5910</v>
      </c>
      <c r="B2129">
        <v>1</v>
      </c>
      <c r="C2129">
        <v>2.0942163967823996E-4</v>
      </c>
      <c r="V2129" t="s">
        <v>10533</v>
      </c>
      <c r="W2129">
        <v>1</v>
      </c>
      <c r="X2129">
        <v>2.3989600624815287E-4</v>
      </c>
      <c r="AK2129" t="s">
        <v>9901</v>
      </c>
      <c r="AL2129">
        <v>1</v>
      </c>
      <c r="AM2129">
        <v>2.8661588315020107E-4</v>
      </c>
    </row>
    <row r="2130" spans="1:39" x14ac:dyDescent="0.15">
      <c r="A2130" t="s">
        <v>5924</v>
      </c>
      <c r="B2130">
        <v>1</v>
      </c>
      <c r="C2130">
        <v>2.0942163967823996E-4</v>
      </c>
      <c r="V2130" t="s">
        <v>10534</v>
      </c>
      <c r="W2130">
        <v>1</v>
      </c>
      <c r="X2130">
        <v>2.3989600624815287E-4</v>
      </c>
      <c r="AK2130" t="s">
        <v>6421</v>
      </c>
      <c r="AL2130">
        <v>1</v>
      </c>
      <c r="AM2130">
        <v>2.8661588315020107E-4</v>
      </c>
    </row>
    <row r="2131" spans="1:39" x14ac:dyDescent="0.15">
      <c r="A2131" t="s">
        <v>5925</v>
      </c>
      <c r="B2131">
        <v>1</v>
      </c>
      <c r="C2131">
        <v>2.0942163967823996E-4</v>
      </c>
      <c r="V2131" t="s">
        <v>10535</v>
      </c>
      <c r="W2131">
        <v>1</v>
      </c>
      <c r="X2131">
        <v>2.3989600624815287E-4</v>
      </c>
      <c r="AK2131" t="s">
        <v>12684</v>
      </c>
      <c r="AL2131">
        <v>1</v>
      </c>
      <c r="AM2131">
        <v>2.8661588315020107E-4</v>
      </c>
    </row>
    <row r="2132" spans="1:39" x14ac:dyDescent="0.15">
      <c r="A2132" t="s">
        <v>5926</v>
      </c>
      <c r="B2132">
        <v>1</v>
      </c>
      <c r="C2132">
        <v>2.0942163967823996E-4</v>
      </c>
      <c r="V2132" t="s">
        <v>10538</v>
      </c>
      <c r="W2132">
        <v>1</v>
      </c>
      <c r="X2132">
        <v>2.3989600624815287E-4</v>
      </c>
      <c r="AK2132" t="s">
        <v>12687</v>
      </c>
      <c r="AL2132">
        <v>1</v>
      </c>
      <c r="AM2132">
        <v>2.8661588315020107E-4</v>
      </c>
    </row>
    <row r="2133" spans="1:39" x14ac:dyDescent="0.15">
      <c r="A2133" t="s">
        <v>5928</v>
      </c>
      <c r="B2133">
        <v>1</v>
      </c>
      <c r="C2133">
        <v>2.0942163967823996E-4</v>
      </c>
      <c r="V2133" t="s">
        <v>10539</v>
      </c>
      <c r="W2133">
        <v>1</v>
      </c>
      <c r="X2133">
        <v>2.3989600624815287E-4</v>
      </c>
      <c r="AK2133" t="s">
        <v>5705</v>
      </c>
      <c r="AL2133">
        <v>1</v>
      </c>
      <c r="AM2133">
        <v>2.8661588315020107E-4</v>
      </c>
    </row>
    <row r="2134" spans="1:39" x14ac:dyDescent="0.15">
      <c r="A2134" t="s">
        <v>5929</v>
      </c>
      <c r="B2134">
        <v>1</v>
      </c>
      <c r="C2134">
        <v>2.0942163967823996E-4</v>
      </c>
      <c r="V2134" t="s">
        <v>10540</v>
      </c>
      <c r="W2134">
        <v>1</v>
      </c>
      <c r="X2134">
        <v>2.3989600624815287E-4</v>
      </c>
      <c r="AK2134" t="s">
        <v>6241</v>
      </c>
      <c r="AL2134">
        <v>1</v>
      </c>
      <c r="AM2134">
        <v>2.8661588315020107E-4</v>
      </c>
    </row>
    <row r="2135" spans="1:39" x14ac:dyDescent="0.15">
      <c r="A2135" t="s">
        <v>5930</v>
      </c>
      <c r="B2135">
        <v>1</v>
      </c>
      <c r="C2135">
        <v>2.0942163967823996E-4</v>
      </c>
      <c r="V2135" t="s">
        <v>10541</v>
      </c>
      <c r="W2135">
        <v>1</v>
      </c>
      <c r="X2135">
        <v>2.3989600624815287E-4</v>
      </c>
      <c r="AK2135" t="s">
        <v>6865</v>
      </c>
      <c r="AL2135">
        <v>1</v>
      </c>
      <c r="AM2135">
        <v>2.8661588315020107E-4</v>
      </c>
    </row>
    <row r="2136" spans="1:39" x14ac:dyDescent="0.15">
      <c r="A2136" t="s">
        <v>5931</v>
      </c>
      <c r="B2136">
        <v>1</v>
      </c>
      <c r="C2136">
        <v>2.0942163967823996E-4</v>
      </c>
      <c r="V2136" t="s">
        <v>10543</v>
      </c>
      <c r="W2136">
        <v>1</v>
      </c>
      <c r="X2136">
        <v>2.3989600624815287E-4</v>
      </c>
      <c r="AK2136" t="s">
        <v>5037</v>
      </c>
      <c r="AL2136">
        <v>1</v>
      </c>
      <c r="AM2136">
        <v>2.8661588315020107E-4</v>
      </c>
    </row>
    <row r="2137" spans="1:39" x14ac:dyDescent="0.15">
      <c r="A2137" t="s">
        <v>5935</v>
      </c>
      <c r="B2137">
        <v>1</v>
      </c>
      <c r="C2137">
        <v>2.0942163967823996E-4</v>
      </c>
      <c r="V2137" t="s">
        <v>10548</v>
      </c>
      <c r="W2137">
        <v>1</v>
      </c>
      <c r="X2137">
        <v>2.3989600624815287E-4</v>
      </c>
      <c r="AK2137" t="s">
        <v>12697</v>
      </c>
      <c r="AL2137">
        <v>1</v>
      </c>
      <c r="AM2137">
        <v>2.8661588315020107E-4</v>
      </c>
    </row>
    <row r="2138" spans="1:39" x14ac:dyDescent="0.15">
      <c r="A2138" t="s">
        <v>5937</v>
      </c>
      <c r="B2138">
        <v>1</v>
      </c>
      <c r="C2138">
        <v>2.0942163967823996E-4</v>
      </c>
      <c r="V2138" t="s">
        <v>10551</v>
      </c>
      <c r="W2138">
        <v>1</v>
      </c>
      <c r="X2138">
        <v>2.3989600624815287E-4</v>
      </c>
      <c r="AK2138" t="s">
        <v>10292</v>
      </c>
      <c r="AL2138">
        <v>1</v>
      </c>
      <c r="AM2138">
        <v>2.8661588315020107E-4</v>
      </c>
    </row>
    <row r="2139" spans="1:39" x14ac:dyDescent="0.15">
      <c r="A2139" t="s">
        <v>5938</v>
      </c>
      <c r="B2139">
        <v>1</v>
      </c>
      <c r="C2139">
        <v>2.0942163967823996E-4</v>
      </c>
      <c r="V2139" t="s">
        <v>10552</v>
      </c>
      <c r="W2139">
        <v>1</v>
      </c>
      <c r="X2139">
        <v>2.3989600624815287E-4</v>
      </c>
      <c r="AK2139" t="s">
        <v>6036</v>
      </c>
      <c r="AL2139">
        <v>1</v>
      </c>
      <c r="AM2139">
        <v>2.8661588315020107E-4</v>
      </c>
    </row>
    <row r="2140" spans="1:39" x14ac:dyDescent="0.15">
      <c r="A2140" t="s">
        <v>5941</v>
      </c>
      <c r="B2140">
        <v>1</v>
      </c>
      <c r="C2140">
        <v>2.0942163967823996E-4</v>
      </c>
      <c r="V2140" t="s">
        <v>10555</v>
      </c>
      <c r="W2140">
        <v>1</v>
      </c>
      <c r="X2140">
        <v>2.3989600624815287E-4</v>
      </c>
      <c r="AK2140" t="s">
        <v>9502</v>
      </c>
      <c r="AL2140">
        <v>1</v>
      </c>
      <c r="AM2140">
        <v>2.8661588315020107E-4</v>
      </c>
    </row>
    <row r="2141" spans="1:39" x14ac:dyDescent="0.15">
      <c r="A2141" t="s">
        <v>5942</v>
      </c>
      <c r="B2141">
        <v>1</v>
      </c>
      <c r="C2141">
        <v>2.0942163967823996E-4</v>
      </c>
      <c r="V2141" t="s">
        <v>10556</v>
      </c>
      <c r="W2141">
        <v>1</v>
      </c>
      <c r="X2141">
        <v>2.3989600624815287E-4</v>
      </c>
      <c r="AK2141" t="s">
        <v>4468</v>
      </c>
      <c r="AL2141">
        <v>1</v>
      </c>
      <c r="AM2141">
        <v>2.8661588315020107E-4</v>
      </c>
    </row>
    <row r="2142" spans="1:39" x14ac:dyDescent="0.15">
      <c r="A2142" t="s">
        <v>5944</v>
      </c>
      <c r="B2142">
        <v>1</v>
      </c>
      <c r="C2142">
        <v>2.0942163967823996E-4</v>
      </c>
      <c r="V2142" t="s">
        <v>10561</v>
      </c>
      <c r="W2142">
        <v>1</v>
      </c>
      <c r="X2142">
        <v>2.3989600624815287E-4</v>
      </c>
      <c r="AK2142" t="s">
        <v>9914</v>
      </c>
      <c r="AL2142">
        <v>1</v>
      </c>
      <c r="AM2142">
        <v>2.8661588315020107E-4</v>
      </c>
    </row>
    <row r="2143" spans="1:39" x14ac:dyDescent="0.15">
      <c r="A2143" t="s">
        <v>5945</v>
      </c>
      <c r="B2143">
        <v>1</v>
      </c>
      <c r="C2143">
        <v>2.0942163967823996E-4</v>
      </c>
      <c r="V2143" t="s">
        <v>10562</v>
      </c>
      <c r="W2143">
        <v>1</v>
      </c>
      <c r="X2143">
        <v>2.3989600624815287E-4</v>
      </c>
      <c r="AK2143" t="s">
        <v>12703</v>
      </c>
      <c r="AL2143">
        <v>1</v>
      </c>
      <c r="AM2143">
        <v>2.8661588315020107E-4</v>
      </c>
    </row>
    <row r="2144" spans="1:39" x14ac:dyDescent="0.15">
      <c r="A2144" t="s">
        <v>5947</v>
      </c>
      <c r="B2144">
        <v>1</v>
      </c>
      <c r="C2144">
        <v>2.0942163967823996E-4</v>
      </c>
      <c r="V2144" t="s">
        <v>10563</v>
      </c>
      <c r="W2144">
        <v>1</v>
      </c>
      <c r="X2144">
        <v>2.3989600624815287E-4</v>
      </c>
      <c r="AK2144" t="s">
        <v>12710</v>
      </c>
      <c r="AL2144">
        <v>1</v>
      </c>
      <c r="AM2144">
        <v>2.8661588315020107E-4</v>
      </c>
    </row>
    <row r="2145" spans="1:39" x14ac:dyDescent="0.15">
      <c r="A2145" t="s">
        <v>5949</v>
      </c>
      <c r="B2145">
        <v>1</v>
      </c>
      <c r="C2145">
        <v>2.0942163967823996E-4</v>
      </c>
      <c r="V2145" t="s">
        <v>10564</v>
      </c>
      <c r="W2145">
        <v>1</v>
      </c>
      <c r="X2145">
        <v>2.3989600624815287E-4</v>
      </c>
      <c r="AK2145" t="s">
        <v>12716</v>
      </c>
      <c r="AL2145">
        <v>1</v>
      </c>
      <c r="AM2145">
        <v>2.8661588315020107E-4</v>
      </c>
    </row>
    <row r="2146" spans="1:39" x14ac:dyDescent="0.15">
      <c r="A2146" t="s">
        <v>5956</v>
      </c>
      <c r="B2146">
        <v>1</v>
      </c>
      <c r="C2146">
        <v>2.0942163967823996E-4</v>
      </c>
      <c r="V2146" t="s">
        <v>10565</v>
      </c>
      <c r="W2146">
        <v>1</v>
      </c>
      <c r="X2146">
        <v>2.3989600624815287E-4</v>
      </c>
      <c r="AK2146" t="s">
        <v>10368</v>
      </c>
      <c r="AL2146">
        <v>1</v>
      </c>
      <c r="AM2146">
        <v>2.8661588315020107E-4</v>
      </c>
    </row>
    <row r="2147" spans="1:39" x14ac:dyDescent="0.15">
      <c r="A2147" t="s">
        <v>5958</v>
      </c>
      <c r="B2147">
        <v>1</v>
      </c>
      <c r="C2147">
        <v>2.0942163967823996E-4</v>
      </c>
      <c r="V2147" t="s">
        <v>10568</v>
      </c>
      <c r="W2147">
        <v>1</v>
      </c>
      <c r="X2147">
        <v>2.3989600624815287E-4</v>
      </c>
      <c r="AK2147" t="s">
        <v>10267</v>
      </c>
      <c r="AL2147">
        <v>1</v>
      </c>
      <c r="AM2147">
        <v>2.8661588315020107E-4</v>
      </c>
    </row>
    <row r="2148" spans="1:39" x14ac:dyDescent="0.15">
      <c r="A2148" t="s">
        <v>3891</v>
      </c>
      <c r="B2148">
        <v>1</v>
      </c>
      <c r="C2148">
        <v>2.0942163967823996E-4</v>
      </c>
      <c r="V2148" t="s">
        <v>10569</v>
      </c>
      <c r="W2148">
        <v>1</v>
      </c>
      <c r="X2148">
        <v>2.3989600624815287E-4</v>
      </c>
      <c r="AK2148" t="s">
        <v>10062</v>
      </c>
      <c r="AL2148">
        <v>1</v>
      </c>
      <c r="AM2148">
        <v>2.8661588315020107E-4</v>
      </c>
    </row>
    <row r="2149" spans="1:39" x14ac:dyDescent="0.15">
      <c r="A2149" t="s">
        <v>5965</v>
      </c>
      <c r="B2149">
        <v>1</v>
      </c>
      <c r="C2149">
        <v>2.0942163967823996E-4</v>
      </c>
      <c r="V2149" t="s">
        <v>10570</v>
      </c>
      <c r="W2149">
        <v>1</v>
      </c>
      <c r="X2149">
        <v>2.3989600624815287E-4</v>
      </c>
      <c r="AK2149" t="s">
        <v>12727</v>
      </c>
      <c r="AL2149">
        <v>1</v>
      </c>
      <c r="AM2149">
        <v>2.8661588315020107E-4</v>
      </c>
    </row>
    <row r="2150" spans="1:39" x14ac:dyDescent="0.15">
      <c r="A2150" t="s">
        <v>5971</v>
      </c>
      <c r="B2150">
        <v>1</v>
      </c>
      <c r="C2150">
        <v>2.0942163967823996E-4</v>
      </c>
      <c r="V2150" t="s">
        <v>10574</v>
      </c>
      <c r="W2150">
        <v>1</v>
      </c>
      <c r="X2150">
        <v>2.3989600624815287E-4</v>
      </c>
      <c r="AK2150" t="s">
        <v>12732</v>
      </c>
      <c r="AL2150">
        <v>1</v>
      </c>
      <c r="AM2150">
        <v>2.8661588315020107E-4</v>
      </c>
    </row>
    <row r="2151" spans="1:39" x14ac:dyDescent="0.15">
      <c r="A2151" t="s">
        <v>5977</v>
      </c>
      <c r="B2151">
        <v>1</v>
      </c>
      <c r="C2151">
        <v>2.0942163967823996E-4</v>
      </c>
      <c r="V2151" t="s">
        <v>10575</v>
      </c>
      <c r="W2151">
        <v>1</v>
      </c>
      <c r="X2151">
        <v>2.3989600624815287E-4</v>
      </c>
      <c r="AK2151" t="s">
        <v>12733</v>
      </c>
      <c r="AL2151">
        <v>1</v>
      </c>
      <c r="AM2151">
        <v>2.8661588315020107E-4</v>
      </c>
    </row>
    <row r="2152" spans="1:39" x14ac:dyDescent="0.15">
      <c r="A2152" t="s">
        <v>5980</v>
      </c>
      <c r="B2152">
        <v>1</v>
      </c>
      <c r="C2152">
        <v>2.0942163967823996E-4</v>
      </c>
      <c r="V2152" t="s">
        <v>10576</v>
      </c>
      <c r="W2152">
        <v>1</v>
      </c>
      <c r="X2152">
        <v>2.3989600624815287E-4</v>
      </c>
      <c r="AK2152" t="s">
        <v>10059</v>
      </c>
      <c r="AL2152">
        <v>1</v>
      </c>
      <c r="AM2152">
        <v>2.8661588315020107E-4</v>
      </c>
    </row>
    <row r="2153" spans="1:39" x14ac:dyDescent="0.15">
      <c r="A2153" t="s">
        <v>5982</v>
      </c>
      <c r="B2153">
        <v>1</v>
      </c>
      <c r="C2153">
        <v>2.0942163967823996E-4</v>
      </c>
      <c r="V2153" t="s">
        <v>10577</v>
      </c>
      <c r="W2153">
        <v>1</v>
      </c>
      <c r="X2153">
        <v>2.3989600624815287E-4</v>
      </c>
      <c r="AK2153" t="s">
        <v>9899</v>
      </c>
      <c r="AL2153">
        <v>1</v>
      </c>
      <c r="AM2153">
        <v>2.8661588315020107E-4</v>
      </c>
    </row>
    <row r="2154" spans="1:39" x14ac:dyDescent="0.15">
      <c r="A2154" t="s">
        <v>5986</v>
      </c>
      <c r="B2154">
        <v>1</v>
      </c>
      <c r="C2154">
        <v>2.0942163967823996E-4</v>
      </c>
      <c r="V2154" t="s">
        <v>10578</v>
      </c>
      <c r="W2154">
        <v>1</v>
      </c>
      <c r="X2154">
        <v>2.3989600624815287E-4</v>
      </c>
      <c r="AK2154" t="s">
        <v>9562</v>
      </c>
      <c r="AL2154">
        <v>1</v>
      </c>
      <c r="AM2154">
        <v>2.8661588315020107E-4</v>
      </c>
    </row>
    <row r="2155" spans="1:39" x14ac:dyDescent="0.15">
      <c r="A2155" t="s">
        <v>5990</v>
      </c>
      <c r="B2155">
        <v>1</v>
      </c>
      <c r="C2155">
        <v>2.0942163967823996E-4</v>
      </c>
      <c r="V2155" t="s">
        <v>10579</v>
      </c>
      <c r="W2155">
        <v>1</v>
      </c>
      <c r="X2155">
        <v>2.3989600624815287E-4</v>
      </c>
      <c r="AK2155" t="s">
        <v>12735</v>
      </c>
      <c r="AL2155">
        <v>1</v>
      </c>
      <c r="AM2155">
        <v>2.8661588315020107E-4</v>
      </c>
    </row>
    <row r="2156" spans="1:39" x14ac:dyDescent="0.15">
      <c r="A2156" t="s">
        <v>5992</v>
      </c>
      <c r="B2156">
        <v>1</v>
      </c>
      <c r="C2156">
        <v>2.0942163967823996E-4</v>
      </c>
      <c r="V2156" t="s">
        <v>10582</v>
      </c>
      <c r="W2156">
        <v>1</v>
      </c>
      <c r="X2156">
        <v>2.3989600624815287E-4</v>
      </c>
      <c r="AK2156" t="s">
        <v>12737</v>
      </c>
      <c r="AL2156">
        <v>1</v>
      </c>
      <c r="AM2156">
        <v>2.8661588315020107E-4</v>
      </c>
    </row>
    <row r="2157" spans="1:39" x14ac:dyDescent="0.15">
      <c r="A2157" t="s">
        <v>6001</v>
      </c>
      <c r="B2157">
        <v>1</v>
      </c>
      <c r="C2157">
        <v>2.0942163967823996E-4</v>
      </c>
      <c r="V2157" t="s">
        <v>10583</v>
      </c>
      <c r="W2157">
        <v>1</v>
      </c>
      <c r="X2157">
        <v>2.3989600624815287E-4</v>
      </c>
      <c r="AK2157" t="s">
        <v>6205</v>
      </c>
      <c r="AL2157">
        <v>1</v>
      </c>
      <c r="AM2157">
        <v>2.8661588315020107E-4</v>
      </c>
    </row>
    <row r="2158" spans="1:39" x14ac:dyDescent="0.15">
      <c r="A2158" t="s">
        <v>6002</v>
      </c>
      <c r="B2158">
        <v>1</v>
      </c>
      <c r="C2158">
        <v>2.0942163967823996E-4</v>
      </c>
      <c r="V2158" t="s">
        <v>10584</v>
      </c>
      <c r="W2158">
        <v>1</v>
      </c>
      <c r="X2158">
        <v>2.3989600624815287E-4</v>
      </c>
      <c r="AK2158" t="s">
        <v>9915</v>
      </c>
      <c r="AL2158">
        <v>1</v>
      </c>
      <c r="AM2158">
        <v>2.8661588315020107E-4</v>
      </c>
    </row>
    <row r="2159" spans="1:39" x14ac:dyDescent="0.15">
      <c r="A2159" t="s">
        <v>6003</v>
      </c>
      <c r="B2159">
        <v>1</v>
      </c>
      <c r="C2159">
        <v>2.0942163967823996E-4</v>
      </c>
      <c r="V2159" t="s">
        <v>10585</v>
      </c>
      <c r="W2159">
        <v>1</v>
      </c>
      <c r="X2159">
        <v>2.3989600624815287E-4</v>
      </c>
      <c r="AK2159" t="s">
        <v>12743</v>
      </c>
      <c r="AL2159">
        <v>1</v>
      </c>
      <c r="AM2159">
        <v>2.8661588315020107E-4</v>
      </c>
    </row>
    <row r="2160" spans="1:39" x14ac:dyDescent="0.15">
      <c r="A2160" t="s">
        <v>6004</v>
      </c>
      <c r="B2160">
        <v>1</v>
      </c>
      <c r="C2160">
        <v>2.0942163967823996E-4</v>
      </c>
      <c r="V2160" t="s">
        <v>10586</v>
      </c>
      <c r="W2160">
        <v>1</v>
      </c>
      <c r="X2160">
        <v>2.3989600624815287E-4</v>
      </c>
      <c r="AK2160" t="s">
        <v>4802</v>
      </c>
      <c r="AL2160">
        <v>1</v>
      </c>
      <c r="AM2160">
        <v>2.8661588315020107E-4</v>
      </c>
    </row>
    <row r="2161" spans="1:39" x14ac:dyDescent="0.15">
      <c r="A2161" t="s">
        <v>6005</v>
      </c>
      <c r="B2161">
        <v>1</v>
      </c>
      <c r="C2161">
        <v>2.0942163967823996E-4</v>
      </c>
      <c r="V2161" t="s">
        <v>10587</v>
      </c>
      <c r="W2161">
        <v>1</v>
      </c>
      <c r="X2161">
        <v>2.3989600624815287E-4</v>
      </c>
      <c r="AK2161" t="s">
        <v>10672</v>
      </c>
      <c r="AL2161">
        <v>1</v>
      </c>
      <c r="AM2161">
        <v>2.8661588315020107E-4</v>
      </c>
    </row>
    <row r="2162" spans="1:39" x14ac:dyDescent="0.15">
      <c r="A2162" t="s">
        <v>6007</v>
      </c>
      <c r="B2162">
        <v>1</v>
      </c>
      <c r="C2162">
        <v>2.0942163967823996E-4</v>
      </c>
      <c r="V2162" t="s">
        <v>10589</v>
      </c>
      <c r="W2162">
        <v>1</v>
      </c>
      <c r="X2162">
        <v>2.3989600624815287E-4</v>
      </c>
      <c r="AK2162" t="s">
        <v>10549</v>
      </c>
      <c r="AL2162">
        <v>1</v>
      </c>
      <c r="AM2162">
        <v>2.8661588315020107E-4</v>
      </c>
    </row>
    <row r="2163" spans="1:39" x14ac:dyDescent="0.15">
      <c r="A2163" t="s">
        <v>6013</v>
      </c>
      <c r="B2163">
        <v>1</v>
      </c>
      <c r="C2163">
        <v>2.0942163967823996E-4</v>
      </c>
      <c r="V2163" t="s">
        <v>10590</v>
      </c>
      <c r="W2163">
        <v>1</v>
      </c>
      <c r="X2163">
        <v>2.3989600624815287E-4</v>
      </c>
      <c r="AK2163" t="s">
        <v>5584</v>
      </c>
      <c r="AL2163">
        <v>1</v>
      </c>
      <c r="AM2163">
        <v>2.8661588315020107E-4</v>
      </c>
    </row>
    <row r="2164" spans="1:39" x14ac:dyDescent="0.15">
      <c r="A2164" t="s">
        <v>6014</v>
      </c>
      <c r="B2164">
        <v>1</v>
      </c>
      <c r="C2164">
        <v>2.0942163967823996E-4</v>
      </c>
      <c r="V2164" t="s">
        <v>10591</v>
      </c>
      <c r="W2164">
        <v>1</v>
      </c>
      <c r="X2164">
        <v>2.3989600624815287E-4</v>
      </c>
      <c r="AK2164" t="s">
        <v>7312</v>
      </c>
      <c r="AL2164">
        <v>1</v>
      </c>
      <c r="AM2164">
        <v>2.8661588315020107E-4</v>
      </c>
    </row>
    <row r="2165" spans="1:39" x14ac:dyDescent="0.15">
      <c r="A2165" t="s">
        <v>6017</v>
      </c>
      <c r="B2165">
        <v>1</v>
      </c>
      <c r="C2165">
        <v>2.0942163967823996E-4</v>
      </c>
      <c r="V2165" t="s">
        <v>10593</v>
      </c>
      <c r="W2165">
        <v>1</v>
      </c>
      <c r="X2165">
        <v>2.3989600624815287E-4</v>
      </c>
      <c r="AK2165" t="s">
        <v>9984</v>
      </c>
      <c r="AL2165">
        <v>1</v>
      </c>
      <c r="AM2165">
        <v>2.8661588315020107E-4</v>
      </c>
    </row>
    <row r="2166" spans="1:39" x14ac:dyDescent="0.15">
      <c r="A2166" t="s">
        <v>6018</v>
      </c>
      <c r="B2166">
        <v>1</v>
      </c>
      <c r="C2166">
        <v>2.0942163967823996E-4</v>
      </c>
      <c r="V2166" t="s">
        <v>10594</v>
      </c>
      <c r="W2166">
        <v>1</v>
      </c>
      <c r="X2166">
        <v>2.3989600624815287E-4</v>
      </c>
      <c r="AK2166" t="s">
        <v>12758</v>
      </c>
      <c r="AL2166">
        <v>1</v>
      </c>
      <c r="AM2166">
        <v>2.8661588315020107E-4</v>
      </c>
    </row>
    <row r="2167" spans="1:39" x14ac:dyDescent="0.15">
      <c r="A2167" t="s">
        <v>6020</v>
      </c>
      <c r="B2167">
        <v>1</v>
      </c>
      <c r="C2167">
        <v>2.0942163967823996E-4</v>
      </c>
      <c r="V2167" t="s">
        <v>10595</v>
      </c>
      <c r="W2167">
        <v>1</v>
      </c>
      <c r="X2167">
        <v>2.3989600624815287E-4</v>
      </c>
      <c r="AK2167" t="s">
        <v>10826</v>
      </c>
      <c r="AL2167">
        <v>1</v>
      </c>
      <c r="AM2167">
        <v>2.8661588315020107E-4</v>
      </c>
    </row>
    <row r="2168" spans="1:39" x14ac:dyDescent="0.15">
      <c r="A2168" t="s">
        <v>6024</v>
      </c>
      <c r="B2168">
        <v>1</v>
      </c>
      <c r="C2168">
        <v>2.0942163967823996E-4</v>
      </c>
      <c r="V2168" t="s">
        <v>10598</v>
      </c>
      <c r="W2168">
        <v>1</v>
      </c>
      <c r="X2168">
        <v>2.3989600624815287E-4</v>
      </c>
      <c r="AK2168" t="s">
        <v>10780</v>
      </c>
      <c r="AL2168">
        <v>1</v>
      </c>
      <c r="AM2168">
        <v>2.8661588315020107E-4</v>
      </c>
    </row>
    <row r="2169" spans="1:39" x14ac:dyDescent="0.15">
      <c r="A2169" t="s">
        <v>6026</v>
      </c>
      <c r="B2169">
        <v>1</v>
      </c>
      <c r="C2169">
        <v>2.0942163967823996E-4</v>
      </c>
      <c r="V2169" t="s">
        <v>10599</v>
      </c>
      <c r="W2169">
        <v>1</v>
      </c>
      <c r="X2169">
        <v>2.3989600624815287E-4</v>
      </c>
      <c r="AK2169" t="s">
        <v>12763</v>
      </c>
      <c r="AL2169">
        <v>1</v>
      </c>
      <c r="AM2169">
        <v>2.8661588315020107E-4</v>
      </c>
    </row>
    <row r="2170" spans="1:39" x14ac:dyDescent="0.15">
      <c r="A2170" t="s">
        <v>6028</v>
      </c>
      <c r="B2170">
        <v>1</v>
      </c>
      <c r="C2170">
        <v>2.0942163967823996E-4</v>
      </c>
      <c r="V2170" t="s">
        <v>10600</v>
      </c>
      <c r="W2170">
        <v>1</v>
      </c>
      <c r="X2170">
        <v>2.3989600624815287E-4</v>
      </c>
      <c r="AK2170" t="s">
        <v>991</v>
      </c>
      <c r="AL2170">
        <v>1</v>
      </c>
      <c r="AM2170">
        <v>2.8661588315020107E-4</v>
      </c>
    </row>
    <row r="2171" spans="1:39" x14ac:dyDescent="0.15">
      <c r="A2171" t="s">
        <v>6031</v>
      </c>
      <c r="B2171">
        <v>1</v>
      </c>
      <c r="C2171">
        <v>2.0942163967823996E-4</v>
      </c>
      <c r="V2171" t="s">
        <v>10601</v>
      </c>
      <c r="W2171">
        <v>1</v>
      </c>
      <c r="X2171">
        <v>2.3989600624815287E-4</v>
      </c>
      <c r="AK2171" t="s">
        <v>12770</v>
      </c>
      <c r="AL2171">
        <v>1</v>
      </c>
      <c r="AM2171">
        <v>2.8661588315020107E-4</v>
      </c>
    </row>
    <row r="2172" spans="1:39" x14ac:dyDescent="0.15">
      <c r="A2172" t="s">
        <v>6035</v>
      </c>
      <c r="B2172">
        <v>1</v>
      </c>
      <c r="C2172">
        <v>2.0942163967823996E-4</v>
      </c>
      <c r="V2172" t="s">
        <v>10602</v>
      </c>
      <c r="W2172">
        <v>1</v>
      </c>
      <c r="X2172">
        <v>2.3989600624815287E-4</v>
      </c>
      <c r="AK2172" t="s">
        <v>544</v>
      </c>
      <c r="AL2172">
        <v>1</v>
      </c>
      <c r="AM2172">
        <v>2.8661588315020107E-4</v>
      </c>
    </row>
    <row r="2173" spans="1:39" x14ac:dyDescent="0.15">
      <c r="A2173" t="s">
        <v>6037</v>
      </c>
      <c r="B2173">
        <v>1</v>
      </c>
      <c r="C2173">
        <v>2.0942163967823996E-4</v>
      </c>
      <c r="V2173" t="s">
        <v>10603</v>
      </c>
      <c r="W2173">
        <v>1</v>
      </c>
      <c r="X2173">
        <v>2.3989600624815287E-4</v>
      </c>
      <c r="AK2173" t="s">
        <v>5521</v>
      </c>
      <c r="AL2173">
        <v>1</v>
      </c>
      <c r="AM2173">
        <v>2.8661588315020107E-4</v>
      </c>
    </row>
    <row r="2174" spans="1:39" x14ac:dyDescent="0.15">
      <c r="A2174" t="s">
        <v>6038</v>
      </c>
      <c r="B2174">
        <v>1</v>
      </c>
      <c r="C2174">
        <v>2.0942163967823996E-4</v>
      </c>
      <c r="V2174" t="s">
        <v>10604</v>
      </c>
      <c r="W2174">
        <v>1</v>
      </c>
      <c r="X2174">
        <v>2.3989600624815287E-4</v>
      </c>
      <c r="AK2174" t="s">
        <v>4506</v>
      </c>
      <c r="AL2174">
        <v>1</v>
      </c>
      <c r="AM2174">
        <v>2.8661588315020107E-4</v>
      </c>
    </row>
    <row r="2175" spans="1:39" x14ac:dyDescent="0.15">
      <c r="A2175" t="s">
        <v>6039</v>
      </c>
      <c r="B2175">
        <v>1</v>
      </c>
      <c r="C2175">
        <v>2.0942163967823996E-4</v>
      </c>
      <c r="V2175" t="s">
        <v>10608</v>
      </c>
      <c r="W2175">
        <v>1</v>
      </c>
      <c r="X2175">
        <v>2.3989600624815287E-4</v>
      </c>
      <c r="AK2175" t="s">
        <v>12779</v>
      </c>
      <c r="AL2175">
        <v>1</v>
      </c>
      <c r="AM2175">
        <v>2.8661588315020107E-4</v>
      </c>
    </row>
    <row r="2176" spans="1:39" x14ac:dyDescent="0.15">
      <c r="A2176" t="s">
        <v>6040</v>
      </c>
      <c r="B2176">
        <v>1</v>
      </c>
      <c r="C2176">
        <v>2.0942163967823996E-4</v>
      </c>
      <c r="V2176" t="s">
        <v>10609</v>
      </c>
      <c r="W2176">
        <v>1</v>
      </c>
      <c r="X2176">
        <v>2.3989600624815287E-4</v>
      </c>
      <c r="AK2176" t="s">
        <v>10435</v>
      </c>
      <c r="AL2176">
        <v>1</v>
      </c>
      <c r="AM2176">
        <v>2.8661588315020107E-4</v>
      </c>
    </row>
    <row r="2177" spans="1:39" x14ac:dyDescent="0.15">
      <c r="A2177" t="s">
        <v>6043</v>
      </c>
      <c r="B2177">
        <v>1</v>
      </c>
      <c r="C2177">
        <v>2.0942163967823996E-4</v>
      </c>
      <c r="V2177" t="s">
        <v>10611</v>
      </c>
      <c r="W2177">
        <v>1</v>
      </c>
      <c r="X2177">
        <v>2.3989600624815287E-4</v>
      </c>
      <c r="AK2177" t="s">
        <v>12782</v>
      </c>
      <c r="AL2177">
        <v>1</v>
      </c>
      <c r="AM2177">
        <v>2.8661588315020107E-4</v>
      </c>
    </row>
    <row r="2178" spans="1:39" x14ac:dyDescent="0.15">
      <c r="A2178" t="s">
        <v>6046</v>
      </c>
      <c r="B2178">
        <v>1</v>
      </c>
      <c r="C2178">
        <v>2.0942163967823996E-4</v>
      </c>
      <c r="V2178" t="s">
        <v>10612</v>
      </c>
      <c r="W2178">
        <v>1</v>
      </c>
      <c r="X2178">
        <v>2.3989600624815287E-4</v>
      </c>
      <c r="AK2178" t="s">
        <v>10268</v>
      </c>
      <c r="AL2178">
        <v>1</v>
      </c>
      <c r="AM2178">
        <v>2.8661588315020107E-4</v>
      </c>
    </row>
    <row r="2179" spans="1:39" x14ac:dyDescent="0.15">
      <c r="A2179" t="s">
        <v>6047</v>
      </c>
      <c r="B2179">
        <v>1</v>
      </c>
      <c r="C2179">
        <v>2.0942163967823996E-4</v>
      </c>
      <c r="V2179" t="s">
        <v>1631</v>
      </c>
      <c r="W2179">
        <v>1</v>
      </c>
      <c r="X2179">
        <v>2.3989600624815287E-4</v>
      </c>
      <c r="AK2179" t="s">
        <v>563</v>
      </c>
      <c r="AL2179">
        <v>1</v>
      </c>
      <c r="AM2179">
        <v>2.8661588315020107E-4</v>
      </c>
    </row>
    <row r="2180" spans="1:39" x14ac:dyDescent="0.15">
      <c r="A2180" t="s">
        <v>6048</v>
      </c>
      <c r="B2180">
        <v>1</v>
      </c>
      <c r="C2180">
        <v>2.0942163967823996E-4</v>
      </c>
      <c r="V2180" t="s">
        <v>10614</v>
      </c>
      <c r="W2180">
        <v>1</v>
      </c>
      <c r="X2180">
        <v>2.3989600624815287E-4</v>
      </c>
      <c r="AK2180" t="s">
        <v>5067</v>
      </c>
      <c r="AL2180">
        <v>1</v>
      </c>
      <c r="AM2180">
        <v>2.8661588315020107E-4</v>
      </c>
    </row>
    <row r="2181" spans="1:39" x14ac:dyDescent="0.15">
      <c r="A2181" t="s">
        <v>6053</v>
      </c>
      <c r="B2181">
        <v>1</v>
      </c>
      <c r="C2181">
        <v>2.0942163967823996E-4</v>
      </c>
      <c r="V2181" t="s">
        <v>10615</v>
      </c>
      <c r="W2181">
        <v>1</v>
      </c>
      <c r="X2181">
        <v>2.3989600624815287E-4</v>
      </c>
      <c r="AK2181" t="s">
        <v>10567</v>
      </c>
      <c r="AL2181">
        <v>1</v>
      </c>
      <c r="AM2181">
        <v>2.8661588315020107E-4</v>
      </c>
    </row>
    <row r="2182" spans="1:39" x14ac:dyDescent="0.15">
      <c r="A2182" t="s">
        <v>6056</v>
      </c>
      <c r="B2182">
        <v>1</v>
      </c>
      <c r="C2182">
        <v>2.0942163967823996E-4</v>
      </c>
      <c r="V2182" t="s">
        <v>10617</v>
      </c>
      <c r="W2182">
        <v>1</v>
      </c>
      <c r="X2182">
        <v>2.3989600624815287E-4</v>
      </c>
      <c r="AK2182">
        <v>99</v>
      </c>
      <c r="AL2182">
        <v>1</v>
      </c>
      <c r="AM2182">
        <v>2.8661588315020107E-4</v>
      </c>
    </row>
    <row r="2183" spans="1:39" x14ac:dyDescent="0.15">
      <c r="A2183" t="s">
        <v>6058</v>
      </c>
      <c r="B2183">
        <v>1</v>
      </c>
      <c r="C2183">
        <v>2.0942163967823996E-4</v>
      </c>
      <c r="V2183" t="s">
        <v>10618</v>
      </c>
      <c r="W2183">
        <v>1</v>
      </c>
      <c r="X2183">
        <v>2.3989600624815287E-4</v>
      </c>
      <c r="AK2183" t="s">
        <v>7248</v>
      </c>
      <c r="AL2183">
        <v>1</v>
      </c>
      <c r="AM2183">
        <v>2.8661588315020107E-4</v>
      </c>
    </row>
    <row r="2184" spans="1:39" x14ac:dyDescent="0.15">
      <c r="A2184" t="s">
        <v>6059</v>
      </c>
      <c r="B2184">
        <v>1</v>
      </c>
      <c r="C2184">
        <v>2.0942163967823996E-4</v>
      </c>
      <c r="V2184" t="s">
        <v>10619</v>
      </c>
      <c r="W2184">
        <v>1</v>
      </c>
      <c r="X2184">
        <v>2.3989600624815287E-4</v>
      </c>
      <c r="AK2184" t="s">
        <v>7350</v>
      </c>
      <c r="AL2184">
        <v>1</v>
      </c>
      <c r="AM2184">
        <v>2.8661588315020107E-4</v>
      </c>
    </row>
    <row r="2185" spans="1:39" x14ac:dyDescent="0.15">
      <c r="A2185" t="s">
        <v>6060</v>
      </c>
      <c r="B2185">
        <v>1</v>
      </c>
      <c r="C2185">
        <v>2.0942163967823996E-4</v>
      </c>
      <c r="V2185" t="s">
        <v>10620</v>
      </c>
      <c r="W2185">
        <v>1</v>
      </c>
      <c r="X2185">
        <v>2.3989600624815287E-4</v>
      </c>
      <c r="AK2185" t="s">
        <v>12813</v>
      </c>
      <c r="AL2185">
        <v>1</v>
      </c>
      <c r="AM2185">
        <v>2.8661588315020107E-4</v>
      </c>
    </row>
    <row r="2186" spans="1:39" x14ac:dyDescent="0.15">
      <c r="A2186" t="s">
        <v>6061</v>
      </c>
      <c r="B2186">
        <v>1</v>
      </c>
      <c r="C2186">
        <v>2.0942163967823996E-4</v>
      </c>
      <c r="V2186" t="s">
        <v>10621</v>
      </c>
      <c r="W2186">
        <v>1</v>
      </c>
      <c r="X2186">
        <v>2.3989600624815287E-4</v>
      </c>
      <c r="AK2186" t="s">
        <v>9684</v>
      </c>
      <c r="AL2186">
        <v>1</v>
      </c>
      <c r="AM2186">
        <v>2.8661588315020107E-4</v>
      </c>
    </row>
    <row r="2187" spans="1:39" x14ac:dyDescent="0.15">
      <c r="A2187" t="s">
        <v>6063</v>
      </c>
      <c r="B2187">
        <v>1</v>
      </c>
      <c r="C2187">
        <v>2.0942163967823996E-4</v>
      </c>
      <c r="V2187" t="s">
        <v>10624</v>
      </c>
      <c r="W2187">
        <v>1</v>
      </c>
      <c r="X2187">
        <v>2.3989600624815287E-4</v>
      </c>
      <c r="AK2187" t="s">
        <v>10650</v>
      </c>
      <c r="AL2187">
        <v>1</v>
      </c>
      <c r="AM2187">
        <v>2.8661588315020107E-4</v>
      </c>
    </row>
    <row r="2188" spans="1:39" x14ac:dyDescent="0.15">
      <c r="A2188" t="s">
        <v>6064</v>
      </c>
      <c r="B2188">
        <v>1</v>
      </c>
      <c r="C2188">
        <v>2.0942163967823996E-4</v>
      </c>
      <c r="V2188" t="s">
        <v>10625</v>
      </c>
      <c r="W2188">
        <v>1</v>
      </c>
      <c r="X2188">
        <v>2.3989600624815287E-4</v>
      </c>
      <c r="AK2188" t="s">
        <v>10736</v>
      </c>
      <c r="AL2188">
        <v>1</v>
      </c>
      <c r="AM2188">
        <v>2.8661588315020107E-4</v>
      </c>
    </row>
    <row r="2189" spans="1:39" x14ac:dyDescent="0.15">
      <c r="A2189" t="s">
        <v>6065</v>
      </c>
      <c r="B2189">
        <v>1</v>
      </c>
      <c r="C2189">
        <v>2.0942163967823996E-4</v>
      </c>
      <c r="V2189" t="s">
        <v>10631</v>
      </c>
      <c r="W2189">
        <v>1</v>
      </c>
      <c r="X2189">
        <v>2.3989600624815287E-4</v>
      </c>
      <c r="AK2189" t="s">
        <v>10284</v>
      </c>
      <c r="AL2189">
        <v>1</v>
      </c>
      <c r="AM2189">
        <v>2.8661588315020107E-4</v>
      </c>
    </row>
    <row r="2190" spans="1:39" x14ac:dyDescent="0.15">
      <c r="A2190" t="s">
        <v>6066</v>
      </c>
      <c r="B2190">
        <v>1</v>
      </c>
      <c r="C2190">
        <v>2.0942163967823996E-4</v>
      </c>
      <c r="V2190" t="s">
        <v>10632</v>
      </c>
      <c r="W2190">
        <v>1</v>
      </c>
      <c r="X2190">
        <v>2.3989600624815287E-4</v>
      </c>
      <c r="AK2190" t="s">
        <v>12827</v>
      </c>
      <c r="AL2190">
        <v>1</v>
      </c>
      <c r="AM2190">
        <v>2.8661588315020107E-4</v>
      </c>
    </row>
    <row r="2191" spans="1:39" x14ac:dyDescent="0.15">
      <c r="A2191" t="s">
        <v>6067</v>
      </c>
      <c r="B2191">
        <v>1</v>
      </c>
      <c r="C2191">
        <v>2.0942163967823996E-4</v>
      </c>
      <c r="V2191" t="s">
        <v>10633</v>
      </c>
      <c r="W2191">
        <v>1</v>
      </c>
      <c r="X2191">
        <v>2.3989600624815287E-4</v>
      </c>
      <c r="AK2191" t="s">
        <v>4661</v>
      </c>
      <c r="AL2191">
        <v>1</v>
      </c>
      <c r="AM2191">
        <v>2.8661588315020107E-4</v>
      </c>
    </row>
    <row r="2192" spans="1:39" x14ac:dyDescent="0.15">
      <c r="A2192" t="s">
        <v>6071</v>
      </c>
      <c r="B2192">
        <v>1</v>
      </c>
      <c r="C2192">
        <v>2.0942163967823996E-4</v>
      </c>
      <c r="V2192" t="s">
        <v>10634</v>
      </c>
      <c r="W2192">
        <v>1</v>
      </c>
      <c r="X2192">
        <v>2.3989600624815287E-4</v>
      </c>
      <c r="AK2192" t="s">
        <v>12833</v>
      </c>
      <c r="AL2192">
        <v>1</v>
      </c>
      <c r="AM2192">
        <v>2.8661588315020107E-4</v>
      </c>
    </row>
    <row r="2193" spans="1:39" x14ac:dyDescent="0.15">
      <c r="A2193" t="s">
        <v>6076</v>
      </c>
      <c r="B2193">
        <v>1</v>
      </c>
      <c r="C2193">
        <v>2.0942163967823996E-4</v>
      </c>
      <c r="V2193" t="s">
        <v>10635</v>
      </c>
      <c r="W2193">
        <v>1</v>
      </c>
      <c r="X2193">
        <v>2.3989600624815287E-4</v>
      </c>
      <c r="AK2193" t="s">
        <v>6010</v>
      </c>
      <c r="AL2193">
        <v>1</v>
      </c>
      <c r="AM2193">
        <v>2.8661588315020107E-4</v>
      </c>
    </row>
    <row r="2194" spans="1:39" x14ac:dyDescent="0.15">
      <c r="A2194" t="s">
        <v>6078</v>
      </c>
      <c r="B2194">
        <v>1</v>
      </c>
      <c r="C2194">
        <v>2.0942163967823996E-4</v>
      </c>
      <c r="V2194" t="s">
        <v>10638</v>
      </c>
      <c r="W2194">
        <v>1</v>
      </c>
      <c r="X2194">
        <v>2.3989600624815287E-4</v>
      </c>
      <c r="AK2194" t="s">
        <v>6151</v>
      </c>
      <c r="AL2194">
        <v>1</v>
      </c>
      <c r="AM2194">
        <v>2.8661588315020107E-4</v>
      </c>
    </row>
    <row r="2195" spans="1:39" x14ac:dyDescent="0.15">
      <c r="A2195" t="s">
        <v>6082</v>
      </c>
      <c r="B2195">
        <v>1</v>
      </c>
      <c r="C2195">
        <v>2.0942163967823996E-4</v>
      </c>
      <c r="V2195" t="s">
        <v>10639</v>
      </c>
      <c r="W2195">
        <v>1</v>
      </c>
      <c r="X2195">
        <v>2.3989600624815287E-4</v>
      </c>
      <c r="AK2195" t="s">
        <v>6872</v>
      </c>
      <c r="AL2195">
        <v>1</v>
      </c>
      <c r="AM2195">
        <v>2.8661588315020107E-4</v>
      </c>
    </row>
    <row r="2196" spans="1:39" x14ac:dyDescent="0.15">
      <c r="A2196" t="s">
        <v>6091</v>
      </c>
      <c r="B2196">
        <v>1</v>
      </c>
      <c r="C2196">
        <v>2.0942163967823996E-4</v>
      </c>
      <c r="V2196" t="s">
        <v>10641</v>
      </c>
      <c r="W2196">
        <v>1</v>
      </c>
      <c r="X2196">
        <v>2.3989600624815287E-4</v>
      </c>
      <c r="AK2196" t="s">
        <v>524</v>
      </c>
      <c r="AL2196">
        <v>1</v>
      </c>
      <c r="AM2196">
        <v>2.8661588315020107E-4</v>
      </c>
    </row>
    <row r="2197" spans="1:39" x14ac:dyDescent="0.15">
      <c r="A2197" t="s">
        <v>6093</v>
      </c>
      <c r="B2197">
        <v>1</v>
      </c>
      <c r="C2197">
        <v>2.0942163967823996E-4</v>
      </c>
      <c r="V2197" t="s">
        <v>10642</v>
      </c>
      <c r="W2197">
        <v>1</v>
      </c>
      <c r="X2197">
        <v>2.3989600624815287E-4</v>
      </c>
      <c r="AK2197" t="s">
        <v>12843</v>
      </c>
      <c r="AL2197">
        <v>1</v>
      </c>
      <c r="AM2197">
        <v>2.8661588315020107E-4</v>
      </c>
    </row>
    <row r="2198" spans="1:39" x14ac:dyDescent="0.15">
      <c r="A2198" t="s">
        <v>6097</v>
      </c>
      <c r="B2198">
        <v>1</v>
      </c>
      <c r="C2198">
        <v>2.0942163967823996E-4</v>
      </c>
      <c r="V2198" t="s">
        <v>10644</v>
      </c>
      <c r="W2198">
        <v>1</v>
      </c>
      <c r="X2198">
        <v>2.3989600624815287E-4</v>
      </c>
      <c r="AK2198" t="s">
        <v>4786</v>
      </c>
      <c r="AL2198">
        <v>1</v>
      </c>
      <c r="AM2198">
        <v>2.8661588315020107E-4</v>
      </c>
    </row>
    <row r="2199" spans="1:39" x14ac:dyDescent="0.15">
      <c r="A2199" t="s">
        <v>6098</v>
      </c>
      <c r="B2199">
        <v>1</v>
      </c>
      <c r="C2199">
        <v>2.0942163967823996E-4</v>
      </c>
      <c r="V2199" t="s">
        <v>10645</v>
      </c>
      <c r="W2199">
        <v>1</v>
      </c>
      <c r="X2199">
        <v>2.3989600624815287E-4</v>
      </c>
      <c r="AK2199" t="s">
        <v>9581</v>
      </c>
      <c r="AL2199">
        <v>1</v>
      </c>
      <c r="AM2199">
        <v>2.8661588315020107E-4</v>
      </c>
    </row>
    <row r="2200" spans="1:39" x14ac:dyDescent="0.15">
      <c r="A2200" t="s">
        <v>6100</v>
      </c>
      <c r="B2200">
        <v>1</v>
      </c>
      <c r="C2200">
        <v>2.0942163967823996E-4</v>
      </c>
      <c r="V2200" t="s">
        <v>10646</v>
      </c>
      <c r="W2200">
        <v>1</v>
      </c>
      <c r="X2200">
        <v>2.3989600624815287E-4</v>
      </c>
      <c r="AK2200" t="s">
        <v>10542</v>
      </c>
      <c r="AL2200">
        <v>1</v>
      </c>
      <c r="AM2200">
        <v>2.8661588315020107E-4</v>
      </c>
    </row>
    <row r="2201" spans="1:39" x14ac:dyDescent="0.15">
      <c r="A2201" t="s">
        <v>6101</v>
      </c>
      <c r="B2201">
        <v>1</v>
      </c>
      <c r="C2201">
        <v>2.0942163967823996E-4</v>
      </c>
      <c r="V2201" t="s">
        <v>10648</v>
      </c>
      <c r="W2201">
        <v>1</v>
      </c>
      <c r="X2201">
        <v>2.3989600624815287E-4</v>
      </c>
      <c r="AK2201" t="s">
        <v>12853</v>
      </c>
      <c r="AL2201">
        <v>1</v>
      </c>
      <c r="AM2201">
        <v>2.8661588315020107E-4</v>
      </c>
    </row>
    <row r="2202" spans="1:39" x14ac:dyDescent="0.15">
      <c r="A2202" t="s">
        <v>6103</v>
      </c>
      <c r="B2202">
        <v>1</v>
      </c>
      <c r="C2202">
        <v>2.0942163967823996E-4</v>
      </c>
      <c r="V2202" t="s">
        <v>10649</v>
      </c>
      <c r="W2202">
        <v>1</v>
      </c>
      <c r="X2202">
        <v>2.3989600624815287E-4</v>
      </c>
      <c r="AK2202" t="s">
        <v>10078</v>
      </c>
      <c r="AL2202">
        <v>1</v>
      </c>
      <c r="AM2202">
        <v>2.8661588315020107E-4</v>
      </c>
    </row>
    <row r="2203" spans="1:39" x14ac:dyDescent="0.15">
      <c r="A2203" t="s">
        <v>6104</v>
      </c>
      <c r="B2203">
        <v>1</v>
      </c>
      <c r="C2203">
        <v>2.0942163967823996E-4</v>
      </c>
      <c r="V2203" t="s">
        <v>10652</v>
      </c>
      <c r="W2203">
        <v>1</v>
      </c>
      <c r="X2203">
        <v>2.3989600624815287E-4</v>
      </c>
      <c r="AK2203" t="s">
        <v>5759</v>
      </c>
      <c r="AL2203">
        <v>1</v>
      </c>
      <c r="AM2203">
        <v>2.8661588315020107E-4</v>
      </c>
    </row>
    <row r="2204" spans="1:39" x14ac:dyDescent="0.15">
      <c r="A2204" t="s">
        <v>6105</v>
      </c>
      <c r="B2204">
        <v>1</v>
      </c>
      <c r="C2204">
        <v>2.0942163967823996E-4</v>
      </c>
      <c r="V2204" t="s">
        <v>10655</v>
      </c>
      <c r="W2204">
        <v>1</v>
      </c>
      <c r="X2204">
        <v>2.3989600624815287E-4</v>
      </c>
      <c r="AK2204" t="s">
        <v>12856</v>
      </c>
      <c r="AL2204">
        <v>1</v>
      </c>
      <c r="AM2204">
        <v>2.8661588315020107E-4</v>
      </c>
    </row>
    <row r="2205" spans="1:39" x14ac:dyDescent="0.15">
      <c r="A2205" t="s">
        <v>6107</v>
      </c>
      <c r="B2205">
        <v>1</v>
      </c>
      <c r="C2205">
        <v>2.0942163967823996E-4</v>
      </c>
      <c r="V2205" t="s">
        <v>10657</v>
      </c>
      <c r="W2205">
        <v>1</v>
      </c>
      <c r="X2205">
        <v>2.3989600624815287E-4</v>
      </c>
      <c r="AK2205" t="s">
        <v>10225</v>
      </c>
      <c r="AL2205">
        <v>1</v>
      </c>
      <c r="AM2205">
        <v>2.8661588315020107E-4</v>
      </c>
    </row>
    <row r="2206" spans="1:39" x14ac:dyDescent="0.15">
      <c r="A2206" t="s">
        <v>6114</v>
      </c>
      <c r="B2206">
        <v>1</v>
      </c>
      <c r="C2206">
        <v>2.0942163967823996E-4</v>
      </c>
      <c r="V2206" t="s">
        <v>10659</v>
      </c>
      <c r="W2206">
        <v>1</v>
      </c>
      <c r="X2206">
        <v>2.3989600624815287E-4</v>
      </c>
      <c r="AK2206" t="s">
        <v>9907</v>
      </c>
      <c r="AL2206">
        <v>1</v>
      </c>
      <c r="AM2206">
        <v>2.8661588315020107E-4</v>
      </c>
    </row>
    <row r="2207" spans="1:39" x14ac:dyDescent="0.15">
      <c r="A2207" t="s">
        <v>6116</v>
      </c>
      <c r="B2207">
        <v>1</v>
      </c>
      <c r="C2207">
        <v>2.0942163967823996E-4</v>
      </c>
      <c r="V2207" t="s">
        <v>10662</v>
      </c>
      <c r="W2207">
        <v>1</v>
      </c>
      <c r="X2207">
        <v>2.3989600624815287E-4</v>
      </c>
      <c r="AK2207" t="s">
        <v>10463</v>
      </c>
      <c r="AL2207">
        <v>1</v>
      </c>
      <c r="AM2207">
        <v>2.8661588315020107E-4</v>
      </c>
    </row>
    <row r="2208" spans="1:39" x14ac:dyDescent="0.15">
      <c r="A2208" t="s">
        <v>6118</v>
      </c>
      <c r="B2208">
        <v>1</v>
      </c>
      <c r="C2208">
        <v>2.0942163967823996E-4</v>
      </c>
      <c r="V2208" t="s">
        <v>10664</v>
      </c>
      <c r="W2208">
        <v>1</v>
      </c>
      <c r="X2208">
        <v>2.3989600624815287E-4</v>
      </c>
      <c r="AK2208" t="s">
        <v>5810</v>
      </c>
      <c r="AL2208">
        <v>1</v>
      </c>
      <c r="AM2208">
        <v>2.8661588315020107E-4</v>
      </c>
    </row>
    <row r="2209" spans="1:39" x14ac:dyDescent="0.15">
      <c r="A2209" t="s">
        <v>6120</v>
      </c>
      <c r="B2209">
        <v>1</v>
      </c>
      <c r="C2209">
        <v>2.0942163967823996E-4</v>
      </c>
      <c r="V2209" t="s">
        <v>10666</v>
      </c>
      <c r="W2209">
        <v>1</v>
      </c>
      <c r="X2209">
        <v>2.3989600624815287E-4</v>
      </c>
      <c r="AK2209" t="s">
        <v>5551</v>
      </c>
      <c r="AL2209">
        <v>1</v>
      </c>
      <c r="AM2209">
        <v>2.8661588315020107E-4</v>
      </c>
    </row>
    <row r="2210" spans="1:39" x14ac:dyDescent="0.15">
      <c r="A2210" t="s">
        <v>6121</v>
      </c>
      <c r="B2210">
        <v>1</v>
      </c>
      <c r="C2210">
        <v>2.0942163967823996E-4</v>
      </c>
      <c r="V2210" t="s">
        <v>10667</v>
      </c>
      <c r="W2210">
        <v>1</v>
      </c>
      <c r="X2210">
        <v>2.3989600624815287E-4</v>
      </c>
      <c r="AK2210" t="s">
        <v>5552</v>
      </c>
      <c r="AL2210">
        <v>1</v>
      </c>
      <c r="AM2210">
        <v>2.8661588315020107E-4</v>
      </c>
    </row>
    <row r="2211" spans="1:39" x14ac:dyDescent="0.15">
      <c r="A2211" t="s">
        <v>6122</v>
      </c>
      <c r="B2211">
        <v>1</v>
      </c>
      <c r="C2211">
        <v>2.0942163967823996E-4</v>
      </c>
      <c r="V2211" t="s">
        <v>10668</v>
      </c>
      <c r="W2211">
        <v>1</v>
      </c>
      <c r="X2211">
        <v>2.3989600624815287E-4</v>
      </c>
      <c r="AK2211" t="s">
        <v>12867</v>
      </c>
      <c r="AL2211">
        <v>1</v>
      </c>
      <c r="AM2211">
        <v>2.8661588315020107E-4</v>
      </c>
    </row>
    <row r="2212" spans="1:39" x14ac:dyDescent="0.15">
      <c r="A2212" t="s">
        <v>6124</v>
      </c>
      <c r="B2212">
        <v>1</v>
      </c>
      <c r="C2212">
        <v>2.0942163967823996E-4</v>
      </c>
      <c r="V2212" t="s">
        <v>10673</v>
      </c>
      <c r="W2212">
        <v>1</v>
      </c>
      <c r="X2212">
        <v>2.3989600624815287E-4</v>
      </c>
      <c r="AK2212" t="s">
        <v>5586</v>
      </c>
      <c r="AL2212">
        <v>1</v>
      </c>
      <c r="AM2212">
        <v>2.8661588315020107E-4</v>
      </c>
    </row>
    <row r="2213" spans="1:39" x14ac:dyDescent="0.15">
      <c r="A2213" t="s">
        <v>6125</v>
      </c>
      <c r="B2213">
        <v>1</v>
      </c>
      <c r="C2213">
        <v>2.0942163967823996E-4</v>
      </c>
      <c r="V2213" t="s">
        <v>10674</v>
      </c>
      <c r="W2213">
        <v>1</v>
      </c>
      <c r="X2213">
        <v>2.3989600624815287E-4</v>
      </c>
      <c r="AK2213" t="s">
        <v>5468</v>
      </c>
      <c r="AL2213">
        <v>1</v>
      </c>
      <c r="AM2213">
        <v>2.8661588315020107E-4</v>
      </c>
    </row>
    <row r="2214" spans="1:39" x14ac:dyDescent="0.15">
      <c r="A2214" t="s">
        <v>6126</v>
      </c>
      <c r="B2214">
        <v>1</v>
      </c>
      <c r="C2214">
        <v>2.0942163967823996E-4</v>
      </c>
      <c r="V2214" t="s">
        <v>7213</v>
      </c>
      <c r="W2214">
        <v>1</v>
      </c>
      <c r="X2214">
        <v>2.3989600624815287E-4</v>
      </c>
      <c r="AK2214" t="s">
        <v>12868</v>
      </c>
      <c r="AL2214">
        <v>1</v>
      </c>
      <c r="AM2214">
        <v>2.8661588315020107E-4</v>
      </c>
    </row>
    <row r="2215" spans="1:39" x14ac:dyDescent="0.15">
      <c r="A2215" t="s">
        <v>6128</v>
      </c>
      <c r="B2215">
        <v>1</v>
      </c>
      <c r="C2215">
        <v>2.0942163967823996E-4</v>
      </c>
      <c r="V2215" t="s">
        <v>10677</v>
      </c>
      <c r="W2215">
        <v>1</v>
      </c>
      <c r="X2215">
        <v>2.3989600624815287E-4</v>
      </c>
      <c r="AK2215" t="s">
        <v>12869</v>
      </c>
      <c r="AL2215">
        <v>1</v>
      </c>
      <c r="AM2215">
        <v>2.8661588315020107E-4</v>
      </c>
    </row>
    <row r="2216" spans="1:39" x14ac:dyDescent="0.15">
      <c r="A2216" t="s">
        <v>6134</v>
      </c>
      <c r="B2216">
        <v>1</v>
      </c>
      <c r="C2216">
        <v>2.0942163967823996E-4</v>
      </c>
      <c r="V2216" t="s">
        <v>10678</v>
      </c>
      <c r="W2216">
        <v>1</v>
      </c>
      <c r="X2216">
        <v>2.3989600624815287E-4</v>
      </c>
      <c r="AK2216" t="s">
        <v>6454</v>
      </c>
      <c r="AL2216">
        <v>1</v>
      </c>
      <c r="AM2216">
        <v>2.8661588315020107E-4</v>
      </c>
    </row>
    <row r="2217" spans="1:39" x14ac:dyDescent="0.15">
      <c r="A2217" t="s">
        <v>6139</v>
      </c>
      <c r="B2217">
        <v>1</v>
      </c>
      <c r="C2217">
        <v>2.0942163967823996E-4</v>
      </c>
      <c r="V2217" t="s">
        <v>10680</v>
      </c>
      <c r="W2217">
        <v>1</v>
      </c>
      <c r="X2217">
        <v>2.3989600624815287E-4</v>
      </c>
      <c r="AK2217" t="s">
        <v>5909</v>
      </c>
      <c r="AL2217">
        <v>1</v>
      </c>
      <c r="AM2217">
        <v>2.8661588315020107E-4</v>
      </c>
    </row>
    <row r="2218" spans="1:39" x14ac:dyDescent="0.15">
      <c r="A2218" t="s">
        <v>6143</v>
      </c>
      <c r="B2218">
        <v>1</v>
      </c>
      <c r="C2218">
        <v>2.0942163967823996E-4</v>
      </c>
      <c r="V2218" t="s">
        <v>10681</v>
      </c>
      <c r="W2218">
        <v>1</v>
      </c>
      <c r="X2218">
        <v>2.3989600624815287E-4</v>
      </c>
      <c r="AK2218" t="s">
        <v>6466</v>
      </c>
      <c r="AL2218">
        <v>1</v>
      </c>
      <c r="AM2218">
        <v>2.8661588315020107E-4</v>
      </c>
    </row>
    <row r="2219" spans="1:39" x14ac:dyDescent="0.15">
      <c r="A2219" t="s">
        <v>6145</v>
      </c>
      <c r="B2219">
        <v>1</v>
      </c>
      <c r="C2219">
        <v>2.0942163967823996E-4</v>
      </c>
      <c r="V2219" t="s">
        <v>10682</v>
      </c>
      <c r="W2219">
        <v>1</v>
      </c>
      <c r="X2219">
        <v>2.3989600624815287E-4</v>
      </c>
      <c r="AK2219" t="s">
        <v>7261</v>
      </c>
      <c r="AL2219">
        <v>1</v>
      </c>
      <c r="AM2219">
        <v>2.8661588315020107E-4</v>
      </c>
    </row>
    <row r="2220" spans="1:39" x14ac:dyDescent="0.15">
      <c r="A2220" t="s">
        <v>6147</v>
      </c>
      <c r="B2220">
        <v>1</v>
      </c>
      <c r="C2220">
        <v>2.0942163967823996E-4</v>
      </c>
      <c r="V2220" t="s">
        <v>10685</v>
      </c>
      <c r="W2220">
        <v>1</v>
      </c>
      <c r="X2220">
        <v>2.3989600624815287E-4</v>
      </c>
      <c r="AK2220" t="s">
        <v>6686</v>
      </c>
      <c r="AL2220">
        <v>1</v>
      </c>
      <c r="AM2220">
        <v>2.8661588315020107E-4</v>
      </c>
    </row>
    <row r="2221" spans="1:39" x14ac:dyDescent="0.15">
      <c r="A2221" t="s">
        <v>6148</v>
      </c>
      <c r="B2221">
        <v>1</v>
      </c>
      <c r="C2221">
        <v>2.0942163967823996E-4</v>
      </c>
      <c r="V2221" t="s">
        <v>10686</v>
      </c>
      <c r="W2221">
        <v>1</v>
      </c>
      <c r="X2221">
        <v>2.3989600624815287E-4</v>
      </c>
      <c r="AK2221" t="s">
        <v>4747</v>
      </c>
      <c r="AL2221">
        <v>1</v>
      </c>
      <c r="AM2221">
        <v>2.8661588315020107E-4</v>
      </c>
    </row>
    <row r="2222" spans="1:39" x14ac:dyDescent="0.15">
      <c r="A2222" t="s">
        <v>6149</v>
      </c>
      <c r="B2222">
        <v>1</v>
      </c>
      <c r="C2222">
        <v>2.0942163967823996E-4</v>
      </c>
      <c r="V2222" t="s">
        <v>10688</v>
      </c>
      <c r="W2222">
        <v>1</v>
      </c>
      <c r="X2222">
        <v>2.3989600624815287E-4</v>
      </c>
      <c r="AK2222" t="s">
        <v>9552</v>
      </c>
      <c r="AL2222">
        <v>1</v>
      </c>
      <c r="AM2222">
        <v>2.8661588315020107E-4</v>
      </c>
    </row>
    <row r="2223" spans="1:39" x14ac:dyDescent="0.15">
      <c r="A2223" t="s">
        <v>6153</v>
      </c>
      <c r="B2223">
        <v>1</v>
      </c>
      <c r="C2223">
        <v>2.0942163967823996E-4</v>
      </c>
      <c r="V2223" t="s">
        <v>10689</v>
      </c>
      <c r="W2223">
        <v>1</v>
      </c>
      <c r="X2223">
        <v>2.3989600624815287E-4</v>
      </c>
      <c r="AK2223" t="s">
        <v>6643</v>
      </c>
      <c r="AL2223">
        <v>1</v>
      </c>
      <c r="AM2223">
        <v>2.8661588315020107E-4</v>
      </c>
    </row>
    <row r="2224" spans="1:39" x14ac:dyDescent="0.15">
      <c r="A2224" t="s">
        <v>6154</v>
      </c>
      <c r="B2224">
        <v>1</v>
      </c>
      <c r="C2224">
        <v>2.0942163967823996E-4</v>
      </c>
      <c r="V2224" t="s">
        <v>10691</v>
      </c>
      <c r="W2224">
        <v>1</v>
      </c>
      <c r="X2224">
        <v>2.3989600624815287E-4</v>
      </c>
      <c r="AK2224" t="s">
        <v>4403</v>
      </c>
      <c r="AL2224">
        <v>1</v>
      </c>
      <c r="AM2224">
        <v>2.8661588315020107E-4</v>
      </c>
    </row>
    <row r="2225" spans="1:39" x14ac:dyDescent="0.15">
      <c r="A2225" t="s">
        <v>6165</v>
      </c>
      <c r="B2225">
        <v>1</v>
      </c>
      <c r="C2225">
        <v>2.0942163967823996E-4</v>
      </c>
      <c r="V2225" t="s">
        <v>10693</v>
      </c>
      <c r="W2225">
        <v>1</v>
      </c>
      <c r="X2225">
        <v>2.3989600624815287E-4</v>
      </c>
      <c r="AK2225" t="s">
        <v>12901</v>
      </c>
      <c r="AL2225">
        <v>1</v>
      </c>
      <c r="AM2225">
        <v>2.8661588315020107E-4</v>
      </c>
    </row>
    <row r="2226" spans="1:39" x14ac:dyDescent="0.15">
      <c r="A2226" t="s">
        <v>6168</v>
      </c>
      <c r="B2226">
        <v>1</v>
      </c>
      <c r="C2226">
        <v>2.0942163967823996E-4</v>
      </c>
      <c r="V2226" t="s">
        <v>10694</v>
      </c>
      <c r="W2226">
        <v>1</v>
      </c>
      <c r="X2226">
        <v>2.3989600624815287E-4</v>
      </c>
      <c r="AK2226" t="s">
        <v>12902</v>
      </c>
      <c r="AL2226">
        <v>1</v>
      </c>
      <c r="AM2226">
        <v>2.8661588315020107E-4</v>
      </c>
    </row>
    <row r="2227" spans="1:39" x14ac:dyDescent="0.15">
      <c r="A2227" t="s">
        <v>6170</v>
      </c>
      <c r="B2227">
        <v>1</v>
      </c>
      <c r="C2227">
        <v>2.0942163967823996E-4</v>
      </c>
      <c r="V2227" t="s">
        <v>10695</v>
      </c>
      <c r="W2227">
        <v>1</v>
      </c>
      <c r="X2227">
        <v>2.3989600624815287E-4</v>
      </c>
      <c r="AK2227" t="s">
        <v>6789</v>
      </c>
      <c r="AL2227">
        <v>1</v>
      </c>
      <c r="AM2227">
        <v>2.8661588315020107E-4</v>
      </c>
    </row>
    <row r="2228" spans="1:39" x14ac:dyDescent="0.15">
      <c r="A2228" t="s">
        <v>6172</v>
      </c>
      <c r="B2228">
        <v>1</v>
      </c>
      <c r="C2228">
        <v>2.0942163967823996E-4</v>
      </c>
      <c r="V2228" t="s">
        <v>10696</v>
      </c>
      <c r="W2228">
        <v>1</v>
      </c>
      <c r="X2228">
        <v>2.3989600624815287E-4</v>
      </c>
      <c r="AK2228" t="s">
        <v>10027</v>
      </c>
      <c r="AL2228">
        <v>1</v>
      </c>
      <c r="AM2228">
        <v>2.8661588315020107E-4</v>
      </c>
    </row>
    <row r="2229" spans="1:39" x14ac:dyDescent="0.15">
      <c r="A2229" t="s">
        <v>6175</v>
      </c>
      <c r="B2229">
        <v>1</v>
      </c>
      <c r="C2229">
        <v>2.0942163967823996E-4</v>
      </c>
      <c r="V2229" t="s">
        <v>10697</v>
      </c>
      <c r="W2229">
        <v>1</v>
      </c>
      <c r="X2229">
        <v>2.3989600624815287E-4</v>
      </c>
      <c r="AK2229" t="s">
        <v>10262</v>
      </c>
      <c r="AL2229">
        <v>1</v>
      </c>
      <c r="AM2229">
        <v>2.8661588315020107E-4</v>
      </c>
    </row>
    <row r="2230" spans="1:39" x14ac:dyDescent="0.15">
      <c r="A2230" t="s">
        <v>6176</v>
      </c>
      <c r="B2230">
        <v>1</v>
      </c>
      <c r="C2230">
        <v>2.0942163967823996E-4</v>
      </c>
      <c r="V2230" t="s">
        <v>10699</v>
      </c>
      <c r="W2230">
        <v>1</v>
      </c>
      <c r="X2230">
        <v>2.3989600624815287E-4</v>
      </c>
      <c r="AK2230" t="s">
        <v>9611</v>
      </c>
      <c r="AL2230">
        <v>1</v>
      </c>
      <c r="AM2230">
        <v>2.8661588315020107E-4</v>
      </c>
    </row>
    <row r="2231" spans="1:39" x14ac:dyDescent="0.15">
      <c r="A2231" t="s">
        <v>6177</v>
      </c>
      <c r="B2231">
        <v>1</v>
      </c>
      <c r="C2231">
        <v>2.0942163967823996E-4</v>
      </c>
      <c r="V2231" t="s">
        <v>10702</v>
      </c>
      <c r="W2231">
        <v>1</v>
      </c>
      <c r="X2231">
        <v>2.3989600624815287E-4</v>
      </c>
      <c r="AK2231" t="s">
        <v>726</v>
      </c>
      <c r="AL2231">
        <v>1</v>
      </c>
      <c r="AM2231">
        <v>2.8661588315020107E-4</v>
      </c>
    </row>
    <row r="2232" spans="1:39" x14ac:dyDescent="0.15">
      <c r="A2232" t="s">
        <v>6181</v>
      </c>
      <c r="B2232">
        <v>1</v>
      </c>
      <c r="C2232">
        <v>2.0942163967823996E-4</v>
      </c>
      <c r="V2232" t="s">
        <v>10704</v>
      </c>
      <c r="W2232">
        <v>1</v>
      </c>
      <c r="X2232">
        <v>2.3989600624815287E-4</v>
      </c>
      <c r="AK2232" t="s">
        <v>12906</v>
      </c>
      <c r="AL2232">
        <v>1</v>
      </c>
      <c r="AM2232">
        <v>2.8661588315020107E-4</v>
      </c>
    </row>
    <row r="2233" spans="1:39" x14ac:dyDescent="0.15">
      <c r="A2233" t="s">
        <v>6184</v>
      </c>
      <c r="B2233">
        <v>1</v>
      </c>
      <c r="C2233">
        <v>2.0942163967823996E-4</v>
      </c>
      <c r="V2233" t="s">
        <v>10705</v>
      </c>
      <c r="W2233">
        <v>1</v>
      </c>
      <c r="X2233">
        <v>2.3989600624815287E-4</v>
      </c>
      <c r="AK2233" t="s">
        <v>10295</v>
      </c>
      <c r="AL2233">
        <v>1</v>
      </c>
      <c r="AM2233">
        <v>2.8661588315020107E-4</v>
      </c>
    </row>
    <row r="2234" spans="1:39" x14ac:dyDescent="0.15">
      <c r="A2234" t="s">
        <v>6188</v>
      </c>
      <c r="B2234">
        <v>1</v>
      </c>
      <c r="C2234">
        <v>2.0942163967823996E-4</v>
      </c>
      <c r="V2234" t="s">
        <v>10706</v>
      </c>
      <c r="W2234">
        <v>1</v>
      </c>
      <c r="X2234">
        <v>2.3989600624815287E-4</v>
      </c>
      <c r="AK2234" t="s">
        <v>9925</v>
      </c>
      <c r="AL2234">
        <v>1</v>
      </c>
      <c r="AM2234">
        <v>2.8661588315020107E-4</v>
      </c>
    </row>
    <row r="2235" spans="1:39" x14ac:dyDescent="0.15">
      <c r="A2235" t="s">
        <v>6194</v>
      </c>
      <c r="B2235">
        <v>1</v>
      </c>
      <c r="C2235">
        <v>2.0942163967823996E-4</v>
      </c>
      <c r="V2235" t="s">
        <v>10707</v>
      </c>
      <c r="W2235">
        <v>1</v>
      </c>
      <c r="X2235">
        <v>2.3989600624815287E-4</v>
      </c>
      <c r="AK2235" t="s">
        <v>10656</v>
      </c>
      <c r="AL2235">
        <v>1</v>
      </c>
      <c r="AM2235">
        <v>2.8661588315020107E-4</v>
      </c>
    </row>
    <row r="2236" spans="1:39" x14ac:dyDescent="0.15">
      <c r="A2236" t="s">
        <v>6195</v>
      </c>
      <c r="B2236">
        <v>1</v>
      </c>
      <c r="C2236">
        <v>2.0942163967823996E-4</v>
      </c>
      <c r="V2236" t="s">
        <v>10708</v>
      </c>
      <c r="W2236">
        <v>1</v>
      </c>
      <c r="X2236">
        <v>2.3989600624815287E-4</v>
      </c>
      <c r="AK2236" t="s">
        <v>7342</v>
      </c>
      <c r="AL2236">
        <v>1</v>
      </c>
      <c r="AM2236">
        <v>2.8661588315020107E-4</v>
      </c>
    </row>
    <row r="2237" spans="1:39" x14ac:dyDescent="0.15">
      <c r="A2237" t="s">
        <v>6196</v>
      </c>
      <c r="B2237">
        <v>1</v>
      </c>
      <c r="C2237">
        <v>2.0942163967823996E-4</v>
      </c>
      <c r="V2237" t="s">
        <v>10711</v>
      </c>
      <c r="W2237">
        <v>1</v>
      </c>
      <c r="X2237">
        <v>2.3989600624815287E-4</v>
      </c>
      <c r="AK2237" t="s">
        <v>10460</v>
      </c>
      <c r="AL2237">
        <v>1</v>
      </c>
      <c r="AM2237">
        <v>2.8661588315020107E-4</v>
      </c>
    </row>
    <row r="2238" spans="1:39" x14ac:dyDescent="0.15">
      <c r="A2238" t="s">
        <v>6198</v>
      </c>
      <c r="B2238">
        <v>1</v>
      </c>
      <c r="C2238">
        <v>2.0942163967823996E-4</v>
      </c>
      <c r="V2238">
        <v>41</v>
      </c>
      <c r="W2238">
        <v>1</v>
      </c>
      <c r="X2238">
        <v>2.3989600624815287E-4</v>
      </c>
      <c r="AK2238" t="s">
        <v>10391</v>
      </c>
      <c r="AL2238">
        <v>1</v>
      </c>
      <c r="AM2238">
        <v>2.8661588315020107E-4</v>
      </c>
    </row>
    <row r="2239" spans="1:39" x14ac:dyDescent="0.15">
      <c r="A2239" t="s">
        <v>6200</v>
      </c>
      <c r="B2239">
        <v>1</v>
      </c>
      <c r="C2239">
        <v>2.0942163967823996E-4</v>
      </c>
      <c r="V2239" t="s">
        <v>10712</v>
      </c>
      <c r="W2239">
        <v>1</v>
      </c>
      <c r="X2239">
        <v>2.3989600624815287E-4</v>
      </c>
      <c r="AK2239" t="s">
        <v>6163</v>
      </c>
      <c r="AL2239">
        <v>1</v>
      </c>
      <c r="AM2239">
        <v>2.8661588315020107E-4</v>
      </c>
    </row>
    <row r="2240" spans="1:39" x14ac:dyDescent="0.15">
      <c r="A2240" t="s">
        <v>6201</v>
      </c>
      <c r="B2240">
        <v>1</v>
      </c>
      <c r="C2240">
        <v>2.0942163967823996E-4</v>
      </c>
      <c r="V2240" t="s">
        <v>10713</v>
      </c>
      <c r="W2240">
        <v>1</v>
      </c>
      <c r="X2240">
        <v>2.3989600624815287E-4</v>
      </c>
      <c r="AK2240" t="s">
        <v>10805</v>
      </c>
      <c r="AL2240">
        <v>1</v>
      </c>
      <c r="AM2240">
        <v>2.8661588315020107E-4</v>
      </c>
    </row>
    <row r="2241" spans="1:39" x14ac:dyDescent="0.15">
      <c r="A2241" t="s">
        <v>6202</v>
      </c>
      <c r="B2241">
        <v>1</v>
      </c>
      <c r="C2241">
        <v>2.0942163967823996E-4</v>
      </c>
      <c r="V2241" t="s">
        <v>10714</v>
      </c>
      <c r="W2241">
        <v>1</v>
      </c>
      <c r="X2241">
        <v>2.3989600624815287E-4</v>
      </c>
      <c r="AK2241" t="s">
        <v>5684</v>
      </c>
      <c r="AL2241">
        <v>1</v>
      </c>
      <c r="AM2241">
        <v>2.8661588315020107E-4</v>
      </c>
    </row>
    <row r="2242" spans="1:39" x14ac:dyDescent="0.15">
      <c r="A2242" t="s">
        <v>6204</v>
      </c>
      <c r="B2242">
        <v>1</v>
      </c>
      <c r="C2242">
        <v>2.0942163967823996E-4</v>
      </c>
      <c r="V2242" t="s">
        <v>10715</v>
      </c>
      <c r="W2242">
        <v>1</v>
      </c>
      <c r="X2242">
        <v>2.3989600624815287E-4</v>
      </c>
      <c r="AK2242" t="s">
        <v>6019</v>
      </c>
      <c r="AL2242">
        <v>1</v>
      </c>
      <c r="AM2242">
        <v>2.8661588315020107E-4</v>
      </c>
    </row>
    <row r="2243" spans="1:39" x14ac:dyDescent="0.15">
      <c r="A2243" t="s">
        <v>6206</v>
      </c>
      <c r="B2243">
        <v>1</v>
      </c>
      <c r="C2243">
        <v>2.0942163967823996E-4</v>
      </c>
      <c r="V2243" t="s">
        <v>10716</v>
      </c>
      <c r="W2243">
        <v>1</v>
      </c>
      <c r="X2243">
        <v>2.3989600624815287E-4</v>
      </c>
      <c r="AK2243" t="s">
        <v>10529</v>
      </c>
      <c r="AL2243">
        <v>1</v>
      </c>
      <c r="AM2243">
        <v>2.8661588315020107E-4</v>
      </c>
    </row>
    <row r="2244" spans="1:39" x14ac:dyDescent="0.15">
      <c r="A2244" t="s">
        <v>6211</v>
      </c>
      <c r="B2244">
        <v>1</v>
      </c>
      <c r="C2244">
        <v>2.0942163967823996E-4</v>
      </c>
      <c r="V2244" t="s">
        <v>10720</v>
      </c>
      <c r="W2244">
        <v>1</v>
      </c>
      <c r="X2244">
        <v>2.3989600624815287E-4</v>
      </c>
      <c r="AK2244" t="s">
        <v>12922</v>
      </c>
      <c r="AL2244">
        <v>1</v>
      </c>
      <c r="AM2244">
        <v>2.8661588315020107E-4</v>
      </c>
    </row>
    <row r="2245" spans="1:39" x14ac:dyDescent="0.15">
      <c r="A2245" t="s">
        <v>6214</v>
      </c>
      <c r="B2245">
        <v>1</v>
      </c>
      <c r="C2245">
        <v>2.0942163967823996E-4</v>
      </c>
      <c r="V2245" t="s">
        <v>10721</v>
      </c>
      <c r="W2245">
        <v>1</v>
      </c>
      <c r="X2245">
        <v>2.3989600624815287E-4</v>
      </c>
      <c r="AK2245" t="s">
        <v>12923</v>
      </c>
      <c r="AL2245">
        <v>1</v>
      </c>
      <c r="AM2245">
        <v>2.8661588315020107E-4</v>
      </c>
    </row>
    <row r="2246" spans="1:39" x14ac:dyDescent="0.15">
      <c r="A2246" t="s">
        <v>6215</v>
      </c>
      <c r="B2246">
        <v>1</v>
      </c>
      <c r="C2246">
        <v>2.0942163967823996E-4</v>
      </c>
      <c r="V2246" t="s">
        <v>10722</v>
      </c>
      <c r="W2246">
        <v>1</v>
      </c>
      <c r="X2246">
        <v>2.3989600624815287E-4</v>
      </c>
      <c r="AK2246" t="s">
        <v>12925</v>
      </c>
      <c r="AL2246">
        <v>1</v>
      </c>
      <c r="AM2246">
        <v>2.8661588315020107E-4</v>
      </c>
    </row>
    <row r="2247" spans="1:39" x14ac:dyDescent="0.15">
      <c r="A2247" t="s">
        <v>6217</v>
      </c>
      <c r="B2247">
        <v>1</v>
      </c>
      <c r="C2247">
        <v>2.0942163967823996E-4</v>
      </c>
      <c r="V2247" t="s">
        <v>10723</v>
      </c>
      <c r="W2247">
        <v>1</v>
      </c>
      <c r="X2247">
        <v>2.3989600624815287E-4</v>
      </c>
      <c r="AK2247" t="s">
        <v>12926</v>
      </c>
      <c r="AL2247">
        <v>1</v>
      </c>
      <c r="AM2247">
        <v>2.8661588315020107E-4</v>
      </c>
    </row>
    <row r="2248" spans="1:39" x14ac:dyDescent="0.15">
      <c r="A2248" t="s">
        <v>6220</v>
      </c>
      <c r="B2248">
        <v>1</v>
      </c>
      <c r="C2248">
        <v>2.0942163967823996E-4</v>
      </c>
      <c r="V2248" t="s">
        <v>10724</v>
      </c>
      <c r="W2248">
        <v>1</v>
      </c>
      <c r="X2248">
        <v>2.3989600624815287E-4</v>
      </c>
      <c r="AK2248" t="s">
        <v>10760</v>
      </c>
      <c r="AL2248">
        <v>1</v>
      </c>
      <c r="AM2248">
        <v>2.8661588315020107E-4</v>
      </c>
    </row>
    <row r="2249" spans="1:39" x14ac:dyDescent="0.15">
      <c r="A2249" t="s">
        <v>6222</v>
      </c>
      <c r="B2249">
        <v>1</v>
      </c>
      <c r="C2249">
        <v>2.0942163967823996E-4</v>
      </c>
      <c r="V2249" t="s">
        <v>10725</v>
      </c>
      <c r="W2249">
        <v>1</v>
      </c>
      <c r="X2249">
        <v>2.3989600624815287E-4</v>
      </c>
      <c r="AK2249" t="s">
        <v>12929</v>
      </c>
      <c r="AL2249">
        <v>1</v>
      </c>
      <c r="AM2249">
        <v>2.8661588315020107E-4</v>
      </c>
    </row>
    <row r="2250" spans="1:39" x14ac:dyDescent="0.15">
      <c r="A2250" t="s">
        <v>6226</v>
      </c>
      <c r="B2250">
        <v>1</v>
      </c>
      <c r="C2250">
        <v>2.0942163967823996E-4</v>
      </c>
      <c r="V2250" t="s">
        <v>10727</v>
      </c>
      <c r="W2250">
        <v>1</v>
      </c>
      <c r="X2250">
        <v>2.3989600624815287E-4</v>
      </c>
      <c r="AK2250" t="s">
        <v>12932</v>
      </c>
      <c r="AL2250">
        <v>1</v>
      </c>
      <c r="AM2250">
        <v>2.8661588315020107E-4</v>
      </c>
    </row>
    <row r="2251" spans="1:39" x14ac:dyDescent="0.15">
      <c r="A2251" t="s">
        <v>6231</v>
      </c>
      <c r="B2251">
        <v>1</v>
      </c>
      <c r="C2251">
        <v>2.0942163967823996E-4</v>
      </c>
      <c r="V2251" t="s">
        <v>10731</v>
      </c>
      <c r="W2251">
        <v>1</v>
      </c>
      <c r="X2251">
        <v>2.3989600624815287E-4</v>
      </c>
      <c r="AK2251" t="s">
        <v>12936</v>
      </c>
      <c r="AL2251">
        <v>1</v>
      </c>
      <c r="AM2251">
        <v>2.8661588315020107E-4</v>
      </c>
    </row>
    <row r="2252" spans="1:39" x14ac:dyDescent="0.15">
      <c r="A2252" t="s">
        <v>6234</v>
      </c>
      <c r="B2252">
        <v>1</v>
      </c>
      <c r="C2252">
        <v>2.0942163967823996E-4</v>
      </c>
      <c r="V2252" t="s">
        <v>10734</v>
      </c>
      <c r="W2252">
        <v>1</v>
      </c>
      <c r="X2252">
        <v>2.3989600624815287E-4</v>
      </c>
      <c r="AK2252" t="s">
        <v>10474</v>
      </c>
      <c r="AL2252">
        <v>1</v>
      </c>
      <c r="AM2252">
        <v>2.8661588315020107E-4</v>
      </c>
    </row>
    <row r="2253" spans="1:39" x14ac:dyDescent="0.15">
      <c r="A2253" t="s">
        <v>6236</v>
      </c>
      <c r="B2253">
        <v>1</v>
      </c>
      <c r="C2253">
        <v>2.0942163967823996E-4</v>
      </c>
      <c r="V2253" t="s">
        <v>10738</v>
      </c>
      <c r="W2253">
        <v>1</v>
      </c>
      <c r="X2253">
        <v>2.3989600624815287E-4</v>
      </c>
      <c r="AK2253" t="s">
        <v>7398</v>
      </c>
      <c r="AL2253">
        <v>1</v>
      </c>
      <c r="AM2253">
        <v>2.8661588315020107E-4</v>
      </c>
    </row>
    <row r="2254" spans="1:39" x14ac:dyDescent="0.15">
      <c r="A2254" t="s">
        <v>6239</v>
      </c>
      <c r="B2254">
        <v>1</v>
      </c>
      <c r="C2254">
        <v>2.0942163967823996E-4</v>
      </c>
      <c r="V2254" t="s">
        <v>10744</v>
      </c>
      <c r="W2254">
        <v>1</v>
      </c>
      <c r="X2254">
        <v>2.3989600624815287E-4</v>
      </c>
      <c r="AK2254" t="s">
        <v>10683</v>
      </c>
      <c r="AL2254">
        <v>1</v>
      </c>
      <c r="AM2254">
        <v>2.8661588315020107E-4</v>
      </c>
    </row>
    <row r="2255" spans="1:39" x14ac:dyDescent="0.15">
      <c r="A2255" t="s">
        <v>6242</v>
      </c>
      <c r="B2255">
        <v>1</v>
      </c>
      <c r="C2255">
        <v>2.0942163967823996E-4</v>
      </c>
      <c r="V2255" t="s">
        <v>10745</v>
      </c>
      <c r="W2255">
        <v>1</v>
      </c>
      <c r="X2255">
        <v>2.3989600624815287E-4</v>
      </c>
      <c r="AK2255" t="s">
        <v>10684</v>
      </c>
      <c r="AL2255">
        <v>1</v>
      </c>
      <c r="AM2255">
        <v>2.8661588315020107E-4</v>
      </c>
    </row>
    <row r="2256" spans="1:39" x14ac:dyDescent="0.15">
      <c r="A2256" t="s">
        <v>6243</v>
      </c>
      <c r="B2256">
        <v>1</v>
      </c>
      <c r="C2256">
        <v>2.0942163967823996E-4</v>
      </c>
      <c r="V2256" t="s">
        <v>10746</v>
      </c>
      <c r="W2256">
        <v>1</v>
      </c>
      <c r="X2256">
        <v>2.3989600624815287E-4</v>
      </c>
      <c r="AK2256" t="s">
        <v>12944</v>
      </c>
      <c r="AL2256">
        <v>1</v>
      </c>
      <c r="AM2256">
        <v>2.8661588315020107E-4</v>
      </c>
    </row>
    <row r="2257" spans="1:39" x14ac:dyDescent="0.15">
      <c r="A2257" t="s">
        <v>6248</v>
      </c>
      <c r="B2257">
        <v>1</v>
      </c>
      <c r="C2257">
        <v>2.0942163967823996E-4</v>
      </c>
      <c r="V2257" t="s">
        <v>10747</v>
      </c>
      <c r="W2257">
        <v>1</v>
      </c>
      <c r="X2257">
        <v>2.3989600624815287E-4</v>
      </c>
      <c r="AK2257" t="s">
        <v>5988</v>
      </c>
      <c r="AL2257">
        <v>1</v>
      </c>
      <c r="AM2257">
        <v>2.8661588315020107E-4</v>
      </c>
    </row>
    <row r="2258" spans="1:39" x14ac:dyDescent="0.15">
      <c r="A2258" t="s">
        <v>6250</v>
      </c>
      <c r="B2258">
        <v>1</v>
      </c>
      <c r="C2258">
        <v>2.0942163967823996E-4</v>
      </c>
      <c r="V2258" t="s">
        <v>10749</v>
      </c>
      <c r="W2258">
        <v>1</v>
      </c>
      <c r="X2258">
        <v>2.3989600624815287E-4</v>
      </c>
      <c r="AK2258" t="s">
        <v>12946</v>
      </c>
      <c r="AL2258">
        <v>1</v>
      </c>
      <c r="AM2258">
        <v>2.8661588315020107E-4</v>
      </c>
    </row>
    <row r="2259" spans="1:39" x14ac:dyDescent="0.15">
      <c r="A2259" t="s">
        <v>6251</v>
      </c>
      <c r="B2259">
        <v>1</v>
      </c>
      <c r="C2259">
        <v>2.0942163967823996E-4</v>
      </c>
      <c r="V2259" t="s">
        <v>10750</v>
      </c>
      <c r="W2259">
        <v>1</v>
      </c>
      <c r="X2259">
        <v>2.3989600624815287E-4</v>
      </c>
      <c r="AK2259" t="s">
        <v>12947</v>
      </c>
      <c r="AL2259">
        <v>1</v>
      </c>
      <c r="AM2259">
        <v>2.8661588315020107E-4</v>
      </c>
    </row>
    <row r="2260" spans="1:39" x14ac:dyDescent="0.15">
      <c r="A2260" t="s">
        <v>6252</v>
      </c>
      <c r="B2260">
        <v>1</v>
      </c>
      <c r="C2260">
        <v>2.0942163967823996E-4</v>
      </c>
      <c r="V2260" t="s">
        <v>10751</v>
      </c>
      <c r="W2260">
        <v>1</v>
      </c>
      <c r="X2260">
        <v>2.3989600624815287E-4</v>
      </c>
      <c r="AK2260" t="s">
        <v>7370</v>
      </c>
      <c r="AL2260">
        <v>1</v>
      </c>
      <c r="AM2260">
        <v>2.8661588315020107E-4</v>
      </c>
    </row>
    <row r="2261" spans="1:39" x14ac:dyDescent="0.15">
      <c r="A2261" t="s">
        <v>6253</v>
      </c>
      <c r="B2261">
        <v>1</v>
      </c>
      <c r="C2261">
        <v>2.0942163967823996E-4</v>
      </c>
      <c r="V2261" t="s">
        <v>10754</v>
      </c>
      <c r="W2261">
        <v>1</v>
      </c>
      <c r="X2261">
        <v>2.3989600624815287E-4</v>
      </c>
      <c r="AK2261" t="s">
        <v>12951</v>
      </c>
      <c r="AL2261">
        <v>1</v>
      </c>
      <c r="AM2261">
        <v>2.8661588315020107E-4</v>
      </c>
    </row>
    <row r="2262" spans="1:39" x14ac:dyDescent="0.15">
      <c r="A2262" t="s">
        <v>6255</v>
      </c>
      <c r="B2262">
        <v>1</v>
      </c>
      <c r="C2262">
        <v>2.0942163967823996E-4</v>
      </c>
      <c r="V2262" t="s">
        <v>10757</v>
      </c>
      <c r="W2262">
        <v>1</v>
      </c>
      <c r="X2262">
        <v>2.3989600624815287E-4</v>
      </c>
      <c r="AK2262" t="s">
        <v>12953</v>
      </c>
      <c r="AL2262">
        <v>1</v>
      </c>
      <c r="AM2262">
        <v>2.8661588315020107E-4</v>
      </c>
    </row>
    <row r="2263" spans="1:39" x14ac:dyDescent="0.15">
      <c r="A2263" t="s">
        <v>6263</v>
      </c>
      <c r="B2263">
        <v>1</v>
      </c>
      <c r="C2263">
        <v>2.0942163967823996E-4</v>
      </c>
      <c r="V2263" t="s">
        <v>10758</v>
      </c>
      <c r="W2263">
        <v>1</v>
      </c>
      <c r="X2263">
        <v>2.3989600624815287E-4</v>
      </c>
      <c r="AK2263" t="s">
        <v>6209</v>
      </c>
      <c r="AL2263">
        <v>1</v>
      </c>
      <c r="AM2263">
        <v>2.8661588315020107E-4</v>
      </c>
    </row>
    <row r="2264" spans="1:39" x14ac:dyDescent="0.15">
      <c r="A2264" t="s">
        <v>6265</v>
      </c>
      <c r="B2264">
        <v>1</v>
      </c>
      <c r="C2264">
        <v>2.0942163967823996E-4</v>
      </c>
      <c r="V2264" t="s">
        <v>10761</v>
      </c>
      <c r="W2264">
        <v>1</v>
      </c>
      <c r="X2264">
        <v>2.3989600624815287E-4</v>
      </c>
      <c r="AK2264" t="s">
        <v>9847</v>
      </c>
      <c r="AL2264">
        <v>1</v>
      </c>
      <c r="AM2264">
        <v>2.8661588315020107E-4</v>
      </c>
    </row>
    <row r="2265" spans="1:39" x14ac:dyDescent="0.15">
      <c r="A2265" t="s">
        <v>6266</v>
      </c>
      <c r="B2265">
        <v>1</v>
      </c>
      <c r="C2265">
        <v>2.0942163967823996E-4</v>
      </c>
      <c r="V2265" t="s">
        <v>10762</v>
      </c>
      <c r="W2265">
        <v>1</v>
      </c>
      <c r="X2265">
        <v>2.3989600624815287E-4</v>
      </c>
      <c r="AK2265" t="s">
        <v>12961</v>
      </c>
      <c r="AL2265">
        <v>1</v>
      </c>
      <c r="AM2265">
        <v>2.8661588315020107E-4</v>
      </c>
    </row>
    <row r="2266" spans="1:39" x14ac:dyDescent="0.15">
      <c r="A2266" t="s">
        <v>6267</v>
      </c>
      <c r="B2266">
        <v>1</v>
      </c>
      <c r="C2266">
        <v>2.0942163967823996E-4</v>
      </c>
      <c r="V2266" t="s">
        <v>10764</v>
      </c>
      <c r="W2266">
        <v>1</v>
      </c>
      <c r="X2266">
        <v>2.3989600624815287E-4</v>
      </c>
      <c r="AK2266" t="s">
        <v>10387</v>
      </c>
      <c r="AL2266">
        <v>1</v>
      </c>
      <c r="AM2266">
        <v>2.8661588315020107E-4</v>
      </c>
    </row>
    <row r="2267" spans="1:39" x14ac:dyDescent="0.15">
      <c r="A2267" t="s">
        <v>6268</v>
      </c>
      <c r="B2267">
        <v>1</v>
      </c>
      <c r="C2267">
        <v>2.0942163967823996E-4</v>
      </c>
      <c r="V2267" t="s">
        <v>10765</v>
      </c>
      <c r="W2267">
        <v>1</v>
      </c>
      <c r="X2267">
        <v>2.3989600624815287E-4</v>
      </c>
      <c r="AK2267" t="s">
        <v>9669</v>
      </c>
      <c r="AL2267">
        <v>1</v>
      </c>
      <c r="AM2267">
        <v>2.8661588315020107E-4</v>
      </c>
    </row>
    <row r="2268" spans="1:39" x14ac:dyDescent="0.15">
      <c r="A2268" t="s">
        <v>6272</v>
      </c>
      <c r="B2268">
        <v>1</v>
      </c>
      <c r="C2268">
        <v>2.0942163967823996E-4</v>
      </c>
      <c r="V2268" t="s">
        <v>10766</v>
      </c>
      <c r="W2268">
        <v>1</v>
      </c>
      <c r="X2268">
        <v>2.3989600624815287E-4</v>
      </c>
      <c r="AK2268" t="s">
        <v>10909</v>
      </c>
      <c r="AL2268">
        <v>1</v>
      </c>
      <c r="AM2268">
        <v>2.8661588315020107E-4</v>
      </c>
    </row>
    <row r="2269" spans="1:39" x14ac:dyDescent="0.15">
      <c r="A2269" t="s">
        <v>6277</v>
      </c>
      <c r="B2269">
        <v>1</v>
      </c>
      <c r="C2269">
        <v>2.0942163967823996E-4</v>
      </c>
      <c r="V2269" t="s">
        <v>10767</v>
      </c>
      <c r="W2269">
        <v>1</v>
      </c>
      <c r="X2269">
        <v>2.3989600624815287E-4</v>
      </c>
      <c r="AK2269" t="s">
        <v>9965</v>
      </c>
      <c r="AL2269">
        <v>1</v>
      </c>
      <c r="AM2269">
        <v>2.8661588315020107E-4</v>
      </c>
    </row>
    <row r="2270" spans="1:39" x14ac:dyDescent="0.15">
      <c r="A2270" t="s">
        <v>6279</v>
      </c>
      <c r="B2270">
        <v>1</v>
      </c>
      <c r="C2270">
        <v>2.0942163967823996E-4</v>
      </c>
      <c r="V2270" t="s">
        <v>10768</v>
      </c>
      <c r="W2270">
        <v>1</v>
      </c>
      <c r="X2270">
        <v>2.3989600624815287E-4</v>
      </c>
      <c r="AK2270" t="s">
        <v>10333</v>
      </c>
      <c r="AL2270">
        <v>1</v>
      </c>
      <c r="AM2270">
        <v>2.8661588315020107E-4</v>
      </c>
    </row>
    <row r="2271" spans="1:39" x14ac:dyDescent="0.15">
      <c r="A2271" t="s">
        <v>6283</v>
      </c>
      <c r="B2271">
        <v>1</v>
      </c>
      <c r="C2271">
        <v>2.0942163967823996E-4</v>
      </c>
      <c r="V2271" t="s">
        <v>10769</v>
      </c>
      <c r="W2271">
        <v>1</v>
      </c>
      <c r="X2271">
        <v>2.3989600624815287E-4</v>
      </c>
      <c r="AK2271" t="s">
        <v>4174</v>
      </c>
      <c r="AL2271">
        <v>1</v>
      </c>
      <c r="AM2271">
        <v>2.8661588315020107E-4</v>
      </c>
    </row>
    <row r="2272" spans="1:39" x14ac:dyDescent="0.15">
      <c r="A2272" t="s">
        <v>6285</v>
      </c>
      <c r="B2272">
        <v>1</v>
      </c>
      <c r="C2272">
        <v>2.0942163967823996E-4</v>
      </c>
      <c r="V2272" t="s">
        <v>10774</v>
      </c>
      <c r="W2272">
        <v>1</v>
      </c>
      <c r="X2272">
        <v>2.3989600624815287E-4</v>
      </c>
      <c r="AK2272" t="s">
        <v>4311</v>
      </c>
      <c r="AL2272">
        <v>1</v>
      </c>
      <c r="AM2272">
        <v>2.8661588315020107E-4</v>
      </c>
    </row>
    <row r="2273" spans="1:39" x14ac:dyDescent="0.15">
      <c r="A2273" t="s">
        <v>6291</v>
      </c>
      <c r="B2273">
        <v>1</v>
      </c>
      <c r="C2273">
        <v>2.0942163967823996E-4</v>
      </c>
      <c r="V2273" t="s">
        <v>10776</v>
      </c>
      <c r="W2273">
        <v>1</v>
      </c>
      <c r="X2273">
        <v>2.3989600624815287E-4</v>
      </c>
      <c r="AK2273" t="s">
        <v>10733</v>
      </c>
      <c r="AL2273">
        <v>1</v>
      </c>
      <c r="AM2273">
        <v>2.8661588315020107E-4</v>
      </c>
    </row>
    <row r="2274" spans="1:39" x14ac:dyDescent="0.15">
      <c r="A2274" t="s">
        <v>6292</v>
      </c>
      <c r="B2274">
        <v>1</v>
      </c>
      <c r="C2274">
        <v>2.0942163967823996E-4</v>
      </c>
      <c r="V2274" t="s">
        <v>10778</v>
      </c>
      <c r="W2274">
        <v>1</v>
      </c>
      <c r="X2274">
        <v>2.3989600624815287E-4</v>
      </c>
      <c r="AK2274" t="s">
        <v>10224</v>
      </c>
      <c r="AL2274">
        <v>1</v>
      </c>
      <c r="AM2274">
        <v>2.8661588315020107E-4</v>
      </c>
    </row>
    <row r="2275" spans="1:39" x14ac:dyDescent="0.15">
      <c r="A2275" t="s">
        <v>6297</v>
      </c>
      <c r="B2275">
        <v>1</v>
      </c>
      <c r="C2275">
        <v>2.0942163967823996E-4</v>
      </c>
      <c r="V2275" t="s">
        <v>10779</v>
      </c>
      <c r="W2275">
        <v>1</v>
      </c>
      <c r="X2275">
        <v>2.3989600624815287E-4</v>
      </c>
      <c r="AK2275" t="s">
        <v>5953</v>
      </c>
      <c r="AL2275">
        <v>1</v>
      </c>
      <c r="AM2275">
        <v>2.8661588315020107E-4</v>
      </c>
    </row>
    <row r="2276" spans="1:39" x14ac:dyDescent="0.15">
      <c r="A2276" t="s">
        <v>6298</v>
      </c>
      <c r="B2276">
        <v>1</v>
      </c>
      <c r="C2276">
        <v>2.0942163967823996E-4</v>
      </c>
      <c r="V2276" t="s">
        <v>10781</v>
      </c>
      <c r="W2276">
        <v>1</v>
      </c>
      <c r="X2276">
        <v>2.3989600624815287E-4</v>
      </c>
      <c r="AK2276" t="s">
        <v>4695</v>
      </c>
      <c r="AL2276">
        <v>1</v>
      </c>
      <c r="AM2276">
        <v>2.8661588315020107E-4</v>
      </c>
    </row>
    <row r="2277" spans="1:39" x14ac:dyDescent="0.15">
      <c r="A2277" t="s">
        <v>6299</v>
      </c>
      <c r="B2277">
        <v>1</v>
      </c>
      <c r="C2277">
        <v>2.0942163967823996E-4</v>
      </c>
      <c r="V2277" t="s">
        <v>10782</v>
      </c>
      <c r="W2277">
        <v>1</v>
      </c>
      <c r="X2277">
        <v>2.3989600624815287E-4</v>
      </c>
      <c r="AK2277" t="s">
        <v>12982</v>
      </c>
      <c r="AL2277">
        <v>1</v>
      </c>
      <c r="AM2277">
        <v>2.8661588315020107E-4</v>
      </c>
    </row>
    <row r="2278" spans="1:39" x14ac:dyDescent="0.15">
      <c r="A2278" t="s">
        <v>6302</v>
      </c>
      <c r="B2278">
        <v>1</v>
      </c>
      <c r="C2278">
        <v>2.0942163967823996E-4</v>
      </c>
      <c r="V2278" t="s">
        <v>10785</v>
      </c>
      <c r="W2278">
        <v>1</v>
      </c>
      <c r="X2278">
        <v>2.3989600624815287E-4</v>
      </c>
      <c r="AK2278" t="s">
        <v>12988</v>
      </c>
      <c r="AL2278">
        <v>1</v>
      </c>
      <c r="AM2278">
        <v>2.8661588315020107E-4</v>
      </c>
    </row>
    <row r="2279" spans="1:39" x14ac:dyDescent="0.15">
      <c r="A2279" t="s">
        <v>6305</v>
      </c>
      <c r="B2279">
        <v>1</v>
      </c>
      <c r="C2279">
        <v>2.0942163967823996E-4</v>
      </c>
      <c r="V2279" t="s">
        <v>10787</v>
      </c>
      <c r="W2279">
        <v>1</v>
      </c>
      <c r="X2279">
        <v>2.3989600624815287E-4</v>
      </c>
      <c r="AK2279" t="s">
        <v>6717</v>
      </c>
      <c r="AL2279">
        <v>1</v>
      </c>
      <c r="AM2279">
        <v>2.8661588315020107E-4</v>
      </c>
    </row>
    <row r="2280" spans="1:39" x14ac:dyDescent="0.15">
      <c r="A2280" t="s">
        <v>6306</v>
      </c>
      <c r="B2280">
        <v>1</v>
      </c>
      <c r="C2280">
        <v>2.0942163967823996E-4</v>
      </c>
      <c r="V2280" t="s">
        <v>10788</v>
      </c>
      <c r="W2280">
        <v>1</v>
      </c>
      <c r="X2280">
        <v>2.3989600624815287E-4</v>
      </c>
      <c r="AK2280" t="s">
        <v>10087</v>
      </c>
      <c r="AL2280">
        <v>1</v>
      </c>
      <c r="AM2280">
        <v>2.8661588315020107E-4</v>
      </c>
    </row>
    <row r="2281" spans="1:39" x14ac:dyDescent="0.15">
      <c r="A2281" t="s">
        <v>6307</v>
      </c>
      <c r="B2281">
        <v>1</v>
      </c>
      <c r="C2281">
        <v>2.0942163967823996E-4</v>
      </c>
      <c r="V2281" t="s">
        <v>10789</v>
      </c>
      <c r="W2281">
        <v>1</v>
      </c>
      <c r="X2281">
        <v>2.3989600624815287E-4</v>
      </c>
      <c r="AK2281" t="s">
        <v>4855</v>
      </c>
      <c r="AL2281">
        <v>1</v>
      </c>
      <c r="AM2281">
        <v>2.8661588315020107E-4</v>
      </c>
    </row>
    <row r="2282" spans="1:39" x14ac:dyDescent="0.15">
      <c r="A2282" t="s">
        <v>6315</v>
      </c>
      <c r="B2282">
        <v>1</v>
      </c>
      <c r="C2282">
        <v>2.0942163967823996E-4</v>
      </c>
      <c r="V2282" t="s">
        <v>10791</v>
      </c>
      <c r="W2282">
        <v>1</v>
      </c>
      <c r="X2282">
        <v>2.3989600624815287E-4</v>
      </c>
      <c r="AK2282" t="s">
        <v>12991</v>
      </c>
      <c r="AL2282">
        <v>1</v>
      </c>
      <c r="AM2282">
        <v>2.8661588315020107E-4</v>
      </c>
    </row>
    <row r="2283" spans="1:39" x14ac:dyDescent="0.15">
      <c r="A2283" t="s">
        <v>6317</v>
      </c>
      <c r="B2283">
        <v>1</v>
      </c>
      <c r="C2283">
        <v>2.0942163967823996E-4</v>
      </c>
      <c r="V2283" t="s">
        <v>10792</v>
      </c>
      <c r="W2283">
        <v>1</v>
      </c>
      <c r="X2283">
        <v>2.3989600624815287E-4</v>
      </c>
      <c r="AK2283" t="s">
        <v>10439</v>
      </c>
      <c r="AL2283">
        <v>1</v>
      </c>
      <c r="AM2283">
        <v>2.8661588315020107E-4</v>
      </c>
    </row>
    <row r="2284" spans="1:39" x14ac:dyDescent="0.15">
      <c r="A2284" t="s">
        <v>6321</v>
      </c>
      <c r="B2284">
        <v>1</v>
      </c>
      <c r="C2284">
        <v>2.0942163967823996E-4</v>
      </c>
      <c r="V2284" t="s">
        <v>10793</v>
      </c>
      <c r="W2284">
        <v>1</v>
      </c>
      <c r="X2284">
        <v>2.3989600624815287E-4</v>
      </c>
      <c r="AK2284" t="s">
        <v>12995</v>
      </c>
      <c r="AL2284">
        <v>1</v>
      </c>
      <c r="AM2284">
        <v>2.8661588315020107E-4</v>
      </c>
    </row>
    <row r="2285" spans="1:39" x14ac:dyDescent="0.15">
      <c r="A2285" t="s">
        <v>6323</v>
      </c>
      <c r="B2285">
        <v>1</v>
      </c>
      <c r="C2285">
        <v>2.0942163967823996E-4</v>
      </c>
      <c r="V2285" t="s">
        <v>10796</v>
      </c>
      <c r="W2285">
        <v>1</v>
      </c>
      <c r="X2285">
        <v>2.3989600624815287E-4</v>
      </c>
      <c r="AK2285" t="s">
        <v>7399</v>
      </c>
      <c r="AL2285">
        <v>1</v>
      </c>
      <c r="AM2285">
        <v>2.8661588315020107E-4</v>
      </c>
    </row>
    <row r="2286" spans="1:39" x14ac:dyDescent="0.15">
      <c r="A2286" t="s">
        <v>6329</v>
      </c>
      <c r="B2286">
        <v>1</v>
      </c>
      <c r="C2286">
        <v>2.0942163967823996E-4</v>
      </c>
      <c r="V2286" t="s">
        <v>10798</v>
      </c>
      <c r="W2286">
        <v>1</v>
      </c>
      <c r="X2286">
        <v>2.3989600624815287E-4</v>
      </c>
      <c r="AK2286" t="s">
        <v>4216</v>
      </c>
      <c r="AL2286">
        <v>1</v>
      </c>
      <c r="AM2286">
        <v>2.8661588315020107E-4</v>
      </c>
    </row>
    <row r="2287" spans="1:39" x14ac:dyDescent="0.15">
      <c r="A2287" t="s">
        <v>6331</v>
      </c>
      <c r="B2287">
        <v>1</v>
      </c>
      <c r="C2287">
        <v>2.0942163967823996E-4</v>
      </c>
      <c r="V2287" t="s">
        <v>10799</v>
      </c>
      <c r="W2287">
        <v>1</v>
      </c>
      <c r="X2287">
        <v>2.3989600624815287E-4</v>
      </c>
      <c r="AK2287" t="s">
        <v>4941</v>
      </c>
      <c r="AL2287">
        <v>1</v>
      </c>
      <c r="AM2287">
        <v>2.8661588315020107E-4</v>
      </c>
    </row>
    <row r="2288" spans="1:39" x14ac:dyDescent="0.15">
      <c r="A2288" t="s">
        <v>6336</v>
      </c>
      <c r="B2288">
        <v>1</v>
      </c>
      <c r="C2288">
        <v>2.0942163967823996E-4</v>
      </c>
      <c r="V2288" t="s">
        <v>10801</v>
      </c>
      <c r="W2288">
        <v>1</v>
      </c>
      <c r="X2288">
        <v>2.3989600624815287E-4</v>
      </c>
      <c r="AK2288" t="s">
        <v>6032</v>
      </c>
      <c r="AL2288">
        <v>1</v>
      </c>
      <c r="AM2288">
        <v>2.8661588315020107E-4</v>
      </c>
    </row>
    <row r="2289" spans="1:39" x14ac:dyDescent="0.15">
      <c r="A2289" t="s">
        <v>6337</v>
      </c>
      <c r="B2289">
        <v>1</v>
      </c>
      <c r="C2289">
        <v>2.0942163967823996E-4</v>
      </c>
      <c r="V2289" t="s">
        <v>10802</v>
      </c>
      <c r="W2289">
        <v>1</v>
      </c>
      <c r="X2289">
        <v>2.3989600624815287E-4</v>
      </c>
      <c r="AK2289" t="s">
        <v>13004</v>
      </c>
      <c r="AL2289">
        <v>1</v>
      </c>
      <c r="AM2289">
        <v>2.8661588315020107E-4</v>
      </c>
    </row>
    <row r="2290" spans="1:39" x14ac:dyDescent="0.15">
      <c r="A2290" t="s">
        <v>6338</v>
      </c>
      <c r="B2290">
        <v>1</v>
      </c>
      <c r="C2290">
        <v>2.0942163967823996E-4</v>
      </c>
      <c r="V2290" t="s">
        <v>10803</v>
      </c>
      <c r="W2290">
        <v>1</v>
      </c>
      <c r="X2290">
        <v>2.3989600624815287E-4</v>
      </c>
      <c r="AK2290" t="s">
        <v>9807</v>
      </c>
      <c r="AL2290">
        <v>1</v>
      </c>
      <c r="AM2290">
        <v>2.8661588315020107E-4</v>
      </c>
    </row>
    <row r="2291" spans="1:39" x14ac:dyDescent="0.15">
      <c r="A2291" t="s">
        <v>6339</v>
      </c>
      <c r="B2291">
        <v>1</v>
      </c>
      <c r="C2291">
        <v>2.0942163967823996E-4</v>
      </c>
      <c r="V2291" t="s">
        <v>10806</v>
      </c>
      <c r="W2291">
        <v>1</v>
      </c>
      <c r="X2291">
        <v>2.3989600624815287E-4</v>
      </c>
      <c r="AK2291" t="s">
        <v>13014</v>
      </c>
      <c r="AL2291">
        <v>1</v>
      </c>
      <c r="AM2291">
        <v>2.8661588315020107E-4</v>
      </c>
    </row>
    <row r="2292" spans="1:39" x14ac:dyDescent="0.15">
      <c r="A2292" t="s">
        <v>6343</v>
      </c>
      <c r="B2292">
        <v>1</v>
      </c>
      <c r="C2292">
        <v>2.0942163967823996E-4</v>
      </c>
      <c r="V2292" t="s">
        <v>10808</v>
      </c>
      <c r="W2292">
        <v>1</v>
      </c>
      <c r="X2292">
        <v>2.3989600624815287E-4</v>
      </c>
      <c r="AK2292" t="s">
        <v>13015</v>
      </c>
      <c r="AL2292">
        <v>1</v>
      </c>
      <c r="AM2292">
        <v>2.8661588315020107E-4</v>
      </c>
    </row>
    <row r="2293" spans="1:39" x14ac:dyDescent="0.15">
      <c r="A2293" t="s">
        <v>6349</v>
      </c>
      <c r="B2293">
        <v>1</v>
      </c>
      <c r="C2293">
        <v>2.0942163967823996E-4</v>
      </c>
      <c r="V2293" t="s">
        <v>10812</v>
      </c>
      <c r="W2293">
        <v>1</v>
      </c>
      <c r="X2293">
        <v>2.3989600624815287E-4</v>
      </c>
      <c r="AK2293" t="s">
        <v>5762</v>
      </c>
      <c r="AL2293">
        <v>1</v>
      </c>
      <c r="AM2293">
        <v>2.8661588315020107E-4</v>
      </c>
    </row>
    <row r="2294" spans="1:39" x14ac:dyDescent="0.15">
      <c r="A2294" t="s">
        <v>6351</v>
      </c>
      <c r="B2294">
        <v>1</v>
      </c>
      <c r="C2294">
        <v>2.0942163967823996E-4</v>
      </c>
      <c r="V2294" t="s">
        <v>10814</v>
      </c>
      <c r="W2294">
        <v>1</v>
      </c>
      <c r="X2294">
        <v>2.3989600624815287E-4</v>
      </c>
      <c r="AK2294" t="s">
        <v>6427</v>
      </c>
      <c r="AL2294">
        <v>1</v>
      </c>
      <c r="AM2294">
        <v>2.8661588315020107E-4</v>
      </c>
    </row>
    <row r="2295" spans="1:39" x14ac:dyDescent="0.15">
      <c r="A2295" t="s">
        <v>6352</v>
      </c>
      <c r="B2295">
        <v>1</v>
      </c>
      <c r="C2295">
        <v>2.0942163967823996E-4</v>
      </c>
      <c r="V2295" t="s">
        <v>10816</v>
      </c>
      <c r="W2295">
        <v>1</v>
      </c>
      <c r="X2295">
        <v>2.3989600624815287E-4</v>
      </c>
      <c r="AK2295" t="s">
        <v>6083</v>
      </c>
      <c r="AL2295">
        <v>1</v>
      </c>
      <c r="AM2295">
        <v>2.8661588315020107E-4</v>
      </c>
    </row>
    <row r="2296" spans="1:39" x14ac:dyDescent="0.15">
      <c r="A2296" t="s">
        <v>6353</v>
      </c>
      <c r="B2296">
        <v>1</v>
      </c>
      <c r="C2296">
        <v>2.0942163967823996E-4</v>
      </c>
      <c r="V2296" t="s">
        <v>10817</v>
      </c>
      <c r="W2296">
        <v>1</v>
      </c>
      <c r="X2296">
        <v>2.3989600624815287E-4</v>
      </c>
      <c r="AK2296" t="s">
        <v>13024</v>
      </c>
      <c r="AL2296">
        <v>1</v>
      </c>
      <c r="AM2296">
        <v>2.8661588315020107E-4</v>
      </c>
    </row>
    <row r="2297" spans="1:39" x14ac:dyDescent="0.15">
      <c r="A2297" t="s">
        <v>6355</v>
      </c>
      <c r="B2297">
        <v>1</v>
      </c>
      <c r="C2297">
        <v>2.0942163967823996E-4</v>
      </c>
      <c r="V2297" t="s">
        <v>10819</v>
      </c>
      <c r="W2297">
        <v>1</v>
      </c>
      <c r="X2297">
        <v>2.3989600624815287E-4</v>
      </c>
      <c r="AK2297" t="s">
        <v>4153</v>
      </c>
      <c r="AL2297">
        <v>1</v>
      </c>
      <c r="AM2297">
        <v>2.8661588315020107E-4</v>
      </c>
    </row>
    <row r="2298" spans="1:39" x14ac:dyDescent="0.15">
      <c r="A2298" t="s">
        <v>6356</v>
      </c>
      <c r="B2298">
        <v>1</v>
      </c>
      <c r="C2298">
        <v>2.0942163967823996E-4</v>
      </c>
      <c r="V2298" t="s">
        <v>10821</v>
      </c>
      <c r="W2298">
        <v>1</v>
      </c>
      <c r="X2298">
        <v>2.3989600624815287E-4</v>
      </c>
      <c r="AK2298" t="s">
        <v>13027</v>
      </c>
      <c r="AL2298">
        <v>1</v>
      </c>
      <c r="AM2298">
        <v>2.8661588315020107E-4</v>
      </c>
    </row>
    <row r="2299" spans="1:39" x14ac:dyDescent="0.15">
      <c r="A2299" t="s">
        <v>6361</v>
      </c>
      <c r="B2299">
        <v>1</v>
      </c>
      <c r="C2299">
        <v>2.0942163967823996E-4</v>
      </c>
      <c r="V2299" t="s">
        <v>10822</v>
      </c>
      <c r="W2299">
        <v>1</v>
      </c>
      <c r="X2299">
        <v>2.3989600624815287E-4</v>
      </c>
      <c r="AK2299" t="s">
        <v>5613</v>
      </c>
      <c r="AL2299">
        <v>1</v>
      </c>
      <c r="AM2299">
        <v>2.8661588315020107E-4</v>
      </c>
    </row>
    <row r="2300" spans="1:39" x14ac:dyDescent="0.15">
      <c r="A2300" t="s">
        <v>6362</v>
      </c>
      <c r="B2300">
        <v>1</v>
      </c>
      <c r="C2300">
        <v>2.0942163967823996E-4</v>
      </c>
      <c r="V2300" t="s">
        <v>10823</v>
      </c>
      <c r="W2300">
        <v>1</v>
      </c>
      <c r="X2300">
        <v>2.3989600624815287E-4</v>
      </c>
      <c r="AK2300" t="s">
        <v>13031</v>
      </c>
      <c r="AL2300">
        <v>1</v>
      </c>
      <c r="AM2300">
        <v>2.8661588315020107E-4</v>
      </c>
    </row>
    <row r="2301" spans="1:39" x14ac:dyDescent="0.15">
      <c r="A2301" t="s">
        <v>6364</v>
      </c>
      <c r="B2301">
        <v>1</v>
      </c>
      <c r="C2301">
        <v>2.0942163967823996E-4</v>
      </c>
      <c r="V2301" t="s">
        <v>10828</v>
      </c>
      <c r="W2301">
        <v>1</v>
      </c>
      <c r="X2301">
        <v>2.3989600624815287E-4</v>
      </c>
      <c r="AK2301" t="s">
        <v>5578</v>
      </c>
      <c r="AL2301">
        <v>1</v>
      </c>
      <c r="AM2301">
        <v>2.8661588315020107E-4</v>
      </c>
    </row>
    <row r="2302" spans="1:39" x14ac:dyDescent="0.15">
      <c r="A2302" t="s">
        <v>6365</v>
      </c>
      <c r="B2302">
        <v>1</v>
      </c>
      <c r="C2302">
        <v>2.0942163967823996E-4</v>
      </c>
      <c r="V2302" t="s">
        <v>10829</v>
      </c>
      <c r="W2302">
        <v>1</v>
      </c>
      <c r="X2302">
        <v>2.3989600624815287E-4</v>
      </c>
      <c r="AK2302" t="s">
        <v>10098</v>
      </c>
      <c r="AL2302">
        <v>1</v>
      </c>
      <c r="AM2302">
        <v>2.8661588315020107E-4</v>
      </c>
    </row>
    <row r="2303" spans="1:39" x14ac:dyDescent="0.15">
      <c r="A2303" t="s">
        <v>6367</v>
      </c>
      <c r="B2303">
        <v>1</v>
      </c>
      <c r="C2303">
        <v>2.0942163967823996E-4</v>
      </c>
      <c r="V2303" t="s">
        <v>10830</v>
      </c>
      <c r="W2303">
        <v>1</v>
      </c>
      <c r="X2303">
        <v>2.3989600624815287E-4</v>
      </c>
      <c r="AK2303" t="s">
        <v>4720</v>
      </c>
      <c r="AL2303">
        <v>1</v>
      </c>
      <c r="AM2303">
        <v>2.8661588315020107E-4</v>
      </c>
    </row>
    <row r="2304" spans="1:39" x14ac:dyDescent="0.15">
      <c r="A2304" t="s">
        <v>6368</v>
      </c>
      <c r="B2304">
        <v>1</v>
      </c>
      <c r="C2304">
        <v>2.0942163967823996E-4</v>
      </c>
      <c r="V2304" t="s">
        <v>10834</v>
      </c>
      <c r="W2304">
        <v>1</v>
      </c>
      <c r="X2304">
        <v>2.3989600624815287E-4</v>
      </c>
      <c r="AK2304" t="s">
        <v>4721</v>
      </c>
      <c r="AL2304">
        <v>1</v>
      </c>
      <c r="AM2304">
        <v>2.8661588315020107E-4</v>
      </c>
    </row>
    <row r="2305" spans="1:39" x14ac:dyDescent="0.15">
      <c r="A2305" t="s">
        <v>6370</v>
      </c>
      <c r="B2305">
        <v>1</v>
      </c>
      <c r="C2305">
        <v>2.0942163967823996E-4</v>
      </c>
      <c r="V2305" t="s">
        <v>10835</v>
      </c>
      <c r="W2305">
        <v>1</v>
      </c>
      <c r="X2305">
        <v>2.3989600624815287E-4</v>
      </c>
      <c r="AK2305" t="s">
        <v>641</v>
      </c>
      <c r="AL2305">
        <v>1</v>
      </c>
      <c r="AM2305">
        <v>2.8661588315020107E-4</v>
      </c>
    </row>
    <row r="2306" spans="1:39" x14ac:dyDescent="0.15">
      <c r="A2306" t="s">
        <v>6372</v>
      </c>
      <c r="B2306">
        <v>1</v>
      </c>
      <c r="C2306">
        <v>2.0942163967823996E-4</v>
      </c>
      <c r="V2306" t="s">
        <v>10837</v>
      </c>
      <c r="W2306">
        <v>1</v>
      </c>
      <c r="X2306">
        <v>2.3989600624815287E-4</v>
      </c>
      <c r="AK2306" t="s">
        <v>993</v>
      </c>
      <c r="AL2306">
        <v>1</v>
      </c>
      <c r="AM2306">
        <v>2.8661588315020107E-4</v>
      </c>
    </row>
    <row r="2307" spans="1:39" x14ac:dyDescent="0.15">
      <c r="A2307" t="s">
        <v>6375</v>
      </c>
      <c r="B2307">
        <v>1</v>
      </c>
      <c r="C2307">
        <v>2.0942163967823996E-4</v>
      </c>
      <c r="V2307" t="s">
        <v>10838</v>
      </c>
      <c r="W2307">
        <v>1</v>
      </c>
      <c r="X2307">
        <v>2.3989600624815287E-4</v>
      </c>
      <c r="AK2307" t="s">
        <v>13038</v>
      </c>
      <c r="AL2307">
        <v>1</v>
      </c>
      <c r="AM2307">
        <v>2.8661588315020107E-4</v>
      </c>
    </row>
    <row r="2308" spans="1:39" x14ac:dyDescent="0.15">
      <c r="A2308" t="s">
        <v>6376</v>
      </c>
      <c r="B2308">
        <v>1</v>
      </c>
      <c r="C2308">
        <v>2.0942163967823996E-4</v>
      </c>
      <c r="V2308" t="s">
        <v>10840</v>
      </c>
      <c r="W2308">
        <v>1</v>
      </c>
      <c r="X2308">
        <v>2.3989600624815287E-4</v>
      </c>
      <c r="AK2308" t="s">
        <v>13045</v>
      </c>
      <c r="AL2308">
        <v>1</v>
      </c>
      <c r="AM2308">
        <v>2.8661588315020107E-4</v>
      </c>
    </row>
    <row r="2309" spans="1:39" x14ac:dyDescent="0.15">
      <c r="A2309" t="s">
        <v>6377</v>
      </c>
      <c r="B2309">
        <v>1</v>
      </c>
      <c r="C2309">
        <v>2.0942163967823996E-4</v>
      </c>
      <c r="V2309" t="s">
        <v>10841</v>
      </c>
      <c r="W2309">
        <v>1</v>
      </c>
      <c r="X2309">
        <v>2.3989600624815287E-4</v>
      </c>
      <c r="AK2309" t="s">
        <v>5588</v>
      </c>
      <c r="AL2309">
        <v>1</v>
      </c>
      <c r="AM2309">
        <v>2.8661588315020107E-4</v>
      </c>
    </row>
    <row r="2310" spans="1:39" x14ac:dyDescent="0.15">
      <c r="A2310" t="s">
        <v>6380</v>
      </c>
      <c r="B2310">
        <v>1</v>
      </c>
      <c r="C2310">
        <v>2.0942163967823996E-4</v>
      </c>
      <c r="V2310" t="s">
        <v>10842</v>
      </c>
      <c r="W2310">
        <v>1</v>
      </c>
      <c r="X2310">
        <v>2.3989600624815287E-4</v>
      </c>
      <c r="AK2310" t="s">
        <v>4457</v>
      </c>
      <c r="AL2310">
        <v>1</v>
      </c>
      <c r="AM2310">
        <v>2.8661588315020107E-4</v>
      </c>
    </row>
    <row r="2311" spans="1:39" x14ac:dyDescent="0.15">
      <c r="A2311" t="s">
        <v>6381</v>
      </c>
      <c r="B2311">
        <v>1</v>
      </c>
      <c r="C2311">
        <v>2.0942163967823996E-4</v>
      </c>
      <c r="V2311" t="s">
        <v>10844</v>
      </c>
      <c r="W2311">
        <v>1</v>
      </c>
      <c r="X2311">
        <v>2.3989600624815287E-4</v>
      </c>
      <c r="AK2311" t="s">
        <v>9964</v>
      </c>
      <c r="AL2311">
        <v>1</v>
      </c>
      <c r="AM2311">
        <v>2.8661588315020107E-4</v>
      </c>
    </row>
    <row r="2312" spans="1:39" x14ac:dyDescent="0.15">
      <c r="A2312" t="s">
        <v>6383</v>
      </c>
      <c r="B2312">
        <v>1</v>
      </c>
      <c r="C2312">
        <v>2.0942163967823996E-4</v>
      </c>
      <c r="V2312" t="s">
        <v>10845</v>
      </c>
      <c r="W2312">
        <v>1</v>
      </c>
      <c r="X2312">
        <v>2.3989600624815287E-4</v>
      </c>
      <c r="AK2312" t="s">
        <v>4515</v>
      </c>
      <c r="AL2312">
        <v>1</v>
      </c>
      <c r="AM2312">
        <v>2.8661588315020107E-4</v>
      </c>
    </row>
    <row r="2313" spans="1:39" x14ac:dyDescent="0.15">
      <c r="A2313" t="s">
        <v>6386</v>
      </c>
      <c r="B2313">
        <v>1</v>
      </c>
      <c r="C2313">
        <v>2.0942163967823996E-4</v>
      </c>
      <c r="V2313" t="s">
        <v>10846</v>
      </c>
      <c r="W2313">
        <v>1</v>
      </c>
      <c r="X2313">
        <v>2.3989600624815287E-4</v>
      </c>
      <c r="AK2313" t="s">
        <v>4360</v>
      </c>
      <c r="AL2313">
        <v>1</v>
      </c>
      <c r="AM2313">
        <v>2.8661588315020107E-4</v>
      </c>
    </row>
    <row r="2314" spans="1:39" x14ac:dyDescent="0.15">
      <c r="A2314" t="s">
        <v>6387</v>
      </c>
      <c r="B2314">
        <v>1</v>
      </c>
      <c r="C2314">
        <v>2.0942163967823996E-4</v>
      </c>
      <c r="V2314" t="s">
        <v>10847</v>
      </c>
      <c r="W2314">
        <v>1</v>
      </c>
      <c r="X2314">
        <v>2.3989600624815287E-4</v>
      </c>
      <c r="AK2314" t="s">
        <v>9837</v>
      </c>
      <c r="AL2314">
        <v>1</v>
      </c>
      <c r="AM2314">
        <v>2.8661588315020107E-4</v>
      </c>
    </row>
    <row r="2315" spans="1:39" x14ac:dyDescent="0.15">
      <c r="A2315" t="s">
        <v>6389</v>
      </c>
      <c r="B2315">
        <v>1</v>
      </c>
      <c r="C2315">
        <v>2.0942163967823996E-4</v>
      </c>
      <c r="V2315" t="s">
        <v>10848</v>
      </c>
      <c r="W2315">
        <v>1</v>
      </c>
      <c r="X2315">
        <v>2.3989600624815287E-4</v>
      </c>
      <c r="AK2315" t="s">
        <v>9739</v>
      </c>
      <c r="AL2315">
        <v>1</v>
      </c>
      <c r="AM2315">
        <v>2.8661588315020107E-4</v>
      </c>
    </row>
    <row r="2316" spans="1:39" x14ac:dyDescent="0.15">
      <c r="A2316" t="s">
        <v>6390</v>
      </c>
      <c r="B2316">
        <v>1</v>
      </c>
      <c r="C2316">
        <v>2.0942163967823996E-4</v>
      </c>
      <c r="V2316" t="s">
        <v>10849</v>
      </c>
      <c r="W2316">
        <v>1</v>
      </c>
      <c r="X2316">
        <v>2.3989600624815287E-4</v>
      </c>
      <c r="AK2316" t="s">
        <v>6784</v>
      </c>
      <c r="AL2316">
        <v>1</v>
      </c>
      <c r="AM2316">
        <v>2.8661588315020107E-4</v>
      </c>
    </row>
    <row r="2317" spans="1:39" x14ac:dyDescent="0.15">
      <c r="A2317" t="s">
        <v>6391</v>
      </c>
      <c r="B2317">
        <v>1</v>
      </c>
      <c r="C2317">
        <v>2.0942163967823996E-4</v>
      </c>
      <c r="V2317" t="s">
        <v>10850</v>
      </c>
      <c r="W2317">
        <v>1</v>
      </c>
      <c r="X2317">
        <v>2.3989600624815287E-4</v>
      </c>
      <c r="AK2317" t="s">
        <v>4550</v>
      </c>
      <c r="AL2317">
        <v>1</v>
      </c>
      <c r="AM2317">
        <v>2.8661588315020107E-4</v>
      </c>
    </row>
    <row r="2318" spans="1:39" x14ac:dyDescent="0.15">
      <c r="A2318" t="s">
        <v>6392</v>
      </c>
      <c r="B2318">
        <v>1</v>
      </c>
      <c r="C2318">
        <v>2.0942163967823996E-4</v>
      </c>
      <c r="V2318" t="s">
        <v>10853</v>
      </c>
      <c r="W2318">
        <v>1</v>
      </c>
      <c r="X2318">
        <v>2.3989600624815287E-4</v>
      </c>
      <c r="AK2318" t="s">
        <v>13065</v>
      </c>
      <c r="AL2318">
        <v>1</v>
      </c>
      <c r="AM2318">
        <v>2.8661588315020107E-4</v>
      </c>
    </row>
    <row r="2319" spans="1:39" x14ac:dyDescent="0.15">
      <c r="A2319" t="s">
        <v>6394</v>
      </c>
      <c r="B2319">
        <v>1</v>
      </c>
      <c r="C2319">
        <v>2.0942163967823996E-4</v>
      </c>
      <c r="V2319" t="s">
        <v>10854</v>
      </c>
      <c r="W2319">
        <v>1</v>
      </c>
      <c r="X2319">
        <v>2.3989600624815287E-4</v>
      </c>
      <c r="AK2319" t="s">
        <v>6456</v>
      </c>
      <c r="AL2319">
        <v>1</v>
      </c>
      <c r="AM2319">
        <v>2.8661588315020107E-4</v>
      </c>
    </row>
    <row r="2320" spans="1:39" x14ac:dyDescent="0.15">
      <c r="A2320" t="s">
        <v>6395</v>
      </c>
      <c r="B2320">
        <v>1</v>
      </c>
      <c r="C2320">
        <v>2.0942163967823996E-4</v>
      </c>
      <c r="V2320" t="s">
        <v>10856</v>
      </c>
      <c r="W2320">
        <v>1</v>
      </c>
      <c r="X2320">
        <v>2.3989600624815287E-4</v>
      </c>
      <c r="AK2320" t="s">
        <v>13066</v>
      </c>
      <c r="AL2320">
        <v>1</v>
      </c>
      <c r="AM2320">
        <v>2.8661588315020107E-4</v>
      </c>
    </row>
    <row r="2321" spans="1:39" x14ac:dyDescent="0.15">
      <c r="A2321" t="s">
        <v>6396</v>
      </c>
      <c r="B2321">
        <v>1</v>
      </c>
      <c r="C2321">
        <v>2.0942163967823996E-4</v>
      </c>
      <c r="V2321" t="s">
        <v>10857</v>
      </c>
      <c r="W2321">
        <v>1</v>
      </c>
      <c r="X2321">
        <v>2.3989600624815287E-4</v>
      </c>
      <c r="AK2321" t="s">
        <v>7244</v>
      </c>
      <c r="AL2321">
        <v>1</v>
      </c>
      <c r="AM2321">
        <v>2.8661588315020107E-4</v>
      </c>
    </row>
    <row r="2322" spans="1:39" x14ac:dyDescent="0.15">
      <c r="A2322" t="s">
        <v>6398</v>
      </c>
      <c r="B2322">
        <v>1</v>
      </c>
      <c r="C2322">
        <v>2.0942163967823996E-4</v>
      </c>
      <c r="V2322" t="s">
        <v>10858</v>
      </c>
      <c r="W2322">
        <v>1</v>
      </c>
      <c r="X2322">
        <v>2.3989600624815287E-4</v>
      </c>
      <c r="AK2322" t="s">
        <v>13073</v>
      </c>
      <c r="AL2322">
        <v>1</v>
      </c>
      <c r="AM2322">
        <v>2.8661588315020107E-4</v>
      </c>
    </row>
    <row r="2323" spans="1:39" x14ac:dyDescent="0.15">
      <c r="A2323" t="s">
        <v>6399</v>
      </c>
      <c r="B2323">
        <v>1</v>
      </c>
      <c r="C2323">
        <v>2.0942163967823996E-4</v>
      </c>
      <c r="V2323" t="s">
        <v>10859</v>
      </c>
      <c r="W2323">
        <v>1</v>
      </c>
      <c r="X2323">
        <v>2.3989600624815287E-4</v>
      </c>
      <c r="AK2323" t="s">
        <v>6767</v>
      </c>
      <c r="AL2323">
        <v>1</v>
      </c>
      <c r="AM2323">
        <v>2.8661588315020107E-4</v>
      </c>
    </row>
    <row r="2324" spans="1:39" x14ac:dyDescent="0.15">
      <c r="A2324" t="s">
        <v>6401</v>
      </c>
      <c r="B2324">
        <v>1</v>
      </c>
      <c r="C2324">
        <v>2.0942163967823996E-4</v>
      </c>
      <c r="V2324" t="s">
        <v>10861</v>
      </c>
      <c r="W2324">
        <v>1</v>
      </c>
      <c r="X2324">
        <v>2.3989600624815287E-4</v>
      </c>
      <c r="AK2324" t="s">
        <v>10410</v>
      </c>
      <c r="AL2324">
        <v>1</v>
      </c>
      <c r="AM2324">
        <v>2.8661588315020107E-4</v>
      </c>
    </row>
    <row r="2325" spans="1:39" x14ac:dyDescent="0.15">
      <c r="A2325" t="s">
        <v>6402</v>
      </c>
      <c r="B2325">
        <v>1</v>
      </c>
      <c r="C2325">
        <v>2.0942163967823996E-4</v>
      </c>
      <c r="V2325" t="s">
        <v>10862</v>
      </c>
      <c r="W2325">
        <v>1</v>
      </c>
      <c r="X2325">
        <v>2.3989600624815287E-4</v>
      </c>
      <c r="AK2325" t="s">
        <v>13079</v>
      </c>
      <c r="AL2325">
        <v>1</v>
      </c>
      <c r="AM2325">
        <v>2.8661588315020107E-4</v>
      </c>
    </row>
    <row r="2326" spans="1:39" x14ac:dyDescent="0.15">
      <c r="A2326" t="s">
        <v>6403</v>
      </c>
      <c r="B2326">
        <v>1</v>
      </c>
      <c r="C2326">
        <v>2.0942163967823996E-4</v>
      </c>
      <c r="V2326" t="s">
        <v>6425</v>
      </c>
      <c r="W2326">
        <v>1</v>
      </c>
      <c r="X2326">
        <v>2.1022995957321406E-4</v>
      </c>
      <c r="AK2326" t="s">
        <v>13080</v>
      </c>
      <c r="AL2326">
        <v>1</v>
      </c>
      <c r="AM2326">
        <v>2.8661588315020107E-4</v>
      </c>
    </row>
    <row r="2327" spans="1:39" x14ac:dyDescent="0.15">
      <c r="A2327" t="s">
        <v>6404</v>
      </c>
      <c r="B2327">
        <v>1</v>
      </c>
      <c r="C2327">
        <v>2.0942163967823996E-4</v>
      </c>
      <c r="V2327" t="s">
        <v>6455</v>
      </c>
      <c r="W2327">
        <v>1</v>
      </c>
      <c r="X2327">
        <v>2.1022995957321406E-4</v>
      </c>
      <c r="AK2327" t="s">
        <v>9591</v>
      </c>
      <c r="AL2327">
        <v>1</v>
      </c>
      <c r="AM2327">
        <v>2.8661588315020107E-4</v>
      </c>
    </row>
    <row r="2328" spans="1:39" x14ac:dyDescent="0.15">
      <c r="A2328" t="s">
        <v>6405</v>
      </c>
      <c r="B2328">
        <v>1</v>
      </c>
      <c r="C2328">
        <v>2.0942163967823996E-4</v>
      </c>
      <c r="V2328" t="s">
        <v>9436</v>
      </c>
      <c r="W2328">
        <v>1</v>
      </c>
      <c r="X2328">
        <v>2.1022995957321406E-4</v>
      </c>
      <c r="AK2328" t="s">
        <v>4795</v>
      </c>
      <c r="AL2328">
        <v>1</v>
      </c>
      <c r="AM2328">
        <v>2.8661588315020107E-4</v>
      </c>
    </row>
    <row r="2329" spans="1:39" x14ac:dyDescent="0.15">
      <c r="A2329" t="s">
        <v>6407</v>
      </c>
      <c r="B2329">
        <v>1</v>
      </c>
      <c r="C2329">
        <v>2.0942163967823996E-4</v>
      </c>
      <c r="V2329" t="s">
        <v>6437</v>
      </c>
      <c r="W2329">
        <v>1</v>
      </c>
      <c r="X2329">
        <v>2.1022995957321406E-4</v>
      </c>
      <c r="AK2329" t="s">
        <v>13095</v>
      </c>
      <c r="AL2329">
        <v>1</v>
      </c>
      <c r="AM2329">
        <v>2.8661588315020107E-4</v>
      </c>
    </row>
    <row r="2330" spans="1:39" x14ac:dyDescent="0.15">
      <c r="A2330" t="s">
        <v>6408</v>
      </c>
      <c r="B2330">
        <v>1</v>
      </c>
      <c r="C2330">
        <v>2.0942163967823996E-4</v>
      </c>
      <c r="V2330" t="s">
        <v>7307</v>
      </c>
      <c r="W2330">
        <v>1</v>
      </c>
      <c r="X2330">
        <v>2.1022995957321406E-4</v>
      </c>
      <c r="AK2330" t="s">
        <v>10161</v>
      </c>
      <c r="AL2330">
        <v>1</v>
      </c>
      <c r="AM2330">
        <v>2.8661588315020107E-4</v>
      </c>
    </row>
    <row r="2331" spans="1:39" x14ac:dyDescent="0.15">
      <c r="A2331" t="s">
        <v>6409</v>
      </c>
      <c r="B2331">
        <v>1</v>
      </c>
      <c r="C2331">
        <v>2.0942163967823996E-4</v>
      </c>
      <c r="V2331" t="s">
        <v>9442</v>
      </c>
      <c r="W2331">
        <v>1</v>
      </c>
      <c r="X2331">
        <v>2.1022995957321406E-4</v>
      </c>
      <c r="AK2331" t="s">
        <v>13103</v>
      </c>
      <c r="AL2331">
        <v>1</v>
      </c>
      <c r="AM2331">
        <v>2.8661588315020107E-4</v>
      </c>
    </row>
    <row r="2332" spans="1:39" x14ac:dyDescent="0.15">
      <c r="A2332" t="s">
        <v>6411</v>
      </c>
      <c r="B2332">
        <v>1</v>
      </c>
      <c r="C2332">
        <v>2.0942163967823996E-4</v>
      </c>
      <c r="V2332" t="s">
        <v>9453</v>
      </c>
      <c r="W2332">
        <v>1</v>
      </c>
      <c r="X2332">
        <v>2.1022995957321406E-4</v>
      </c>
      <c r="AK2332" t="s">
        <v>9700</v>
      </c>
      <c r="AL2332">
        <v>1</v>
      </c>
      <c r="AM2332">
        <v>2.8661588315020107E-4</v>
      </c>
    </row>
    <row r="2333" spans="1:39" x14ac:dyDescent="0.15">
      <c r="A2333" t="s">
        <v>6415</v>
      </c>
      <c r="B2333">
        <v>1</v>
      </c>
      <c r="C2333">
        <v>2.0942163967823996E-4</v>
      </c>
      <c r="V2333" t="s">
        <v>5874</v>
      </c>
      <c r="W2333">
        <v>1</v>
      </c>
      <c r="X2333">
        <v>2.1022995957321406E-4</v>
      </c>
      <c r="AK2333" t="s">
        <v>6130</v>
      </c>
      <c r="AL2333">
        <v>1</v>
      </c>
      <c r="AM2333">
        <v>2.6295704850740938E-4</v>
      </c>
    </row>
    <row r="2334" spans="1:39" x14ac:dyDescent="0.15">
      <c r="A2334" t="s">
        <v>6416</v>
      </c>
      <c r="B2334">
        <v>1</v>
      </c>
      <c r="C2334">
        <v>2.0942163967823996E-4</v>
      </c>
      <c r="V2334" t="s">
        <v>9471</v>
      </c>
      <c r="W2334">
        <v>1</v>
      </c>
      <c r="X2334">
        <v>2.1022995957321406E-4</v>
      </c>
      <c r="AK2334" t="s">
        <v>10741</v>
      </c>
      <c r="AL2334">
        <v>1</v>
      </c>
      <c r="AM2334">
        <v>2.6295704850740938E-4</v>
      </c>
    </row>
    <row r="2335" spans="1:39" x14ac:dyDescent="0.15">
      <c r="A2335" t="s">
        <v>6418</v>
      </c>
      <c r="B2335">
        <v>1</v>
      </c>
      <c r="C2335">
        <v>2.0942163967823996E-4</v>
      </c>
      <c r="V2335" t="s">
        <v>9472</v>
      </c>
      <c r="W2335">
        <v>1</v>
      </c>
      <c r="X2335">
        <v>2.1022995957321406E-4</v>
      </c>
      <c r="AK2335" t="s">
        <v>7323</v>
      </c>
      <c r="AL2335">
        <v>1</v>
      </c>
      <c r="AM2335">
        <v>2.6295704850740938E-4</v>
      </c>
    </row>
    <row r="2336" spans="1:39" x14ac:dyDescent="0.15">
      <c r="A2336" t="s">
        <v>6422</v>
      </c>
      <c r="B2336">
        <v>1</v>
      </c>
      <c r="C2336">
        <v>2.0942163967823996E-4</v>
      </c>
      <c r="V2336" t="s">
        <v>4601</v>
      </c>
      <c r="W2336">
        <v>1</v>
      </c>
      <c r="X2336">
        <v>2.1022995957321406E-4</v>
      </c>
      <c r="AK2336" t="s">
        <v>5559</v>
      </c>
      <c r="AL2336">
        <v>1</v>
      </c>
      <c r="AM2336">
        <v>2.6295704850740938E-4</v>
      </c>
    </row>
    <row r="2337" spans="1:39" x14ac:dyDescent="0.15">
      <c r="A2337" t="s">
        <v>6426</v>
      </c>
      <c r="B2337">
        <v>1</v>
      </c>
      <c r="C2337">
        <v>2.0942163967823996E-4</v>
      </c>
      <c r="V2337" t="s">
        <v>4890</v>
      </c>
      <c r="W2337">
        <v>1</v>
      </c>
      <c r="X2337">
        <v>2.1022995957321406E-4</v>
      </c>
      <c r="AK2337" t="s">
        <v>9755</v>
      </c>
      <c r="AL2337">
        <v>1</v>
      </c>
      <c r="AM2337">
        <v>2.6295704850740938E-4</v>
      </c>
    </row>
    <row r="2338" spans="1:39" x14ac:dyDescent="0.15">
      <c r="A2338" t="s">
        <v>6428</v>
      </c>
      <c r="B2338">
        <v>1</v>
      </c>
      <c r="C2338">
        <v>2.0942163967823996E-4</v>
      </c>
      <c r="V2338" t="s">
        <v>9493</v>
      </c>
      <c r="W2338">
        <v>1</v>
      </c>
      <c r="X2338">
        <v>2.1022995957321406E-4</v>
      </c>
      <c r="AK2338" t="s">
        <v>9572</v>
      </c>
      <c r="AL2338">
        <v>1</v>
      </c>
      <c r="AM2338">
        <v>2.6295704850740938E-4</v>
      </c>
    </row>
    <row r="2339" spans="1:39" x14ac:dyDescent="0.15">
      <c r="A2339" t="s">
        <v>6430</v>
      </c>
      <c r="B2339">
        <v>1</v>
      </c>
      <c r="C2339">
        <v>2.0942163967823996E-4</v>
      </c>
      <c r="V2339" t="s">
        <v>9494</v>
      </c>
      <c r="W2339">
        <v>1</v>
      </c>
      <c r="X2339">
        <v>2.1022995957321406E-4</v>
      </c>
      <c r="AK2339" t="s">
        <v>5609</v>
      </c>
      <c r="AL2339">
        <v>1</v>
      </c>
      <c r="AM2339">
        <v>2.6295704850740938E-4</v>
      </c>
    </row>
    <row r="2340" spans="1:39" x14ac:dyDescent="0.15">
      <c r="A2340" t="s">
        <v>6432</v>
      </c>
      <c r="B2340">
        <v>1</v>
      </c>
      <c r="C2340">
        <v>2.0942163967823996E-4</v>
      </c>
      <c r="V2340" t="s">
        <v>5606</v>
      </c>
      <c r="W2340">
        <v>1</v>
      </c>
      <c r="X2340">
        <v>2.1022995957321406E-4</v>
      </c>
      <c r="AK2340" t="s">
        <v>6258</v>
      </c>
      <c r="AL2340">
        <v>1</v>
      </c>
      <c r="AM2340">
        <v>2.6295704850740938E-4</v>
      </c>
    </row>
    <row r="2341" spans="1:39" x14ac:dyDescent="0.15">
      <c r="A2341" t="s">
        <v>6433</v>
      </c>
      <c r="B2341">
        <v>1</v>
      </c>
      <c r="C2341">
        <v>2.0942163967823996E-4</v>
      </c>
      <c r="V2341" t="s">
        <v>9502</v>
      </c>
      <c r="W2341">
        <v>1</v>
      </c>
      <c r="X2341">
        <v>2.1022995957321406E-4</v>
      </c>
      <c r="AK2341" t="s">
        <v>1051</v>
      </c>
      <c r="AL2341">
        <v>1</v>
      </c>
      <c r="AM2341">
        <v>2.6295704850740938E-4</v>
      </c>
    </row>
    <row r="2342" spans="1:39" x14ac:dyDescent="0.15">
      <c r="A2342" t="s">
        <v>6435</v>
      </c>
      <c r="B2342">
        <v>1</v>
      </c>
      <c r="C2342">
        <v>2.0942163967823996E-4</v>
      </c>
      <c r="V2342" t="s">
        <v>9512</v>
      </c>
      <c r="W2342">
        <v>1</v>
      </c>
      <c r="X2342">
        <v>2.1022995957321406E-4</v>
      </c>
      <c r="AK2342" t="s">
        <v>10640</v>
      </c>
      <c r="AL2342">
        <v>1</v>
      </c>
      <c r="AM2342">
        <v>2.6295704850740938E-4</v>
      </c>
    </row>
    <row r="2343" spans="1:39" x14ac:dyDescent="0.15">
      <c r="A2343" t="s">
        <v>6436</v>
      </c>
      <c r="B2343">
        <v>1</v>
      </c>
      <c r="C2343">
        <v>2.0942163967823996E-4</v>
      </c>
      <c r="V2343" t="s">
        <v>5212</v>
      </c>
      <c r="W2343">
        <v>1</v>
      </c>
      <c r="X2343">
        <v>2.1022995957321406E-4</v>
      </c>
      <c r="AK2343" t="s">
        <v>10663</v>
      </c>
      <c r="AL2343">
        <v>1</v>
      </c>
      <c r="AM2343">
        <v>2.6295704850740938E-4</v>
      </c>
    </row>
    <row r="2344" spans="1:39" x14ac:dyDescent="0.15">
      <c r="A2344" t="s">
        <v>6438</v>
      </c>
      <c r="B2344">
        <v>1</v>
      </c>
      <c r="C2344">
        <v>2.0942163967823996E-4</v>
      </c>
      <c r="V2344" t="s">
        <v>9518</v>
      </c>
      <c r="W2344">
        <v>1</v>
      </c>
      <c r="X2344">
        <v>2.1022995957321406E-4</v>
      </c>
      <c r="AK2344" t="s">
        <v>6531</v>
      </c>
      <c r="AL2344">
        <v>1</v>
      </c>
      <c r="AM2344">
        <v>2.6295704850740938E-4</v>
      </c>
    </row>
    <row r="2345" spans="1:39" x14ac:dyDescent="0.15">
      <c r="A2345" t="s">
        <v>6440</v>
      </c>
      <c r="B2345">
        <v>1</v>
      </c>
      <c r="C2345">
        <v>2.0942163967823996E-4</v>
      </c>
      <c r="V2345" t="s">
        <v>4980</v>
      </c>
      <c r="W2345">
        <v>1</v>
      </c>
      <c r="X2345">
        <v>2.1022995957321406E-4</v>
      </c>
      <c r="AK2345" t="s">
        <v>4831</v>
      </c>
      <c r="AL2345">
        <v>1</v>
      </c>
      <c r="AM2345">
        <v>2.6295704850740938E-4</v>
      </c>
    </row>
    <row r="2346" spans="1:39" x14ac:dyDescent="0.15">
      <c r="A2346" t="s">
        <v>6441</v>
      </c>
      <c r="B2346">
        <v>1</v>
      </c>
      <c r="C2346">
        <v>2.0942163967823996E-4</v>
      </c>
      <c r="V2346" t="s">
        <v>5654</v>
      </c>
      <c r="W2346">
        <v>1</v>
      </c>
      <c r="X2346">
        <v>2.1022995957321406E-4</v>
      </c>
      <c r="AK2346" t="s">
        <v>239</v>
      </c>
      <c r="AL2346">
        <v>1</v>
      </c>
      <c r="AM2346">
        <v>2.6295704850740938E-4</v>
      </c>
    </row>
    <row r="2347" spans="1:39" x14ac:dyDescent="0.15">
      <c r="A2347" t="s">
        <v>6443</v>
      </c>
      <c r="B2347">
        <v>1</v>
      </c>
      <c r="C2347">
        <v>2.0942163967823996E-4</v>
      </c>
      <c r="V2347" t="s">
        <v>5297</v>
      </c>
      <c r="W2347">
        <v>1</v>
      </c>
      <c r="X2347">
        <v>2.1022995957321406E-4</v>
      </c>
      <c r="AK2347" t="s">
        <v>4342</v>
      </c>
      <c r="AL2347">
        <v>1</v>
      </c>
      <c r="AM2347">
        <v>2.6295704850740938E-4</v>
      </c>
    </row>
    <row r="2348" spans="1:39" x14ac:dyDescent="0.15">
      <c r="A2348" t="s">
        <v>6444</v>
      </c>
      <c r="B2348">
        <v>1</v>
      </c>
      <c r="C2348">
        <v>2.0942163967823996E-4</v>
      </c>
      <c r="V2348" t="s">
        <v>9536</v>
      </c>
      <c r="W2348">
        <v>1</v>
      </c>
      <c r="X2348">
        <v>2.1022995957321406E-4</v>
      </c>
      <c r="AK2348" t="s">
        <v>6766</v>
      </c>
      <c r="AL2348">
        <v>1</v>
      </c>
      <c r="AM2348">
        <v>2.6295704850740938E-4</v>
      </c>
    </row>
    <row r="2349" spans="1:39" x14ac:dyDescent="0.15">
      <c r="A2349" t="s">
        <v>6447</v>
      </c>
      <c r="B2349">
        <v>1</v>
      </c>
      <c r="C2349">
        <v>2.0942163967823996E-4</v>
      </c>
      <c r="V2349" t="s">
        <v>6208</v>
      </c>
      <c r="W2349">
        <v>1</v>
      </c>
      <c r="X2349">
        <v>2.1022995957321406E-4</v>
      </c>
      <c r="AK2349" t="s">
        <v>5594</v>
      </c>
      <c r="AL2349">
        <v>1</v>
      </c>
      <c r="AM2349">
        <v>2.6295704850740938E-4</v>
      </c>
    </row>
    <row r="2350" spans="1:39" x14ac:dyDescent="0.15">
      <c r="A2350" t="s">
        <v>6448</v>
      </c>
      <c r="B2350">
        <v>1</v>
      </c>
      <c r="C2350">
        <v>2.0942163967823996E-4</v>
      </c>
      <c r="V2350" t="s">
        <v>9552</v>
      </c>
      <c r="W2350">
        <v>1</v>
      </c>
      <c r="X2350">
        <v>2.1022995957321406E-4</v>
      </c>
      <c r="AK2350" t="s">
        <v>5435</v>
      </c>
      <c r="AL2350">
        <v>1</v>
      </c>
      <c r="AM2350">
        <v>2.6295704850740938E-4</v>
      </c>
    </row>
    <row r="2351" spans="1:39" x14ac:dyDescent="0.15">
      <c r="A2351" t="s">
        <v>6449</v>
      </c>
      <c r="B2351">
        <v>1</v>
      </c>
      <c r="C2351">
        <v>2.0942163967823996E-4</v>
      </c>
      <c r="V2351" t="s">
        <v>6624</v>
      </c>
      <c r="W2351">
        <v>1</v>
      </c>
      <c r="X2351">
        <v>2.1022995957321406E-4</v>
      </c>
      <c r="AK2351" t="s">
        <v>10405</v>
      </c>
      <c r="AL2351">
        <v>1</v>
      </c>
      <c r="AM2351">
        <v>2.6295704850740938E-4</v>
      </c>
    </row>
    <row r="2352" spans="1:39" x14ac:dyDescent="0.15">
      <c r="A2352" t="s">
        <v>6451</v>
      </c>
      <c r="B2352">
        <v>1</v>
      </c>
      <c r="C2352">
        <v>2.0942163967823996E-4</v>
      </c>
      <c r="V2352" t="s">
        <v>9569</v>
      </c>
      <c r="W2352">
        <v>1</v>
      </c>
      <c r="X2352">
        <v>2.1022995957321406E-4</v>
      </c>
      <c r="AK2352" t="s">
        <v>300</v>
      </c>
      <c r="AL2352">
        <v>1</v>
      </c>
      <c r="AM2352">
        <v>2.6295704850740938E-4</v>
      </c>
    </row>
    <row r="2353" spans="1:39" x14ac:dyDescent="0.15">
      <c r="A2353" t="s">
        <v>6457</v>
      </c>
      <c r="B2353">
        <v>1</v>
      </c>
      <c r="C2353">
        <v>2.0942163967823996E-4</v>
      </c>
      <c r="V2353" t="s">
        <v>4840</v>
      </c>
      <c r="W2353">
        <v>1</v>
      </c>
      <c r="X2353">
        <v>2.1022995957321406E-4</v>
      </c>
      <c r="AK2353" t="s">
        <v>4525</v>
      </c>
      <c r="AL2353">
        <v>1</v>
      </c>
      <c r="AM2353">
        <v>2.6295704850740938E-4</v>
      </c>
    </row>
    <row r="2354" spans="1:39" x14ac:dyDescent="0.15">
      <c r="A2354" t="s">
        <v>6459</v>
      </c>
      <c r="B2354">
        <v>1</v>
      </c>
      <c r="C2354">
        <v>2.0942163967823996E-4</v>
      </c>
      <c r="V2354" t="s">
        <v>9571</v>
      </c>
      <c r="W2354">
        <v>1</v>
      </c>
      <c r="X2354">
        <v>2.1022995957321406E-4</v>
      </c>
      <c r="AK2354" t="s">
        <v>9759</v>
      </c>
      <c r="AL2354">
        <v>1</v>
      </c>
      <c r="AM2354">
        <v>2.6295704850740938E-4</v>
      </c>
    </row>
    <row r="2355" spans="1:39" x14ac:dyDescent="0.15">
      <c r="A2355" t="s">
        <v>6462</v>
      </c>
      <c r="B2355">
        <v>1</v>
      </c>
      <c r="C2355">
        <v>2.0942163967823996E-4</v>
      </c>
      <c r="V2355" t="s">
        <v>9574</v>
      </c>
      <c r="W2355">
        <v>1</v>
      </c>
      <c r="X2355">
        <v>2.1022995957321406E-4</v>
      </c>
      <c r="AK2355" t="s">
        <v>9966</v>
      </c>
      <c r="AL2355">
        <v>1</v>
      </c>
      <c r="AM2355">
        <v>2.6295704850740938E-4</v>
      </c>
    </row>
    <row r="2356" spans="1:39" x14ac:dyDescent="0.15">
      <c r="A2356" t="s">
        <v>6464</v>
      </c>
      <c r="B2356">
        <v>1</v>
      </c>
      <c r="C2356">
        <v>2.0942163967823996E-4</v>
      </c>
      <c r="V2356" t="s">
        <v>4733</v>
      </c>
      <c r="W2356">
        <v>1</v>
      </c>
      <c r="X2356">
        <v>2.1022995957321406E-4</v>
      </c>
      <c r="AK2356" t="s">
        <v>9954</v>
      </c>
      <c r="AL2356">
        <v>1</v>
      </c>
      <c r="AM2356">
        <v>2.6295704850740938E-4</v>
      </c>
    </row>
    <row r="2357" spans="1:39" x14ac:dyDescent="0.15">
      <c r="A2357" t="s">
        <v>6477</v>
      </c>
      <c r="B2357">
        <v>1</v>
      </c>
      <c r="C2357">
        <v>2.0942163967823996E-4</v>
      </c>
      <c r="V2357" t="s">
        <v>9584</v>
      </c>
      <c r="W2357">
        <v>1</v>
      </c>
      <c r="X2357">
        <v>2.1022995957321406E-4</v>
      </c>
      <c r="AK2357" t="s">
        <v>7316</v>
      </c>
      <c r="AL2357">
        <v>1</v>
      </c>
      <c r="AM2357">
        <v>2.6295704850740938E-4</v>
      </c>
    </row>
    <row r="2358" spans="1:39" x14ac:dyDescent="0.15">
      <c r="A2358" t="s">
        <v>6480</v>
      </c>
      <c r="B2358">
        <v>1</v>
      </c>
      <c r="C2358">
        <v>2.0942163967823996E-4</v>
      </c>
      <c r="V2358" t="s">
        <v>4818</v>
      </c>
      <c r="W2358">
        <v>1</v>
      </c>
      <c r="X2358">
        <v>2.1022995957321406E-4</v>
      </c>
      <c r="AK2358" t="s">
        <v>4654</v>
      </c>
      <c r="AL2358">
        <v>1</v>
      </c>
      <c r="AM2358">
        <v>2.6295704850740938E-4</v>
      </c>
    </row>
    <row r="2359" spans="1:39" x14ac:dyDescent="0.15">
      <c r="A2359" t="s">
        <v>6486</v>
      </c>
      <c r="B2359">
        <v>1</v>
      </c>
      <c r="C2359">
        <v>2.0942163967823996E-4</v>
      </c>
      <c r="V2359" t="s">
        <v>7358</v>
      </c>
      <c r="W2359">
        <v>1</v>
      </c>
      <c r="X2359">
        <v>2.1022995957321406E-4</v>
      </c>
      <c r="AK2359" t="s">
        <v>4484</v>
      </c>
      <c r="AL2359">
        <v>1</v>
      </c>
      <c r="AM2359">
        <v>2.6295704850740938E-4</v>
      </c>
    </row>
    <row r="2360" spans="1:39" x14ac:dyDescent="0.15">
      <c r="A2360" t="s">
        <v>6487</v>
      </c>
      <c r="B2360">
        <v>1</v>
      </c>
      <c r="C2360">
        <v>2.0942163967823996E-4</v>
      </c>
      <c r="V2360" t="s">
        <v>9587</v>
      </c>
      <c r="W2360">
        <v>1</v>
      </c>
      <c r="X2360">
        <v>2.1022995957321406E-4</v>
      </c>
      <c r="AK2360" t="s">
        <v>5582</v>
      </c>
      <c r="AL2360">
        <v>1</v>
      </c>
      <c r="AM2360">
        <v>2.6295704850740938E-4</v>
      </c>
    </row>
    <row r="2361" spans="1:39" x14ac:dyDescent="0.15">
      <c r="A2361" t="s">
        <v>6492</v>
      </c>
      <c r="B2361">
        <v>1</v>
      </c>
      <c r="C2361">
        <v>2.0942163967823996E-4</v>
      </c>
      <c r="V2361" t="s">
        <v>9592</v>
      </c>
      <c r="W2361">
        <v>1</v>
      </c>
      <c r="X2361">
        <v>2.1022995957321406E-4</v>
      </c>
      <c r="AK2361" t="s">
        <v>6615</v>
      </c>
      <c r="AL2361">
        <v>1</v>
      </c>
      <c r="AM2361">
        <v>2.6295704850740938E-4</v>
      </c>
    </row>
    <row r="2362" spans="1:39" x14ac:dyDescent="0.15">
      <c r="A2362" t="s">
        <v>6493</v>
      </c>
      <c r="B2362">
        <v>1</v>
      </c>
      <c r="C2362">
        <v>2.0942163967823996E-4</v>
      </c>
      <c r="V2362" t="s">
        <v>9609</v>
      </c>
      <c r="W2362">
        <v>1</v>
      </c>
      <c r="X2362">
        <v>2.1022995957321406E-4</v>
      </c>
      <c r="AK2362" t="s">
        <v>4801</v>
      </c>
      <c r="AL2362">
        <v>1</v>
      </c>
      <c r="AM2362">
        <v>2.6295704850740938E-4</v>
      </c>
    </row>
    <row r="2363" spans="1:39" x14ac:dyDescent="0.15">
      <c r="A2363" t="s">
        <v>6494</v>
      </c>
      <c r="B2363">
        <v>1</v>
      </c>
      <c r="C2363">
        <v>2.0942163967823996E-4</v>
      </c>
      <c r="V2363" t="s">
        <v>9611</v>
      </c>
      <c r="W2363">
        <v>1</v>
      </c>
      <c r="X2363">
        <v>2.1022995957321406E-4</v>
      </c>
      <c r="AK2363" t="s">
        <v>10339</v>
      </c>
      <c r="AL2363">
        <v>1</v>
      </c>
      <c r="AM2363">
        <v>2.6295704850740938E-4</v>
      </c>
    </row>
    <row r="2364" spans="1:39" x14ac:dyDescent="0.15">
      <c r="A2364" t="s">
        <v>6498</v>
      </c>
      <c r="B2364">
        <v>1</v>
      </c>
      <c r="C2364">
        <v>2.0942163967823996E-4</v>
      </c>
      <c r="V2364" t="s">
        <v>6794</v>
      </c>
      <c r="W2364">
        <v>1</v>
      </c>
      <c r="X2364">
        <v>2.1022995957321406E-4</v>
      </c>
      <c r="AK2364" t="s">
        <v>6275</v>
      </c>
      <c r="AL2364">
        <v>1</v>
      </c>
      <c r="AM2364">
        <v>2.6295704850740938E-4</v>
      </c>
    </row>
    <row r="2365" spans="1:39" x14ac:dyDescent="0.15">
      <c r="A2365" t="s">
        <v>6500</v>
      </c>
      <c r="B2365">
        <v>1</v>
      </c>
      <c r="C2365">
        <v>2.0942163967823996E-4</v>
      </c>
      <c r="V2365" t="s">
        <v>9626</v>
      </c>
      <c r="W2365">
        <v>1</v>
      </c>
      <c r="X2365">
        <v>2.1022995957321406E-4</v>
      </c>
      <c r="AK2365" t="s">
        <v>5191</v>
      </c>
      <c r="AL2365">
        <v>1</v>
      </c>
      <c r="AM2365">
        <v>2.6295704850740938E-4</v>
      </c>
    </row>
    <row r="2366" spans="1:39" x14ac:dyDescent="0.15">
      <c r="A2366" t="s">
        <v>6501</v>
      </c>
      <c r="B2366">
        <v>1</v>
      </c>
      <c r="C2366">
        <v>2.0942163967823996E-4</v>
      </c>
      <c r="V2366" t="s">
        <v>6144</v>
      </c>
      <c r="W2366">
        <v>1</v>
      </c>
      <c r="X2366">
        <v>2.1022995957321406E-4</v>
      </c>
      <c r="AK2366" t="s">
        <v>10041</v>
      </c>
      <c r="AL2366">
        <v>1</v>
      </c>
      <c r="AM2366">
        <v>2.6295704850740938E-4</v>
      </c>
    </row>
    <row r="2367" spans="1:39" x14ac:dyDescent="0.15">
      <c r="A2367" t="s">
        <v>6503</v>
      </c>
      <c r="B2367">
        <v>1</v>
      </c>
      <c r="C2367">
        <v>2.0942163967823996E-4</v>
      </c>
      <c r="V2367" t="s">
        <v>9631</v>
      </c>
      <c r="W2367">
        <v>1</v>
      </c>
      <c r="X2367">
        <v>2.1022995957321406E-4</v>
      </c>
      <c r="AK2367" t="s">
        <v>7232</v>
      </c>
      <c r="AL2367">
        <v>1</v>
      </c>
      <c r="AM2367">
        <v>2.6295704850740938E-4</v>
      </c>
    </row>
    <row r="2368" spans="1:39" x14ac:dyDescent="0.15">
      <c r="A2368" t="s">
        <v>6505</v>
      </c>
      <c r="B2368">
        <v>1</v>
      </c>
      <c r="C2368">
        <v>2.0942163967823996E-4</v>
      </c>
      <c r="V2368" t="s">
        <v>9632</v>
      </c>
      <c r="W2368">
        <v>1</v>
      </c>
      <c r="X2368">
        <v>2.1022995957321406E-4</v>
      </c>
      <c r="AK2368" t="s">
        <v>10155</v>
      </c>
      <c r="AL2368">
        <v>1</v>
      </c>
      <c r="AM2368">
        <v>2.6295704850740938E-4</v>
      </c>
    </row>
    <row r="2369" spans="1:39" x14ac:dyDescent="0.15">
      <c r="A2369" t="s">
        <v>6506</v>
      </c>
      <c r="B2369">
        <v>1</v>
      </c>
      <c r="C2369">
        <v>2.0942163967823996E-4</v>
      </c>
      <c r="V2369" t="s">
        <v>6738</v>
      </c>
      <c r="W2369">
        <v>1</v>
      </c>
      <c r="X2369">
        <v>2.1022995957321406E-4</v>
      </c>
      <c r="AK2369" t="s">
        <v>4365</v>
      </c>
      <c r="AL2369">
        <v>1</v>
      </c>
      <c r="AM2369">
        <v>2.6295704850740938E-4</v>
      </c>
    </row>
    <row r="2370" spans="1:39" x14ac:dyDescent="0.15">
      <c r="A2370" t="s">
        <v>6508</v>
      </c>
      <c r="B2370">
        <v>1</v>
      </c>
      <c r="C2370">
        <v>2.0942163967823996E-4</v>
      </c>
      <c r="V2370" t="s">
        <v>9643</v>
      </c>
      <c r="W2370">
        <v>1</v>
      </c>
      <c r="X2370">
        <v>2.1022995957321406E-4</v>
      </c>
      <c r="AK2370" t="s">
        <v>9996</v>
      </c>
      <c r="AL2370">
        <v>1</v>
      </c>
      <c r="AM2370">
        <v>2.6295704850740938E-4</v>
      </c>
    </row>
    <row r="2371" spans="1:39" x14ac:dyDescent="0.15">
      <c r="A2371" t="s">
        <v>6509</v>
      </c>
      <c r="B2371">
        <v>1</v>
      </c>
      <c r="C2371">
        <v>2.0942163967823996E-4</v>
      </c>
      <c r="V2371" t="s">
        <v>4214</v>
      </c>
      <c r="W2371">
        <v>1</v>
      </c>
      <c r="X2371">
        <v>2.1022995957321406E-4</v>
      </c>
      <c r="AK2371" t="s">
        <v>5228</v>
      </c>
      <c r="AL2371">
        <v>1</v>
      </c>
      <c r="AM2371">
        <v>2.6295704850740938E-4</v>
      </c>
    </row>
    <row r="2372" spans="1:39" x14ac:dyDescent="0.15">
      <c r="A2372" t="s">
        <v>6514</v>
      </c>
      <c r="B2372">
        <v>1</v>
      </c>
      <c r="C2372">
        <v>2.0942163967823996E-4</v>
      </c>
      <c r="V2372" t="s">
        <v>9655</v>
      </c>
      <c r="W2372">
        <v>1</v>
      </c>
      <c r="X2372">
        <v>2.1022995957321406E-4</v>
      </c>
      <c r="AK2372" t="s">
        <v>5300</v>
      </c>
      <c r="AL2372">
        <v>1</v>
      </c>
      <c r="AM2372">
        <v>2.6295704850740938E-4</v>
      </c>
    </row>
    <row r="2373" spans="1:39" x14ac:dyDescent="0.15">
      <c r="A2373" t="s">
        <v>6515</v>
      </c>
      <c r="B2373">
        <v>1</v>
      </c>
      <c r="C2373">
        <v>2.0942163967823996E-4</v>
      </c>
      <c r="V2373" t="s">
        <v>9659</v>
      </c>
      <c r="W2373">
        <v>1</v>
      </c>
      <c r="X2373">
        <v>2.1022995957321406E-4</v>
      </c>
      <c r="AK2373" t="s">
        <v>10592</v>
      </c>
      <c r="AL2373">
        <v>1</v>
      </c>
      <c r="AM2373">
        <v>2.6295704850740938E-4</v>
      </c>
    </row>
    <row r="2374" spans="1:39" x14ac:dyDescent="0.15">
      <c r="A2374" t="s">
        <v>6519</v>
      </c>
      <c r="B2374">
        <v>1</v>
      </c>
      <c r="C2374">
        <v>2.0942163967823996E-4</v>
      </c>
      <c r="V2374" t="s">
        <v>9664</v>
      </c>
      <c r="W2374">
        <v>1</v>
      </c>
      <c r="X2374">
        <v>2.1022995957321406E-4</v>
      </c>
      <c r="AK2374" t="s">
        <v>10692</v>
      </c>
      <c r="AL2374">
        <v>1</v>
      </c>
      <c r="AM2374">
        <v>2.6295704850740938E-4</v>
      </c>
    </row>
    <row r="2375" spans="1:39" x14ac:dyDescent="0.15">
      <c r="A2375" t="s">
        <v>6525</v>
      </c>
      <c r="B2375">
        <v>1</v>
      </c>
      <c r="C2375">
        <v>2.0942163967823996E-4</v>
      </c>
      <c r="V2375" t="s">
        <v>6414</v>
      </c>
      <c r="W2375">
        <v>1</v>
      </c>
      <c r="X2375">
        <v>2.1022995957321406E-4</v>
      </c>
      <c r="AK2375" t="s">
        <v>5833</v>
      </c>
      <c r="AL2375">
        <v>1</v>
      </c>
      <c r="AM2375">
        <v>2.6295704850740938E-4</v>
      </c>
    </row>
    <row r="2376" spans="1:39" x14ac:dyDescent="0.15">
      <c r="A2376" t="s">
        <v>6528</v>
      </c>
      <c r="B2376">
        <v>1</v>
      </c>
      <c r="C2376">
        <v>2.0942163967823996E-4</v>
      </c>
      <c r="V2376" t="s">
        <v>9668</v>
      </c>
      <c r="W2376">
        <v>1</v>
      </c>
      <c r="X2376">
        <v>2.1022995957321406E-4</v>
      </c>
      <c r="AK2376" t="s">
        <v>5496</v>
      </c>
      <c r="AL2376">
        <v>1</v>
      </c>
      <c r="AM2376">
        <v>2.6295704850740938E-4</v>
      </c>
    </row>
    <row r="2377" spans="1:39" x14ac:dyDescent="0.15">
      <c r="A2377" t="s">
        <v>6532</v>
      </c>
      <c r="B2377">
        <v>1</v>
      </c>
      <c r="C2377">
        <v>2.0942163967823996E-4</v>
      </c>
      <c r="V2377" t="s">
        <v>9669</v>
      </c>
      <c r="W2377">
        <v>1</v>
      </c>
      <c r="X2377">
        <v>2.1022995957321406E-4</v>
      </c>
      <c r="AK2377" t="s">
        <v>5979</v>
      </c>
      <c r="AL2377">
        <v>1</v>
      </c>
      <c r="AM2377">
        <v>2.6295704850740938E-4</v>
      </c>
    </row>
    <row r="2378" spans="1:39" x14ac:dyDescent="0.15">
      <c r="A2378" t="s">
        <v>6534</v>
      </c>
      <c r="B2378">
        <v>1</v>
      </c>
      <c r="C2378">
        <v>2.0942163967823996E-4</v>
      </c>
      <c r="V2378" t="s">
        <v>9677</v>
      </c>
      <c r="W2378">
        <v>1</v>
      </c>
      <c r="X2378">
        <v>2.1022995957321406E-4</v>
      </c>
      <c r="AK2378" t="s">
        <v>5315</v>
      </c>
      <c r="AL2378">
        <v>1</v>
      </c>
      <c r="AM2378">
        <v>2.6295704850740938E-4</v>
      </c>
    </row>
    <row r="2379" spans="1:39" x14ac:dyDescent="0.15">
      <c r="A2379" t="s">
        <v>6536</v>
      </c>
      <c r="B2379">
        <v>1</v>
      </c>
      <c r="C2379">
        <v>2.0942163967823996E-4</v>
      </c>
      <c r="V2379" t="s">
        <v>9678</v>
      </c>
      <c r="W2379">
        <v>1</v>
      </c>
      <c r="X2379">
        <v>2.1022995957321406E-4</v>
      </c>
      <c r="AK2379" t="s">
        <v>6301</v>
      </c>
      <c r="AL2379">
        <v>1</v>
      </c>
      <c r="AM2379">
        <v>2.6295704850740938E-4</v>
      </c>
    </row>
    <row r="2380" spans="1:39" x14ac:dyDescent="0.15">
      <c r="A2380" t="s">
        <v>6537</v>
      </c>
      <c r="B2380">
        <v>1</v>
      </c>
      <c r="C2380">
        <v>2.0942163967823996E-4</v>
      </c>
      <c r="V2380" t="s">
        <v>9694</v>
      </c>
      <c r="W2380">
        <v>1</v>
      </c>
      <c r="X2380">
        <v>2.1022995957321406E-4</v>
      </c>
      <c r="AK2380" t="s">
        <v>10084</v>
      </c>
      <c r="AL2380">
        <v>1</v>
      </c>
      <c r="AM2380">
        <v>2.6295704850740938E-4</v>
      </c>
    </row>
    <row r="2381" spans="1:39" x14ac:dyDescent="0.15">
      <c r="A2381" t="s">
        <v>6541</v>
      </c>
      <c r="B2381">
        <v>1</v>
      </c>
      <c r="C2381">
        <v>2.0942163967823996E-4</v>
      </c>
      <c r="V2381" t="s">
        <v>9701</v>
      </c>
      <c r="W2381">
        <v>1</v>
      </c>
      <c r="X2381">
        <v>2.1022995957321406E-4</v>
      </c>
      <c r="AK2381" t="s">
        <v>10044</v>
      </c>
      <c r="AL2381">
        <v>1</v>
      </c>
      <c r="AM2381">
        <v>2.6295704850740938E-4</v>
      </c>
    </row>
    <row r="2382" spans="1:39" x14ac:dyDescent="0.15">
      <c r="A2382" t="s">
        <v>6552</v>
      </c>
      <c r="B2382">
        <v>1</v>
      </c>
      <c r="C2382">
        <v>2.0942163967823996E-4</v>
      </c>
      <c r="V2382" t="s">
        <v>9705</v>
      </c>
      <c r="W2382">
        <v>1</v>
      </c>
      <c r="X2382">
        <v>2.1022995957321406E-4</v>
      </c>
      <c r="AK2382" t="s">
        <v>12493</v>
      </c>
      <c r="AL2382">
        <v>1</v>
      </c>
      <c r="AM2382">
        <v>2.6295704850740938E-4</v>
      </c>
    </row>
    <row r="2383" spans="1:39" x14ac:dyDescent="0.15">
      <c r="A2383" t="s">
        <v>6553</v>
      </c>
      <c r="B2383">
        <v>1</v>
      </c>
      <c r="C2383">
        <v>2.0942163967823996E-4</v>
      </c>
      <c r="V2383" t="s">
        <v>9709</v>
      </c>
      <c r="W2383">
        <v>1</v>
      </c>
      <c r="X2383">
        <v>2.1022995957321406E-4</v>
      </c>
      <c r="AK2383" t="s">
        <v>737</v>
      </c>
      <c r="AL2383">
        <v>1</v>
      </c>
      <c r="AM2383">
        <v>2.6295704850740938E-4</v>
      </c>
    </row>
    <row r="2384" spans="1:39" x14ac:dyDescent="0.15">
      <c r="A2384" t="s">
        <v>6554</v>
      </c>
      <c r="B2384">
        <v>1</v>
      </c>
      <c r="C2384">
        <v>2.0942163967823996E-4</v>
      </c>
      <c r="V2384" t="s">
        <v>5526</v>
      </c>
      <c r="W2384">
        <v>1</v>
      </c>
      <c r="X2384">
        <v>2.1022995957321406E-4</v>
      </c>
      <c r="AK2384" t="s">
        <v>738</v>
      </c>
      <c r="AL2384">
        <v>1</v>
      </c>
      <c r="AM2384">
        <v>2.6295704850740938E-4</v>
      </c>
    </row>
    <row r="2385" spans="1:39" x14ac:dyDescent="0.15">
      <c r="A2385" t="s">
        <v>6555</v>
      </c>
      <c r="B2385">
        <v>1</v>
      </c>
      <c r="C2385">
        <v>2.0942163967823996E-4</v>
      </c>
      <c r="V2385" t="s">
        <v>5527</v>
      </c>
      <c r="W2385">
        <v>1</v>
      </c>
      <c r="X2385">
        <v>2.1022995957321406E-4</v>
      </c>
      <c r="AK2385" t="s">
        <v>1467</v>
      </c>
      <c r="AL2385">
        <v>1</v>
      </c>
      <c r="AM2385">
        <v>2.6295704850740938E-4</v>
      </c>
    </row>
    <row r="2386" spans="1:39" x14ac:dyDescent="0.15">
      <c r="A2386" t="s">
        <v>6556</v>
      </c>
      <c r="B2386">
        <v>1</v>
      </c>
      <c r="C2386">
        <v>2.0942163967823996E-4</v>
      </c>
      <c r="V2386" t="s">
        <v>9723</v>
      </c>
      <c r="W2386">
        <v>1</v>
      </c>
      <c r="X2386">
        <v>2.1022995957321406E-4</v>
      </c>
      <c r="AK2386" t="s">
        <v>5142</v>
      </c>
      <c r="AL2386">
        <v>1</v>
      </c>
      <c r="AM2386">
        <v>2.6295704850740938E-4</v>
      </c>
    </row>
    <row r="2387" spans="1:39" x14ac:dyDescent="0.15">
      <c r="A2387" t="s">
        <v>6557</v>
      </c>
      <c r="B2387">
        <v>1</v>
      </c>
      <c r="C2387">
        <v>2.0942163967823996E-4</v>
      </c>
      <c r="V2387">
        <v>52</v>
      </c>
      <c r="W2387">
        <v>1</v>
      </c>
      <c r="X2387">
        <v>2.1022995957321406E-4</v>
      </c>
      <c r="AK2387" t="s">
        <v>6465</v>
      </c>
      <c r="AL2387">
        <v>1</v>
      </c>
      <c r="AM2387">
        <v>2.6295704850740938E-4</v>
      </c>
    </row>
    <row r="2388" spans="1:39" x14ac:dyDescent="0.15">
      <c r="A2388" t="s">
        <v>6559</v>
      </c>
      <c r="B2388">
        <v>1</v>
      </c>
      <c r="C2388">
        <v>2.0942163967823996E-4</v>
      </c>
      <c r="V2388" t="s">
        <v>9729</v>
      </c>
      <c r="W2388">
        <v>1</v>
      </c>
      <c r="X2388">
        <v>2.1022995957321406E-4</v>
      </c>
      <c r="AK2388" t="s">
        <v>6021</v>
      </c>
      <c r="AL2388">
        <v>1</v>
      </c>
      <c r="AM2388">
        <v>2.6295704850740938E-4</v>
      </c>
    </row>
    <row r="2389" spans="1:39" x14ac:dyDescent="0.15">
      <c r="A2389" t="s">
        <v>6560</v>
      </c>
      <c r="B2389">
        <v>1</v>
      </c>
      <c r="C2389">
        <v>2.0942163967823996E-4</v>
      </c>
      <c r="V2389" t="s">
        <v>4649</v>
      </c>
      <c r="W2389">
        <v>1</v>
      </c>
      <c r="X2389">
        <v>2.1022995957321406E-4</v>
      </c>
      <c r="AK2389" t="s">
        <v>6412</v>
      </c>
      <c r="AL2389">
        <v>1</v>
      </c>
      <c r="AM2389">
        <v>2.6295704850740938E-4</v>
      </c>
    </row>
    <row r="2390" spans="1:39" x14ac:dyDescent="0.15">
      <c r="A2390" t="s">
        <v>6563</v>
      </c>
      <c r="B2390">
        <v>1</v>
      </c>
      <c r="C2390">
        <v>2.0942163967823996E-4</v>
      </c>
      <c r="V2390" t="s">
        <v>9732</v>
      </c>
      <c r="W2390">
        <v>1</v>
      </c>
      <c r="X2390">
        <v>2.1022995957321406E-4</v>
      </c>
      <c r="AK2390" t="s">
        <v>5753</v>
      </c>
      <c r="AL2390">
        <v>1</v>
      </c>
      <c r="AM2390">
        <v>2.6295704850740938E-4</v>
      </c>
    </row>
    <row r="2391" spans="1:39" x14ac:dyDescent="0.15">
      <c r="A2391" t="s">
        <v>6564</v>
      </c>
      <c r="B2391">
        <v>1</v>
      </c>
      <c r="C2391">
        <v>2.0942163967823996E-4</v>
      </c>
      <c r="V2391" t="s">
        <v>9739</v>
      </c>
      <c r="W2391">
        <v>1</v>
      </c>
      <c r="X2391">
        <v>2.1022995957321406E-4</v>
      </c>
      <c r="AK2391" t="s">
        <v>730</v>
      </c>
      <c r="AL2391">
        <v>1</v>
      </c>
      <c r="AM2391">
        <v>2.6295704850740938E-4</v>
      </c>
    </row>
    <row r="2392" spans="1:39" x14ac:dyDescent="0.15">
      <c r="A2392" t="s">
        <v>6565</v>
      </c>
      <c r="B2392">
        <v>1</v>
      </c>
      <c r="C2392">
        <v>2.0942163967823996E-4</v>
      </c>
      <c r="V2392" t="s">
        <v>5083</v>
      </c>
      <c r="W2392">
        <v>1</v>
      </c>
      <c r="X2392">
        <v>2.1022995957321406E-4</v>
      </c>
      <c r="AK2392" t="s">
        <v>4252</v>
      </c>
      <c r="AL2392">
        <v>1</v>
      </c>
      <c r="AM2392">
        <v>2.6295704850740938E-4</v>
      </c>
    </row>
    <row r="2393" spans="1:39" x14ac:dyDescent="0.15">
      <c r="A2393" t="s">
        <v>6570</v>
      </c>
      <c r="B2393">
        <v>1</v>
      </c>
      <c r="C2393">
        <v>2.0942163967823996E-4</v>
      </c>
      <c r="V2393" t="s">
        <v>6568</v>
      </c>
      <c r="W2393">
        <v>1</v>
      </c>
      <c r="X2393">
        <v>2.1022995957321406E-4</v>
      </c>
      <c r="AK2393" t="s">
        <v>9840</v>
      </c>
      <c r="AL2393">
        <v>1</v>
      </c>
      <c r="AM2393">
        <v>2.6295704850740938E-4</v>
      </c>
    </row>
    <row r="2394" spans="1:39" x14ac:dyDescent="0.15">
      <c r="A2394" t="s">
        <v>6572</v>
      </c>
      <c r="B2394">
        <v>1</v>
      </c>
      <c r="C2394">
        <v>2.0942163967823996E-4</v>
      </c>
      <c r="V2394" t="s">
        <v>6282</v>
      </c>
      <c r="W2394">
        <v>1</v>
      </c>
      <c r="X2394">
        <v>2.1022995957321406E-4</v>
      </c>
      <c r="AK2394" t="s">
        <v>5294</v>
      </c>
      <c r="AL2394">
        <v>1</v>
      </c>
      <c r="AM2394">
        <v>2.6295704850740938E-4</v>
      </c>
    </row>
    <row r="2395" spans="1:39" x14ac:dyDescent="0.15">
      <c r="A2395" t="s">
        <v>6573</v>
      </c>
      <c r="B2395">
        <v>1</v>
      </c>
      <c r="C2395">
        <v>2.0942163967823996E-4</v>
      </c>
      <c r="V2395" t="s">
        <v>9758</v>
      </c>
      <c r="W2395">
        <v>1</v>
      </c>
      <c r="X2395">
        <v>2.1022995957321406E-4</v>
      </c>
      <c r="AK2395" t="s">
        <v>5405</v>
      </c>
      <c r="AL2395">
        <v>1</v>
      </c>
      <c r="AM2395">
        <v>2.6295704850740938E-4</v>
      </c>
    </row>
    <row r="2396" spans="1:39" x14ac:dyDescent="0.15">
      <c r="A2396" t="s">
        <v>6574</v>
      </c>
      <c r="B2396">
        <v>1</v>
      </c>
      <c r="C2396">
        <v>2.0942163967823996E-4</v>
      </c>
      <c r="V2396" t="s">
        <v>6726</v>
      </c>
      <c r="W2396">
        <v>1</v>
      </c>
      <c r="X2396">
        <v>2.1022995957321406E-4</v>
      </c>
      <c r="AK2396" t="s">
        <v>6680</v>
      </c>
      <c r="AL2396">
        <v>1</v>
      </c>
      <c r="AM2396">
        <v>2.6295704850740938E-4</v>
      </c>
    </row>
    <row r="2397" spans="1:39" x14ac:dyDescent="0.15">
      <c r="A2397" t="s">
        <v>6575</v>
      </c>
      <c r="B2397">
        <v>1</v>
      </c>
      <c r="C2397">
        <v>2.0942163967823996E-4</v>
      </c>
      <c r="V2397" t="s">
        <v>4508</v>
      </c>
      <c r="W2397">
        <v>1</v>
      </c>
      <c r="X2397">
        <v>2.1022995957321406E-4</v>
      </c>
      <c r="AK2397" t="s">
        <v>12527</v>
      </c>
      <c r="AL2397">
        <v>1</v>
      </c>
      <c r="AM2397">
        <v>2.6295704850740938E-4</v>
      </c>
    </row>
    <row r="2398" spans="1:39" x14ac:dyDescent="0.15">
      <c r="A2398" t="s">
        <v>6576</v>
      </c>
      <c r="B2398">
        <v>1</v>
      </c>
      <c r="C2398">
        <v>2.0942163967823996E-4</v>
      </c>
      <c r="V2398" t="s">
        <v>5068</v>
      </c>
      <c r="W2398">
        <v>1</v>
      </c>
      <c r="X2398">
        <v>2.1022995957321406E-4</v>
      </c>
      <c r="AK2398" t="s">
        <v>6424</v>
      </c>
      <c r="AL2398">
        <v>1</v>
      </c>
      <c r="AM2398">
        <v>2.6295704850740938E-4</v>
      </c>
    </row>
    <row r="2399" spans="1:39" x14ac:dyDescent="0.15">
      <c r="A2399" t="s">
        <v>6581</v>
      </c>
      <c r="B2399">
        <v>1</v>
      </c>
      <c r="C2399">
        <v>2.0942163967823996E-4</v>
      </c>
      <c r="V2399" t="s">
        <v>9770</v>
      </c>
      <c r="W2399">
        <v>1</v>
      </c>
      <c r="X2399">
        <v>2.1022995957321406E-4</v>
      </c>
      <c r="AK2399" t="s">
        <v>9487</v>
      </c>
      <c r="AL2399">
        <v>1</v>
      </c>
      <c r="AM2399">
        <v>2.6295704850740938E-4</v>
      </c>
    </row>
    <row r="2400" spans="1:39" x14ac:dyDescent="0.15">
      <c r="A2400" t="s">
        <v>6582</v>
      </c>
      <c r="B2400">
        <v>1</v>
      </c>
      <c r="C2400">
        <v>2.0942163967823996E-4</v>
      </c>
      <c r="V2400" t="s">
        <v>6092</v>
      </c>
      <c r="W2400">
        <v>1</v>
      </c>
      <c r="X2400">
        <v>2.1022995957321406E-4</v>
      </c>
      <c r="AK2400" t="s">
        <v>10519</v>
      </c>
      <c r="AL2400">
        <v>1</v>
      </c>
      <c r="AM2400">
        <v>2.6295704850740938E-4</v>
      </c>
    </row>
    <row r="2401" spans="1:39" x14ac:dyDescent="0.15">
      <c r="A2401" t="s">
        <v>6583</v>
      </c>
      <c r="B2401">
        <v>1</v>
      </c>
      <c r="C2401">
        <v>2.0942163967823996E-4</v>
      </c>
      <c r="V2401" t="s">
        <v>9785</v>
      </c>
      <c r="W2401">
        <v>1</v>
      </c>
      <c r="X2401">
        <v>2.1022995957321406E-4</v>
      </c>
      <c r="AK2401" t="s">
        <v>7228</v>
      </c>
      <c r="AL2401">
        <v>1</v>
      </c>
      <c r="AM2401">
        <v>2.6295704850740938E-4</v>
      </c>
    </row>
    <row r="2402" spans="1:39" x14ac:dyDescent="0.15">
      <c r="A2402" t="s">
        <v>6586</v>
      </c>
      <c r="B2402">
        <v>1</v>
      </c>
      <c r="C2402">
        <v>2.0942163967823996E-4</v>
      </c>
      <c r="V2402" t="s">
        <v>9786</v>
      </c>
      <c r="W2402">
        <v>1</v>
      </c>
      <c r="X2402">
        <v>2.1022995957321406E-4</v>
      </c>
      <c r="AK2402" t="s">
        <v>6799</v>
      </c>
      <c r="AL2402">
        <v>1</v>
      </c>
      <c r="AM2402">
        <v>2.6295704850740938E-4</v>
      </c>
    </row>
    <row r="2403" spans="1:39" x14ac:dyDescent="0.15">
      <c r="A2403" t="s">
        <v>6592</v>
      </c>
      <c r="B2403">
        <v>1</v>
      </c>
      <c r="C2403">
        <v>2.0942163967823996E-4</v>
      </c>
      <c r="V2403" t="s">
        <v>6831</v>
      </c>
      <c r="W2403">
        <v>1</v>
      </c>
      <c r="X2403">
        <v>2.1022995957321406E-4</v>
      </c>
      <c r="AK2403" t="s">
        <v>4606</v>
      </c>
      <c r="AL2403">
        <v>1</v>
      </c>
      <c r="AM2403">
        <v>2.6295704850740938E-4</v>
      </c>
    </row>
    <row r="2404" spans="1:39" x14ac:dyDescent="0.15">
      <c r="A2404" t="s">
        <v>6593</v>
      </c>
      <c r="B2404">
        <v>1</v>
      </c>
      <c r="C2404">
        <v>2.0942163967823996E-4</v>
      </c>
      <c r="V2404">
        <v>1000</v>
      </c>
      <c r="W2404">
        <v>1</v>
      </c>
      <c r="X2404">
        <v>2.1022995957321406E-4</v>
      </c>
      <c r="AK2404" t="s">
        <v>4437</v>
      </c>
      <c r="AL2404">
        <v>1</v>
      </c>
      <c r="AM2404">
        <v>2.6295704850740938E-4</v>
      </c>
    </row>
    <row r="2405" spans="1:39" x14ac:dyDescent="0.15">
      <c r="A2405" t="s">
        <v>6595</v>
      </c>
      <c r="B2405">
        <v>1</v>
      </c>
      <c r="C2405">
        <v>2.0942163967823996E-4</v>
      </c>
      <c r="V2405" t="s">
        <v>9812</v>
      </c>
      <c r="W2405">
        <v>1</v>
      </c>
      <c r="X2405">
        <v>2.1022995957321406E-4</v>
      </c>
      <c r="AK2405" t="s">
        <v>7372</v>
      </c>
      <c r="AL2405">
        <v>1</v>
      </c>
      <c r="AM2405">
        <v>2.6295704850740938E-4</v>
      </c>
    </row>
    <row r="2406" spans="1:39" x14ac:dyDescent="0.15">
      <c r="A2406" t="s">
        <v>6596</v>
      </c>
      <c r="B2406">
        <v>1</v>
      </c>
      <c r="C2406">
        <v>2.0942163967823996E-4</v>
      </c>
      <c r="V2406" t="s">
        <v>9814</v>
      </c>
      <c r="W2406">
        <v>1</v>
      </c>
      <c r="X2406">
        <v>2.1022995957321406E-4</v>
      </c>
      <c r="AK2406" t="s">
        <v>10166</v>
      </c>
      <c r="AL2406">
        <v>1</v>
      </c>
      <c r="AM2406">
        <v>2.6295704850740938E-4</v>
      </c>
    </row>
    <row r="2407" spans="1:39" x14ac:dyDescent="0.15">
      <c r="A2407" t="s">
        <v>6601</v>
      </c>
      <c r="B2407">
        <v>1</v>
      </c>
      <c r="C2407">
        <v>2.0942163967823996E-4</v>
      </c>
      <c r="V2407" t="s">
        <v>6115</v>
      </c>
      <c r="W2407">
        <v>1</v>
      </c>
      <c r="X2407">
        <v>2.1022995957321406E-4</v>
      </c>
      <c r="AK2407" t="s">
        <v>10073</v>
      </c>
      <c r="AL2407">
        <v>1</v>
      </c>
      <c r="AM2407">
        <v>2.6295704850740938E-4</v>
      </c>
    </row>
    <row r="2408" spans="1:39" x14ac:dyDescent="0.15">
      <c r="A2408" t="s">
        <v>6605</v>
      </c>
      <c r="B2408">
        <v>1</v>
      </c>
      <c r="C2408">
        <v>2.0942163967823996E-4</v>
      </c>
      <c r="V2408" t="s">
        <v>9816</v>
      </c>
      <c r="W2408">
        <v>1</v>
      </c>
      <c r="X2408">
        <v>2.1022995957321406E-4</v>
      </c>
      <c r="AK2408" t="s">
        <v>5637</v>
      </c>
      <c r="AL2408">
        <v>1</v>
      </c>
      <c r="AM2408">
        <v>2.6295704850740938E-4</v>
      </c>
    </row>
    <row r="2409" spans="1:39" x14ac:dyDescent="0.15">
      <c r="A2409" t="s">
        <v>6607</v>
      </c>
      <c r="B2409">
        <v>1</v>
      </c>
      <c r="C2409">
        <v>2.0942163967823996E-4</v>
      </c>
      <c r="V2409" t="s">
        <v>6344</v>
      </c>
      <c r="W2409">
        <v>1</v>
      </c>
      <c r="X2409">
        <v>2.1022995957321406E-4</v>
      </c>
      <c r="AK2409" t="s">
        <v>10193</v>
      </c>
      <c r="AL2409">
        <v>1</v>
      </c>
      <c r="AM2409">
        <v>2.6295704850740938E-4</v>
      </c>
    </row>
    <row r="2410" spans="1:39" x14ac:dyDescent="0.15">
      <c r="A2410" t="s">
        <v>6620</v>
      </c>
      <c r="B2410">
        <v>1</v>
      </c>
      <c r="C2410">
        <v>2.0942163967823996E-4</v>
      </c>
      <c r="V2410" t="s">
        <v>9835</v>
      </c>
      <c r="W2410">
        <v>1</v>
      </c>
      <c r="X2410">
        <v>2.1022995957321406E-4</v>
      </c>
      <c r="AK2410" t="s">
        <v>5147</v>
      </c>
      <c r="AL2410">
        <v>1</v>
      </c>
      <c r="AM2410">
        <v>2.6295704850740938E-4</v>
      </c>
    </row>
    <row r="2411" spans="1:39" x14ac:dyDescent="0.15">
      <c r="A2411" t="s">
        <v>6622</v>
      </c>
      <c r="B2411">
        <v>1</v>
      </c>
      <c r="C2411">
        <v>2.0942163967823996E-4</v>
      </c>
      <c r="V2411" t="s">
        <v>4633</v>
      </c>
      <c r="W2411">
        <v>1</v>
      </c>
      <c r="X2411">
        <v>2.1022995957321406E-4</v>
      </c>
      <c r="AK2411" t="s">
        <v>10860</v>
      </c>
      <c r="AL2411">
        <v>1</v>
      </c>
      <c r="AM2411">
        <v>2.6295704850740938E-4</v>
      </c>
    </row>
    <row r="2412" spans="1:39" x14ac:dyDescent="0.15">
      <c r="A2412" t="s">
        <v>6625</v>
      </c>
      <c r="B2412">
        <v>1</v>
      </c>
      <c r="C2412">
        <v>2.0942163967823996E-4</v>
      </c>
      <c r="V2412" t="s">
        <v>5507</v>
      </c>
      <c r="W2412">
        <v>1</v>
      </c>
      <c r="X2412">
        <v>2.1022995957321406E-4</v>
      </c>
      <c r="AK2412" t="s">
        <v>9481</v>
      </c>
      <c r="AL2412">
        <v>1</v>
      </c>
      <c r="AM2412">
        <v>2.6295704850740938E-4</v>
      </c>
    </row>
    <row r="2413" spans="1:39" x14ac:dyDescent="0.15">
      <c r="A2413" t="s">
        <v>6630</v>
      </c>
      <c r="B2413">
        <v>1</v>
      </c>
      <c r="C2413">
        <v>2.0942163967823996E-4</v>
      </c>
      <c r="V2413" t="s">
        <v>9837</v>
      </c>
      <c r="W2413">
        <v>1</v>
      </c>
      <c r="X2413">
        <v>2.1022995957321406E-4</v>
      </c>
      <c r="AK2413" t="s">
        <v>9866</v>
      </c>
      <c r="AL2413">
        <v>1</v>
      </c>
      <c r="AM2413">
        <v>2.6295704850740938E-4</v>
      </c>
    </row>
    <row r="2414" spans="1:39" x14ac:dyDescent="0.15">
      <c r="A2414" t="s">
        <v>6631</v>
      </c>
      <c r="B2414">
        <v>1</v>
      </c>
      <c r="C2414">
        <v>2.0942163967823996E-4</v>
      </c>
      <c r="V2414" t="s">
        <v>9839</v>
      </c>
      <c r="W2414">
        <v>1</v>
      </c>
      <c r="X2414">
        <v>2.1022995957321406E-4</v>
      </c>
      <c r="AK2414" t="s">
        <v>6413</v>
      </c>
      <c r="AL2414">
        <v>1</v>
      </c>
      <c r="AM2414">
        <v>2.6295704850740938E-4</v>
      </c>
    </row>
    <row r="2415" spans="1:39" x14ac:dyDescent="0.15">
      <c r="A2415" t="s">
        <v>6634</v>
      </c>
      <c r="B2415">
        <v>1</v>
      </c>
      <c r="C2415">
        <v>2.0942163967823996E-4</v>
      </c>
      <c r="V2415" t="s">
        <v>9847</v>
      </c>
      <c r="W2415">
        <v>1</v>
      </c>
      <c r="X2415">
        <v>2.1022995957321406E-4</v>
      </c>
      <c r="AK2415" t="s">
        <v>5959</v>
      </c>
      <c r="AL2415">
        <v>1</v>
      </c>
      <c r="AM2415">
        <v>2.6295704850740938E-4</v>
      </c>
    </row>
    <row r="2416" spans="1:39" x14ac:dyDescent="0.15">
      <c r="A2416" t="s">
        <v>6635</v>
      </c>
      <c r="B2416">
        <v>1</v>
      </c>
      <c r="C2416">
        <v>2.0942163967823996E-4</v>
      </c>
      <c r="V2416" t="s">
        <v>9850</v>
      </c>
      <c r="W2416">
        <v>1</v>
      </c>
      <c r="X2416">
        <v>2.1022995957321406E-4</v>
      </c>
      <c r="AK2416" t="s">
        <v>10515</v>
      </c>
      <c r="AL2416">
        <v>1</v>
      </c>
      <c r="AM2416">
        <v>2.6295704850740938E-4</v>
      </c>
    </row>
    <row r="2417" spans="1:39" x14ac:dyDescent="0.15">
      <c r="A2417" t="s">
        <v>6638</v>
      </c>
      <c r="B2417">
        <v>1</v>
      </c>
      <c r="C2417">
        <v>2.0942163967823996E-4</v>
      </c>
      <c r="V2417" t="s">
        <v>9852</v>
      </c>
      <c r="W2417">
        <v>1</v>
      </c>
      <c r="X2417">
        <v>2.1022995957321406E-4</v>
      </c>
      <c r="AK2417" t="s">
        <v>6446</v>
      </c>
      <c r="AL2417">
        <v>1</v>
      </c>
      <c r="AM2417">
        <v>2.6295704850740938E-4</v>
      </c>
    </row>
    <row r="2418" spans="1:39" x14ac:dyDescent="0.15">
      <c r="A2418" t="s">
        <v>6640</v>
      </c>
      <c r="B2418">
        <v>1</v>
      </c>
      <c r="C2418">
        <v>2.0942163967823996E-4</v>
      </c>
      <c r="V2418" t="s">
        <v>9854</v>
      </c>
      <c r="W2418">
        <v>1</v>
      </c>
      <c r="X2418">
        <v>2.1022995957321406E-4</v>
      </c>
      <c r="AK2418" t="s">
        <v>9955</v>
      </c>
      <c r="AL2418">
        <v>1</v>
      </c>
      <c r="AM2418">
        <v>2.6295704850740938E-4</v>
      </c>
    </row>
    <row r="2419" spans="1:39" x14ac:dyDescent="0.15">
      <c r="A2419" t="s">
        <v>6645</v>
      </c>
      <c r="B2419">
        <v>1</v>
      </c>
      <c r="C2419">
        <v>2.0942163967823996E-4</v>
      </c>
      <c r="V2419" t="s">
        <v>5901</v>
      </c>
      <c r="W2419">
        <v>1</v>
      </c>
      <c r="X2419">
        <v>2.1022995957321406E-4</v>
      </c>
      <c r="AK2419" t="s">
        <v>10628</v>
      </c>
      <c r="AL2419">
        <v>1</v>
      </c>
      <c r="AM2419">
        <v>2.6295704850740938E-4</v>
      </c>
    </row>
    <row r="2420" spans="1:39" x14ac:dyDescent="0.15">
      <c r="A2420" t="s">
        <v>6646</v>
      </c>
      <c r="B2420">
        <v>1</v>
      </c>
      <c r="C2420">
        <v>2.0942163967823996E-4</v>
      </c>
      <c r="V2420" t="s">
        <v>6812</v>
      </c>
      <c r="W2420">
        <v>1</v>
      </c>
      <c r="X2420">
        <v>2.1022995957321406E-4</v>
      </c>
      <c r="AK2420" t="s">
        <v>6510</v>
      </c>
      <c r="AL2420">
        <v>1</v>
      </c>
      <c r="AM2420">
        <v>2.6295704850740938E-4</v>
      </c>
    </row>
    <row r="2421" spans="1:39" x14ac:dyDescent="0.15">
      <c r="A2421" t="s">
        <v>6652</v>
      </c>
      <c r="B2421">
        <v>1</v>
      </c>
      <c r="C2421">
        <v>2.0942163967823996E-4</v>
      </c>
      <c r="V2421" t="s">
        <v>6813</v>
      </c>
      <c r="W2421">
        <v>1</v>
      </c>
      <c r="X2421">
        <v>2.1022995957321406E-4</v>
      </c>
      <c r="AK2421" t="s">
        <v>6728</v>
      </c>
      <c r="AL2421">
        <v>1</v>
      </c>
      <c r="AM2421">
        <v>2.6295704850740938E-4</v>
      </c>
    </row>
    <row r="2422" spans="1:39" x14ac:dyDescent="0.15">
      <c r="A2422" t="s">
        <v>6654</v>
      </c>
      <c r="B2422">
        <v>1</v>
      </c>
      <c r="C2422">
        <v>2.0942163967823996E-4</v>
      </c>
      <c r="V2422" t="s">
        <v>4882</v>
      </c>
      <c r="W2422">
        <v>1</v>
      </c>
      <c r="X2422">
        <v>2.1022995957321406E-4</v>
      </c>
      <c r="AK2422" t="s">
        <v>4339</v>
      </c>
      <c r="AL2422">
        <v>1</v>
      </c>
      <c r="AM2422">
        <v>2.6295704850740938E-4</v>
      </c>
    </row>
    <row r="2423" spans="1:39" x14ac:dyDescent="0.15">
      <c r="A2423" t="s">
        <v>6663</v>
      </c>
      <c r="B2423">
        <v>1</v>
      </c>
      <c r="C2423">
        <v>2.0942163967823996E-4</v>
      </c>
      <c r="V2423" t="s">
        <v>9869</v>
      </c>
      <c r="W2423">
        <v>1</v>
      </c>
      <c r="X2423">
        <v>2.1022995957321406E-4</v>
      </c>
      <c r="AK2423" t="s">
        <v>7313</v>
      </c>
      <c r="AL2423">
        <v>1</v>
      </c>
      <c r="AM2423">
        <v>2.6295704850740938E-4</v>
      </c>
    </row>
    <row r="2424" spans="1:39" x14ac:dyDescent="0.15">
      <c r="A2424" t="s">
        <v>6665</v>
      </c>
      <c r="B2424">
        <v>1</v>
      </c>
      <c r="C2424">
        <v>2.0942163967823996E-4</v>
      </c>
      <c r="V2424" t="s">
        <v>4991</v>
      </c>
      <c r="W2424">
        <v>1</v>
      </c>
      <c r="X2424">
        <v>2.1022995957321406E-4</v>
      </c>
      <c r="AK2424" t="s">
        <v>5313</v>
      </c>
      <c r="AL2424">
        <v>1</v>
      </c>
      <c r="AM2424">
        <v>2.6295704850740938E-4</v>
      </c>
    </row>
    <row r="2425" spans="1:39" x14ac:dyDescent="0.15">
      <c r="A2425" t="s">
        <v>6667</v>
      </c>
      <c r="B2425">
        <v>1</v>
      </c>
      <c r="C2425">
        <v>2.0942163967823996E-4</v>
      </c>
      <c r="V2425" t="s">
        <v>9875</v>
      </c>
      <c r="W2425">
        <v>1</v>
      </c>
      <c r="X2425">
        <v>2.1022995957321406E-4</v>
      </c>
      <c r="AK2425" t="s">
        <v>12620</v>
      </c>
      <c r="AL2425">
        <v>1</v>
      </c>
      <c r="AM2425">
        <v>2.6295704850740938E-4</v>
      </c>
    </row>
    <row r="2426" spans="1:39" x14ac:dyDescent="0.15">
      <c r="A2426" t="s">
        <v>6668</v>
      </c>
      <c r="B2426">
        <v>1</v>
      </c>
      <c r="C2426">
        <v>2.0942163967823996E-4</v>
      </c>
      <c r="V2426" t="s">
        <v>5882</v>
      </c>
      <c r="W2426">
        <v>1</v>
      </c>
      <c r="X2426">
        <v>2.1022995957321406E-4</v>
      </c>
      <c r="AK2426" t="s">
        <v>12627</v>
      </c>
      <c r="AL2426">
        <v>1</v>
      </c>
      <c r="AM2426">
        <v>2.6295704850740938E-4</v>
      </c>
    </row>
    <row r="2427" spans="1:39" x14ac:dyDescent="0.15">
      <c r="A2427" t="s">
        <v>6671</v>
      </c>
      <c r="B2427">
        <v>1</v>
      </c>
      <c r="C2427">
        <v>2.0942163967823996E-4</v>
      </c>
      <c r="V2427" t="s">
        <v>9882</v>
      </c>
      <c r="W2427">
        <v>1</v>
      </c>
      <c r="X2427">
        <v>2.1022995957321406E-4</v>
      </c>
      <c r="AK2427" t="s">
        <v>1073</v>
      </c>
      <c r="AL2427">
        <v>1</v>
      </c>
      <c r="AM2427">
        <v>2.6295704850740938E-4</v>
      </c>
    </row>
    <row r="2428" spans="1:39" x14ac:dyDescent="0.15">
      <c r="A2428" t="s">
        <v>6672</v>
      </c>
      <c r="B2428">
        <v>1</v>
      </c>
      <c r="C2428">
        <v>2.0942163967823996E-4</v>
      </c>
      <c r="V2428" t="s">
        <v>6542</v>
      </c>
      <c r="W2428">
        <v>1</v>
      </c>
      <c r="X2428">
        <v>2.1022995957321406E-4</v>
      </c>
      <c r="AK2428" t="s">
        <v>6332</v>
      </c>
      <c r="AL2428">
        <v>1</v>
      </c>
      <c r="AM2428">
        <v>2.6295704850740938E-4</v>
      </c>
    </row>
    <row r="2429" spans="1:39" x14ac:dyDescent="0.15">
      <c r="A2429" t="s">
        <v>6673</v>
      </c>
      <c r="B2429">
        <v>1</v>
      </c>
      <c r="C2429">
        <v>2.0942163967823996E-4</v>
      </c>
      <c r="V2429" t="s">
        <v>9886</v>
      </c>
      <c r="W2429">
        <v>1</v>
      </c>
      <c r="X2429">
        <v>2.1022995957321406E-4</v>
      </c>
      <c r="AK2429" t="s">
        <v>4475</v>
      </c>
      <c r="AL2429">
        <v>1</v>
      </c>
      <c r="AM2429">
        <v>2.6295704850740938E-4</v>
      </c>
    </row>
    <row r="2430" spans="1:39" x14ac:dyDescent="0.15">
      <c r="A2430" t="s">
        <v>6675</v>
      </c>
      <c r="B2430">
        <v>1</v>
      </c>
      <c r="C2430">
        <v>2.0942163967823996E-4</v>
      </c>
      <c r="V2430" t="s">
        <v>4652</v>
      </c>
      <c r="W2430">
        <v>1</v>
      </c>
      <c r="X2430">
        <v>2.1022995957321406E-4</v>
      </c>
      <c r="AK2430" t="s">
        <v>6190</v>
      </c>
      <c r="AL2430">
        <v>1</v>
      </c>
      <c r="AM2430">
        <v>2.6295704850740938E-4</v>
      </c>
    </row>
    <row r="2431" spans="1:39" x14ac:dyDescent="0.15">
      <c r="A2431" t="s">
        <v>6676</v>
      </c>
      <c r="B2431">
        <v>1</v>
      </c>
      <c r="C2431">
        <v>2.0942163967823996E-4</v>
      </c>
      <c r="V2431" t="s">
        <v>9895</v>
      </c>
      <c r="W2431">
        <v>1</v>
      </c>
      <c r="X2431">
        <v>2.1022995957321406E-4</v>
      </c>
      <c r="AK2431" t="s">
        <v>12629</v>
      </c>
      <c r="AL2431">
        <v>1</v>
      </c>
      <c r="AM2431">
        <v>2.6295704850740938E-4</v>
      </c>
    </row>
    <row r="2432" spans="1:39" x14ac:dyDescent="0.15">
      <c r="A2432" t="s">
        <v>6678</v>
      </c>
      <c r="B2432">
        <v>1</v>
      </c>
      <c r="C2432">
        <v>2.0942163967823996E-4</v>
      </c>
      <c r="V2432" t="s">
        <v>9896</v>
      </c>
      <c r="W2432">
        <v>1</v>
      </c>
      <c r="X2432">
        <v>2.1022995957321406E-4</v>
      </c>
      <c r="AK2432" t="s">
        <v>4241</v>
      </c>
      <c r="AL2432">
        <v>1</v>
      </c>
      <c r="AM2432">
        <v>2.6295704850740938E-4</v>
      </c>
    </row>
    <row r="2433" spans="1:39" x14ac:dyDescent="0.15">
      <c r="A2433" t="s">
        <v>6683</v>
      </c>
      <c r="B2433">
        <v>1</v>
      </c>
      <c r="C2433">
        <v>2.0942163967823996E-4</v>
      </c>
      <c r="V2433" t="s">
        <v>9901</v>
      </c>
      <c r="W2433">
        <v>1</v>
      </c>
      <c r="X2433">
        <v>2.1022995957321406E-4</v>
      </c>
      <c r="AK2433" t="s">
        <v>10371</v>
      </c>
      <c r="AL2433">
        <v>1</v>
      </c>
      <c r="AM2433">
        <v>2.6295704850740938E-4</v>
      </c>
    </row>
    <row r="2434" spans="1:39" x14ac:dyDescent="0.15">
      <c r="A2434" t="s">
        <v>6684</v>
      </c>
      <c r="B2434">
        <v>1</v>
      </c>
      <c r="C2434">
        <v>2.0942163967823996E-4</v>
      </c>
      <c r="V2434" t="s">
        <v>4715</v>
      </c>
      <c r="W2434">
        <v>1</v>
      </c>
      <c r="X2434">
        <v>2.1022995957321406E-4</v>
      </c>
      <c r="AK2434" t="s">
        <v>6342</v>
      </c>
      <c r="AL2434">
        <v>1</v>
      </c>
      <c r="AM2434">
        <v>2.6295704850740938E-4</v>
      </c>
    </row>
    <row r="2435" spans="1:39" x14ac:dyDescent="0.15">
      <c r="A2435" t="s">
        <v>6687</v>
      </c>
      <c r="B2435">
        <v>1</v>
      </c>
      <c r="C2435">
        <v>2.0942163967823996E-4</v>
      </c>
      <c r="V2435" t="s">
        <v>9914</v>
      </c>
      <c r="W2435">
        <v>1</v>
      </c>
      <c r="X2435">
        <v>2.1022995957321406E-4</v>
      </c>
      <c r="AK2435" t="s">
        <v>7366</v>
      </c>
      <c r="AL2435">
        <v>1</v>
      </c>
      <c r="AM2435">
        <v>2.6295704850740938E-4</v>
      </c>
    </row>
    <row r="2436" spans="1:39" x14ac:dyDescent="0.15">
      <c r="A2436" t="s">
        <v>6689</v>
      </c>
      <c r="B2436">
        <v>1</v>
      </c>
      <c r="C2436">
        <v>2.0942163967823996E-4</v>
      </c>
      <c r="V2436" t="s">
        <v>9915</v>
      </c>
      <c r="W2436">
        <v>1</v>
      </c>
      <c r="X2436">
        <v>2.1022995957321406E-4</v>
      </c>
      <c r="AK2436" t="s">
        <v>4536</v>
      </c>
      <c r="AL2436">
        <v>1</v>
      </c>
      <c r="AM2436">
        <v>2.6295704850740938E-4</v>
      </c>
    </row>
    <row r="2437" spans="1:39" x14ac:dyDescent="0.15">
      <c r="A2437" t="s">
        <v>6692</v>
      </c>
      <c r="B2437">
        <v>1</v>
      </c>
      <c r="C2437">
        <v>2.0942163967823996E-4</v>
      </c>
      <c r="V2437" t="s">
        <v>5989</v>
      </c>
      <c r="W2437">
        <v>1</v>
      </c>
      <c r="X2437">
        <v>2.1022995957321406E-4</v>
      </c>
      <c r="AK2437" t="s">
        <v>5238</v>
      </c>
      <c r="AL2437">
        <v>1</v>
      </c>
      <c r="AM2437">
        <v>2.6295704850740938E-4</v>
      </c>
    </row>
    <row r="2438" spans="1:39" x14ac:dyDescent="0.15">
      <c r="A2438" t="s">
        <v>6694</v>
      </c>
      <c r="B2438">
        <v>1</v>
      </c>
      <c r="C2438">
        <v>2.0942163967823996E-4</v>
      </c>
      <c r="V2438" t="s">
        <v>9933</v>
      </c>
      <c r="W2438">
        <v>1</v>
      </c>
      <c r="X2438">
        <v>2.1022995957321406E-4</v>
      </c>
      <c r="AK2438" t="s">
        <v>10223</v>
      </c>
      <c r="AL2438">
        <v>1</v>
      </c>
      <c r="AM2438">
        <v>2.6295704850740938E-4</v>
      </c>
    </row>
    <row r="2439" spans="1:39" x14ac:dyDescent="0.15">
      <c r="A2439" t="s">
        <v>6697</v>
      </c>
      <c r="B2439">
        <v>1</v>
      </c>
      <c r="C2439">
        <v>2.0942163967823996E-4</v>
      </c>
      <c r="V2439" t="s">
        <v>9934</v>
      </c>
      <c r="W2439">
        <v>1</v>
      </c>
      <c r="X2439">
        <v>2.1022995957321406E-4</v>
      </c>
      <c r="AK2439" t="s">
        <v>35</v>
      </c>
      <c r="AL2439">
        <v>1</v>
      </c>
      <c r="AM2439">
        <v>2.6295704850740938E-4</v>
      </c>
    </row>
    <row r="2440" spans="1:39" x14ac:dyDescent="0.15">
      <c r="A2440" t="s">
        <v>6699</v>
      </c>
      <c r="B2440">
        <v>1</v>
      </c>
      <c r="C2440">
        <v>2.0942163967823996E-4</v>
      </c>
      <c r="V2440" t="s">
        <v>4752</v>
      </c>
      <c r="W2440">
        <v>1</v>
      </c>
      <c r="X2440">
        <v>2.1022995957321406E-4</v>
      </c>
      <c r="AK2440" t="s">
        <v>783</v>
      </c>
      <c r="AL2440">
        <v>1</v>
      </c>
      <c r="AM2440">
        <v>2.6295704850740938E-4</v>
      </c>
    </row>
    <row r="2441" spans="1:39" x14ac:dyDescent="0.15">
      <c r="A2441" t="s">
        <v>2410</v>
      </c>
      <c r="B2441">
        <v>1</v>
      </c>
      <c r="C2441">
        <v>2.0942163967823996E-4</v>
      </c>
      <c r="V2441" t="s">
        <v>9950</v>
      </c>
      <c r="W2441">
        <v>1</v>
      </c>
      <c r="X2441">
        <v>2.1022995957321406E-4</v>
      </c>
      <c r="AK2441" t="s">
        <v>6219</v>
      </c>
      <c r="AL2441">
        <v>1</v>
      </c>
      <c r="AM2441">
        <v>2.6295704850740938E-4</v>
      </c>
    </row>
    <row r="2442" spans="1:39" x14ac:dyDescent="0.15">
      <c r="A2442" t="s">
        <v>6700</v>
      </c>
      <c r="B2442">
        <v>1</v>
      </c>
      <c r="C2442">
        <v>2.0942163967823996E-4</v>
      </c>
      <c r="V2442" t="s">
        <v>9951</v>
      </c>
      <c r="W2442">
        <v>1</v>
      </c>
      <c r="X2442">
        <v>2.1022995957321406E-4</v>
      </c>
      <c r="AK2442" t="s">
        <v>12681</v>
      </c>
      <c r="AL2442">
        <v>1</v>
      </c>
      <c r="AM2442">
        <v>2.6295704850740938E-4</v>
      </c>
    </row>
    <row r="2443" spans="1:39" x14ac:dyDescent="0.15">
      <c r="A2443" t="s">
        <v>6703</v>
      </c>
      <c r="B2443">
        <v>1</v>
      </c>
      <c r="C2443">
        <v>2.0942163967823996E-4</v>
      </c>
      <c r="V2443" t="s">
        <v>9959</v>
      </c>
      <c r="W2443">
        <v>1</v>
      </c>
      <c r="X2443">
        <v>2.1022995957321406E-4</v>
      </c>
      <c r="AK2443" t="s">
        <v>9923</v>
      </c>
      <c r="AL2443">
        <v>1</v>
      </c>
      <c r="AM2443">
        <v>2.6295704850740938E-4</v>
      </c>
    </row>
    <row r="2444" spans="1:39" x14ac:dyDescent="0.15">
      <c r="A2444" t="s">
        <v>6704</v>
      </c>
      <c r="B2444">
        <v>1</v>
      </c>
      <c r="C2444">
        <v>2.0942163967823996E-4</v>
      </c>
      <c r="V2444" t="s">
        <v>9964</v>
      </c>
      <c r="W2444">
        <v>1</v>
      </c>
      <c r="X2444">
        <v>2.1022995957321406E-4</v>
      </c>
      <c r="AK2444" t="s">
        <v>9721</v>
      </c>
      <c r="AL2444">
        <v>1</v>
      </c>
      <c r="AM2444">
        <v>2.6295704850740938E-4</v>
      </c>
    </row>
    <row r="2445" spans="1:39" x14ac:dyDescent="0.15">
      <c r="A2445" t="s">
        <v>6705</v>
      </c>
      <c r="B2445">
        <v>1</v>
      </c>
      <c r="C2445">
        <v>2.0942163967823996E-4</v>
      </c>
      <c r="V2445" t="s">
        <v>9965</v>
      </c>
      <c r="W2445">
        <v>1</v>
      </c>
      <c r="X2445">
        <v>2.1022995957321406E-4</v>
      </c>
      <c r="AK2445" t="s">
        <v>4724</v>
      </c>
      <c r="AL2445">
        <v>1</v>
      </c>
      <c r="AM2445">
        <v>2.6295704850740938E-4</v>
      </c>
    </row>
    <row r="2446" spans="1:39" x14ac:dyDescent="0.15">
      <c r="A2446" t="s">
        <v>6706</v>
      </c>
      <c r="B2446">
        <v>1</v>
      </c>
      <c r="C2446">
        <v>2.0942163967823996E-4</v>
      </c>
      <c r="V2446" t="s">
        <v>6075</v>
      </c>
      <c r="W2446">
        <v>1</v>
      </c>
      <c r="X2446">
        <v>2.1022995957321406E-4</v>
      </c>
      <c r="AK2446" t="s">
        <v>12693</v>
      </c>
      <c r="AL2446">
        <v>1</v>
      </c>
      <c r="AM2446">
        <v>2.6295704850740938E-4</v>
      </c>
    </row>
    <row r="2447" spans="1:39" x14ac:dyDescent="0.15">
      <c r="A2447" t="s">
        <v>6708</v>
      </c>
      <c r="B2447">
        <v>1</v>
      </c>
      <c r="C2447">
        <v>2.0942163967823996E-4</v>
      </c>
      <c r="V2447" t="s">
        <v>9967</v>
      </c>
      <c r="W2447">
        <v>1</v>
      </c>
      <c r="X2447">
        <v>2.1022995957321406E-4</v>
      </c>
      <c r="AK2447" t="s">
        <v>12702</v>
      </c>
      <c r="AL2447">
        <v>1</v>
      </c>
      <c r="AM2447">
        <v>2.6295704850740938E-4</v>
      </c>
    </row>
    <row r="2448" spans="1:39" x14ac:dyDescent="0.15">
      <c r="A2448" t="s">
        <v>6712</v>
      </c>
      <c r="B2448">
        <v>1</v>
      </c>
      <c r="C2448">
        <v>2.0942163967823996E-4</v>
      </c>
      <c r="V2448" t="s">
        <v>6833</v>
      </c>
      <c r="W2448">
        <v>1</v>
      </c>
      <c r="X2448">
        <v>2.1022995957321406E-4</v>
      </c>
      <c r="AK2448" t="s">
        <v>6723</v>
      </c>
      <c r="AL2448">
        <v>1</v>
      </c>
      <c r="AM2448">
        <v>2.6295704850740938E-4</v>
      </c>
    </row>
    <row r="2449" spans="1:39" x14ac:dyDescent="0.15">
      <c r="A2449" t="s">
        <v>6713</v>
      </c>
      <c r="B2449">
        <v>1</v>
      </c>
      <c r="C2449">
        <v>2.0942163967823996E-4</v>
      </c>
      <c r="V2449" t="s">
        <v>6400</v>
      </c>
      <c r="W2449">
        <v>1</v>
      </c>
      <c r="X2449">
        <v>2.1022995957321406E-4</v>
      </c>
      <c r="AK2449" t="s">
        <v>5076</v>
      </c>
      <c r="AL2449">
        <v>1</v>
      </c>
      <c r="AM2449">
        <v>2.6295704850740938E-4</v>
      </c>
    </row>
    <row r="2450" spans="1:39" x14ac:dyDescent="0.15">
      <c r="A2450" t="s">
        <v>6714</v>
      </c>
      <c r="B2450">
        <v>1</v>
      </c>
      <c r="C2450">
        <v>2.0942163967823996E-4</v>
      </c>
      <c r="V2450" t="s">
        <v>9977</v>
      </c>
      <c r="W2450">
        <v>1</v>
      </c>
      <c r="X2450">
        <v>2.1022995957321406E-4</v>
      </c>
      <c r="AK2450" t="s">
        <v>10485</v>
      </c>
      <c r="AL2450">
        <v>1</v>
      </c>
      <c r="AM2450">
        <v>2.6295704850740938E-4</v>
      </c>
    </row>
    <row r="2451" spans="1:39" x14ac:dyDescent="0.15">
      <c r="A2451" t="s">
        <v>6715</v>
      </c>
      <c r="B2451">
        <v>1</v>
      </c>
      <c r="C2451">
        <v>2.0942163967823996E-4</v>
      </c>
      <c r="V2451" t="s">
        <v>6867</v>
      </c>
      <c r="W2451">
        <v>1</v>
      </c>
      <c r="X2451">
        <v>2.1022995957321406E-4</v>
      </c>
      <c r="AK2451" t="s">
        <v>6245</v>
      </c>
      <c r="AL2451">
        <v>1</v>
      </c>
      <c r="AM2451">
        <v>2.6295704850740938E-4</v>
      </c>
    </row>
    <row r="2452" spans="1:39" x14ac:dyDescent="0.15">
      <c r="A2452" t="s">
        <v>6719</v>
      </c>
      <c r="B2452">
        <v>1</v>
      </c>
      <c r="C2452">
        <v>2.0942163967823996E-4</v>
      </c>
      <c r="V2452" t="s">
        <v>5469</v>
      </c>
      <c r="W2452">
        <v>1</v>
      </c>
      <c r="X2452">
        <v>2.1022995957321406E-4</v>
      </c>
      <c r="AK2452" t="s">
        <v>12722</v>
      </c>
      <c r="AL2452">
        <v>1</v>
      </c>
      <c r="AM2452">
        <v>2.6295704850740938E-4</v>
      </c>
    </row>
    <row r="2453" spans="1:39" x14ac:dyDescent="0.15">
      <c r="A2453" t="s">
        <v>6720</v>
      </c>
      <c r="B2453">
        <v>1</v>
      </c>
      <c r="C2453">
        <v>2.0942163967823996E-4</v>
      </c>
      <c r="V2453" t="s">
        <v>790</v>
      </c>
      <c r="W2453">
        <v>1</v>
      </c>
      <c r="X2453">
        <v>2.1022995957321406E-4</v>
      </c>
      <c r="AK2453" t="s">
        <v>9680</v>
      </c>
      <c r="AL2453">
        <v>1</v>
      </c>
      <c r="AM2453">
        <v>2.6295704850740938E-4</v>
      </c>
    </row>
    <row r="2454" spans="1:39" x14ac:dyDescent="0.15">
      <c r="A2454" t="s">
        <v>6721</v>
      </c>
      <c r="B2454">
        <v>1</v>
      </c>
      <c r="C2454">
        <v>2.0942163967823996E-4</v>
      </c>
      <c r="V2454" t="s">
        <v>4989</v>
      </c>
      <c r="W2454">
        <v>1</v>
      </c>
      <c r="X2454">
        <v>2.1022995957321406E-4</v>
      </c>
      <c r="AK2454" t="s">
        <v>4674</v>
      </c>
      <c r="AL2454">
        <v>1</v>
      </c>
      <c r="AM2454">
        <v>2.6295704850740938E-4</v>
      </c>
    </row>
    <row r="2455" spans="1:39" x14ac:dyDescent="0.15">
      <c r="A2455" t="s">
        <v>6722</v>
      </c>
      <c r="B2455">
        <v>1</v>
      </c>
      <c r="C2455">
        <v>2.0942163967823996E-4</v>
      </c>
      <c r="V2455" t="s">
        <v>10019</v>
      </c>
      <c r="W2455">
        <v>1</v>
      </c>
      <c r="X2455">
        <v>2.1022995957321406E-4</v>
      </c>
      <c r="AK2455" t="s">
        <v>5437</v>
      </c>
      <c r="AL2455">
        <v>1</v>
      </c>
      <c r="AM2455">
        <v>2.6295704850740938E-4</v>
      </c>
    </row>
    <row r="2456" spans="1:39" x14ac:dyDescent="0.15">
      <c r="A2456" t="s">
        <v>6724</v>
      </c>
      <c r="B2456">
        <v>1</v>
      </c>
      <c r="C2456">
        <v>2.0942163967823996E-4</v>
      </c>
      <c r="V2456" t="s">
        <v>10027</v>
      </c>
      <c r="W2456">
        <v>1</v>
      </c>
      <c r="X2456">
        <v>2.1022995957321406E-4</v>
      </c>
      <c r="AK2456" t="s">
        <v>5115</v>
      </c>
      <c r="AL2456">
        <v>1</v>
      </c>
      <c r="AM2456">
        <v>2.6295704850740938E-4</v>
      </c>
    </row>
    <row r="2457" spans="1:39" x14ac:dyDescent="0.15">
      <c r="A2457" t="s">
        <v>6729</v>
      </c>
      <c r="B2457">
        <v>1</v>
      </c>
      <c r="C2457">
        <v>2.0942163967823996E-4</v>
      </c>
      <c r="V2457" t="s">
        <v>6679</v>
      </c>
      <c r="W2457">
        <v>1</v>
      </c>
      <c r="X2457">
        <v>2.1022995957321406E-4</v>
      </c>
      <c r="AK2457" t="s">
        <v>4851</v>
      </c>
      <c r="AL2457">
        <v>1</v>
      </c>
      <c r="AM2457">
        <v>2.6295704850740938E-4</v>
      </c>
    </row>
    <row r="2458" spans="1:39" x14ac:dyDescent="0.15">
      <c r="A2458" t="s">
        <v>6732</v>
      </c>
      <c r="B2458">
        <v>1</v>
      </c>
      <c r="C2458">
        <v>2.0942163967823996E-4</v>
      </c>
      <c r="V2458" t="s">
        <v>7269</v>
      </c>
      <c r="W2458">
        <v>1</v>
      </c>
      <c r="X2458">
        <v>2.1022995957321406E-4</v>
      </c>
      <c r="AK2458" t="s">
        <v>6312</v>
      </c>
      <c r="AL2458">
        <v>1</v>
      </c>
      <c r="AM2458">
        <v>2.6295704850740938E-4</v>
      </c>
    </row>
    <row r="2459" spans="1:39" x14ac:dyDescent="0.15">
      <c r="A2459" t="s">
        <v>6735</v>
      </c>
      <c r="B2459">
        <v>1</v>
      </c>
      <c r="C2459">
        <v>2.0942163967823996E-4</v>
      </c>
      <c r="V2459" t="s">
        <v>6108</v>
      </c>
      <c r="W2459">
        <v>1</v>
      </c>
      <c r="X2459">
        <v>2.1022995957321406E-4</v>
      </c>
      <c r="AK2459" t="s">
        <v>5345</v>
      </c>
      <c r="AL2459">
        <v>1</v>
      </c>
      <c r="AM2459">
        <v>2.6295704850740938E-4</v>
      </c>
    </row>
    <row r="2460" spans="1:39" x14ac:dyDescent="0.15">
      <c r="A2460" t="s">
        <v>6736</v>
      </c>
      <c r="B2460">
        <v>1</v>
      </c>
      <c r="C2460">
        <v>2.0942163967823996E-4</v>
      </c>
      <c r="V2460" t="s">
        <v>6606</v>
      </c>
      <c r="W2460">
        <v>1</v>
      </c>
      <c r="X2460">
        <v>2.1022995957321406E-4</v>
      </c>
      <c r="AK2460" t="s">
        <v>823</v>
      </c>
      <c r="AL2460">
        <v>1</v>
      </c>
      <c r="AM2460">
        <v>2.6295704850740938E-4</v>
      </c>
    </row>
    <row r="2461" spans="1:39" x14ac:dyDescent="0.15">
      <c r="A2461" t="s">
        <v>6743</v>
      </c>
      <c r="B2461">
        <v>1</v>
      </c>
      <c r="C2461">
        <v>2.0942163967823996E-4</v>
      </c>
      <c r="V2461" t="s">
        <v>10059</v>
      </c>
      <c r="W2461">
        <v>1</v>
      </c>
      <c r="X2461">
        <v>2.1022995957321406E-4</v>
      </c>
      <c r="AK2461" t="s">
        <v>9674</v>
      </c>
      <c r="AL2461">
        <v>1</v>
      </c>
      <c r="AM2461">
        <v>2.6295704850740938E-4</v>
      </c>
    </row>
    <row r="2462" spans="1:39" x14ac:dyDescent="0.15">
      <c r="A2462" t="s">
        <v>6745</v>
      </c>
      <c r="B2462">
        <v>1</v>
      </c>
      <c r="C2462">
        <v>2.0942163967823996E-4</v>
      </c>
      <c r="V2462" t="s">
        <v>10062</v>
      </c>
      <c r="W2462">
        <v>1</v>
      </c>
      <c r="X2462">
        <v>2.1022995957321406E-4</v>
      </c>
      <c r="AK2462" t="s">
        <v>5657</v>
      </c>
      <c r="AL2462">
        <v>1</v>
      </c>
      <c r="AM2462">
        <v>2.6295704850740938E-4</v>
      </c>
    </row>
    <row r="2463" spans="1:39" x14ac:dyDescent="0.15">
      <c r="A2463" t="s">
        <v>6748</v>
      </c>
      <c r="B2463">
        <v>1</v>
      </c>
      <c r="C2463">
        <v>2.0942163967823996E-4</v>
      </c>
      <c r="V2463" t="s">
        <v>5912</v>
      </c>
      <c r="W2463">
        <v>1</v>
      </c>
      <c r="X2463">
        <v>2.1022995957321406E-4</v>
      </c>
      <c r="AK2463" t="s">
        <v>4262</v>
      </c>
      <c r="AL2463">
        <v>1</v>
      </c>
      <c r="AM2463">
        <v>2.6295704850740938E-4</v>
      </c>
    </row>
    <row r="2464" spans="1:39" x14ac:dyDescent="0.15">
      <c r="A2464" t="s">
        <v>6750</v>
      </c>
      <c r="B2464">
        <v>1</v>
      </c>
      <c r="C2464">
        <v>2.0942163967823996E-4</v>
      </c>
      <c r="V2464" t="s">
        <v>5974</v>
      </c>
      <c r="W2464">
        <v>1</v>
      </c>
      <c r="X2464">
        <v>2.1022995957321406E-4</v>
      </c>
      <c r="AK2464" t="s">
        <v>10180</v>
      </c>
      <c r="AL2464">
        <v>1</v>
      </c>
      <c r="AM2464">
        <v>2.6295704850740938E-4</v>
      </c>
    </row>
    <row r="2465" spans="1:39" x14ac:dyDescent="0.15">
      <c r="A2465" t="s">
        <v>6751</v>
      </c>
      <c r="B2465">
        <v>1</v>
      </c>
      <c r="C2465">
        <v>2.0942163967823996E-4</v>
      </c>
      <c r="V2465" t="s">
        <v>10064</v>
      </c>
      <c r="W2465">
        <v>1</v>
      </c>
      <c r="X2465">
        <v>2.1022995957321406E-4</v>
      </c>
      <c r="AK2465" t="s">
        <v>4249</v>
      </c>
      <c r="AL2465">
        <v>1</v>
      </c>
      <c r="AM2465">
        <v>2.6295704850740938E-4</v>
      </c>
    </row>
    <row r="2466" spans="1:39" x14ac:dyDescent="0.15">
      <c r="A2466" t="s">
        <v>6752</v>
      </c>
      <c r="B2466">
        <v>1</v>
      </c>
      <c r="C2466">
        <v>2.0942163967823996E-4</v>
      </c>
      <c r="V2466" t="s">
        <v>10068</v>
      </c>
      <c r="W2466">
        <v>1</v>
      </c>
      <c r="X2466">
        <v>2.1022995957321406E-4</v>
      </c>
      <c r="AK2466" t="s">
        <v>10058</v>
      </c>
      <c r="AL2466">
        <v>1</v>
      </c>
      <c r="AM2466">
        <v>2.6295704850740938E-4</v>
      </c>
    </row>
    <row r="2467" spans="1:39" x14ac:dyDescent="0.15">
      <c r="A2467" t="s">
        <v>6753</v>
      </c>
      <c r="B2467">
        <v>1</v>
      </c>
      <c r="C2467">
        <v>2.0942163967823996E-4</v>
      </c>
      <c r="V2467" t="s">
        <v>5724</v>
      </c>
      <c r="W2467">
        <v>1</v>
      </c>
      <c r="X2467">
        <v>2.1022995957321406E-4</v>
      </c>
      <c r="AK2467" t="s">
        <v>10825</v>
      </c>
      <c r="AL2467">
        <v>1</v>
      </c>
      <c r="AM2467">
        <v>2.6295704850740938E-4</v>
      </c>
    </row>
    <row r="2468" spans="1:39" x14ac:dyDescent="0.15">
      <c r="A2468" t="s">
        <v>6757</v>
      </c>
      <c r="B2468">
        <v>1</v>
      </c>
      <c r="C2468">
        <v>2.0942163967823996E-4</v>
      </c>
      <c r="V2468" t="s">
        <v>10078</v>
      </c>
      <c r="W2468">
        <v>1</v>
      </c>
      <c r="X2468">
        <v>2.1022995957321406E-4</v>
      </c>
      <c r="AK2468" t="s">
        <v>6550</v>
      </c>
      <c r="AL2468">
        <v>1</v>
      </c>
      <c r="AM2468">
        <v>2.6295704850740938E-4</v>
      </c>
    </row>
    <row r="2469" spans="1:39" x14ac:dyDescent="0.15">
      <c r="A2469" t="s">
        <v>6758</v>
      </c>
      <c r="B2469">
        <v>1</v>
      </c>
      <c r="C2469">
        <v>2.0942163967823996E-4</v>
      </c>
      <c r="V2469" t="s">
        <v>5642</v>
      </c>
      <c r="W2469">
        <v>1</v>
      </c>
      <c r="X2469">
        <v>2.1022995957321406E-4</v>
      </c>
      <c r="AK2469" t="s">
        <v>9682</v>
      </c>
      <c r="AL2469">
        <v>1</v>
      </c>
      <c r="AM2469">
        <v>2.6295704850740938E-4</v>
      </c>
    </row>
    <row r="2470" spans="1:39" x14ac:dyDescent="0.15">
      <c r="A2470" t="s">
        <v>6759</v>
      </c>
      <c r="B2470">
        <v>1</v>
      </c>
      <c r="C2470">
        <v>2.0942163967823996E-4</v>
      </c>
      <c r="V2470" t="s">
        <v>6530</v>
      </c>
      <c r="W2470">
        <v>1</v>
      </c>
      <c r="X2470">
        <v>2.1022995957321406E-4</v>
      </c>
      <c r="AK2470" t="s">
        <v>4997</v>
      </c>
      <c r="AL2470">
        <v>1</v>
      </c>
      <c r="AM2470">
        <v>2.6295704850740938E-4</v>
      </c>
    </row>
    <row r="2471" spans="1:39" x14ac:dyDescent="0.15">
      <c r="A2471" t="s">
        <v>6770</v>
      </c>
      <c r="B2471">
        <v>1</v>
      </c>
      <c r="C2471">
        <v>2.0942163967823996E-4</v>
      </c>
      <c r="V2471" t="s">
        <v>6659</v>
      </c>
      <c r="W2471">
        <v>1</v>
      </c>
      <c r="X2471">
        <v>2.1022995957321406E-4</v>
      </c>
      <c r="AK2471" t="s">
        <v>10773</v>
      </c>
      <c r="AL2471">
        <v>1</v>
      </c>
      <c r="AM2471">
        <v>2.6295704850740938E-4</v>
      </c>
    </row>
    <row r="2472" spans="1:39" x14ac:dyDescent="0.15">
      <c r="A2472" t="s">
        <v>6771</v>
      </c>
      <c r="B2472">
        <v>1</v>
      </c>
      <c r="C2472">
        <v>2.0942163967823996E-4</v>
      </c>
      <c r="V2472" t="s">
        <v>10087</v>
      </c>
      <c r="W2472">
        <v>1</v>
      </c>
      <c r="X2472">
        <v>2.1022995957321406E-4</v>
      </c>
      <c r="AK2472" t="s">
        <v>5089</v>
      </c>
      <c r="AL2472">
        <v>1</v>
      </c>
      <c r="AM2472">
        <v>2.6295704850740938E-4</v>
      </c>
    </row>
    <row r="2473" spans="1:39" x14ac:dyDescent="0.15">
      <c r="A2473" t="s">
        <v>6773</v>
      </c>
      <c r="B2473">
        <v>1</v>
      </c>
      <c r="C2473">
        <v>2.0942163967823996E-4</v>
      </c>
      <c r="V2473" t="s">
        <v>10088</v>
      </c>
      <c r="W2473">
        <v>1</v>
      </c>
      <c r="X2473">
        <v>2.1022995957321406E-4</v>
      </c>
      <c r="AK2473" t="s">
        <v>9979</v>
      </c>
      <c r="AL2473">
        <v>1</v>
      </c>
      <c r="AM2473">
        <v>2.6295704850740938E-4</v>
      </c>
    </row>
    <row r="2474" spans="1:39" x14ac:dyDescent="0.15">
      <c r="A2474" t="s">
        <v>6777</v>
      </c>
      <c r="B2474">
        <v>1</v>
      </c>
      <c r="C2474">
        <v>2.0942163967823996E-4</v>
      </c>
      <c r="V2474" t="s">
        <v>10090</v>
      </c>
      <c r="W2474">
        <v>1</v>
      </c>
      <c r="X2474">
        <v>2.1022995957321406E-4</v>
      </c>
      <c r="AK2474" t="s">
        <v>4387</v>
      </c>
      <c r="AL2474">
        <v>1</v>
      </c>
      <c r="AM2474">
        <v>2.6295704850740938E-4</v>
      </c>
    </row>
    <row r="2475" spans="1:39" x14ac:dyDescent="0.15">
      <c r="A2475" t="s">
        <v>6778</v>
      </c>
      <c r="B2475">
        <v>1</v>
      </c>
      <c r="C2475">
        <v>2.0942163967823996E-4</v>
      </c>
      <c r="V2475" t="s">
        <v>10091</v>
      </c>
      <c r="W2475">
        <v>1</v>
      </c>
      <c r="X2475">
        <v>2.1022995957321406E-4</v>
      </c>
      <c r="AK2475" t="s">
        <v>4370</v>
      </c>
      <c r="AL2475">
        <v>1</v>
      </c>
      <c r="AM2475">
        <v>2.6295704850740938E-4</v>
      </c>
    </row>
    <row r="2476" spans="1:39" x14ac:dyDescent="0.15">
      <c r="A2476" t="s">
        <v>6781</v>
      </c>
      <c r="B2476">
        <v>1</v>
      </c>
      <c r="C2476">
        <v>2.0942163967823996E-4</v>
      </c>
      <c r="V2476" t="s">
        <v>10092</v>
      </c>
      <c r="W2476">
        <v>1</v>
      </c>
      <c r="X2476">
        <v>2.1022995957321406E-4</v>
      </c>
      <c r="AK2476" t="s">
        <v>10818</v>
      </c>
      <c r="AL2476">
        <v>1</v>
      </c>
      <c r="AM2476">
        <v>2.6295704850740938E-4</v>
      </c>
    </row>
    <row r="2477" spans="1:39" x14ac:dyDescent="0.15">
      <c r="A2477" t="s">
        <v>6783</v>
      </c>
      <c r="B2477">
        <v>1</v>
      </c>
      <c r="C2477">
        <v>2.0942163967823996E-4</v>
      </c>
      <c r="V2477" t="s">
        <v>10098</v>
      </c>
      <c r="W2477">
        <v>1</v>
      </c>
      <c r="X2477">
        <v>2.1022995957321406E-4</v>
      </c>
      <c r="AK2477" t="s">
        <v>5685</v>
      </c>
      <c r="AL2477">
        <v>1</v>
      </c>
      <c r="AM2477">
        <v>2.6295704850740938E-4</v>
      </c>
    </row>
    <row r="2478" spans="1:39" x14ac:dyDescent="0.15">
      <c r="A2478" t="s">
        <v>6785</v>
      </c>
      <c r="B2478">
        <v>1</v>
      </c>
      <c r="C2478">
        <v>2.0942163967823996E-4</v>
      </c>
      <c r="V2478" t="s">
        <v>6845</v>
      </c>
      <c r="W2478">
        <v>1</v>
      </c>
      <c r="X2478">
        <v>2.1022995957321406E-4</v>
      </c>
      <c r="AK2478" t="s">
        <v>9535</v>
      </c>
      <c r="AL2478">
        <v>1</v>
      </c>
      <c r="AM2478">
        <v>2.6295704850740938E-4</v>
      </c>
    </row>
    <row r="2479" spans="1:39" x14ac:dyDescent="0.15">
      <c r="A2479" t="s">
        <v>6786</v>
      </c>
      <c r="B2479">
        <v>1</v>
      </c>
      <c r="C2479">
        <v>2.0942163967823996E-4</v>
      </c>
      <c r="V2479" t="s">
        <v>10101</v>
      </c>
      <c r="W2479">
        <v>1</v>
      </c>
      <c r="X2479">
        <v>2.1022995957321406E-4</v>
      </c>
      <c r="AK2479" t="s">
        <v>6068</v>
      </c>
      <c r="AL2479">
        <v>1</v>
      </c>
      <c r="AM2479">
        <v>2.6295704850740938E-4</v>
      </c>
    </row>
    <row r="2480" spans="1:39" x14ac:dyDescent="0.15">
      <c r="A2480" t="s">
        <v>6787</v>
      </c>
      <c r="B2480">
        <v>1</v>
      </c>
      <c r="C2480">
        <v>2.0942163967823996E-4</v>
      </c>
      <c r="V2480" t="s">
        <v>6089</v>
      </c>
      <c r="W2480">
        <v>1</v>
      </c>
      <c r="X2480">
        <v>2.1022995957321406E-4</v>
      </c>
      <c r="AK2480" t="s">
        <v>9936</v>
      </c>
      <c r="AL2480">
        <v>1</v>
      </c>
      <c r="AM2480">
        <v>2.6295704850740938E-4</v>
      </c>
    </row>
    <row r="2481" spans="1:39" x14ac:dyDescent="0.15">
      <c r="A2481" t="s">
        <v>6788</v>
      </c>
      <c r="B2481">
        <v>1</v>
      </c>
      <c r="C2481">
        <v>2.0942163967823996E-4</v>
      </c>
      <c r="V2481" t="s">
        <v>10104</v>
      </c>
      <c r="W2481">
        <v>1</v>
      </c>
      <c r="X2481">
        <v>2.1022995957321406E-4</v>
      </c>
      <c r="AK2481" t="s">
        <v>10353</v>
      </c>
      <c r="AL2481">
        <v>1</v>
      </c>
      <c r="AM2481">
        <v>2.6295704850740938E-4</v>
      </c>
    </row>
    <row r="2482" spans="1:39" x14ac:dyDescent="0.15">
      <c r="A2482" t="s">
        <v>6791</v>
      </c>
      <c r="B2482">
        <v>1</v>
      </c>
      <c r="C2482">
        <v>2.0942163967823996E-4</v>
      </c>
      <c r="V2482" t="s">
        <v>5825</v>
      </c>
      <c r="W2482">
        <v>1</v>
      </c>
      <c r="X2482">
        <v>2.1022995957321406E-4</v>
      </c>
      <c r="AK2482" t="s">
        <v>10440</v>
      </c>
      <c r="AL2482">
        <v>1</v>
      </c>
      <c r="AM2482">
        <v>2.6295704850740938E-4</v>
      </c>
    </row>
    <row r="2483" spans="1:39" x14ac:dyDescent="0.15">
      <c r="A2483" t="s">
        <v>6792</v>
      </c>
      <c r="B2483">
        <v>1</v>
      </c>
      <c r="C2483">
        <v>2.0942163967823996E-4</v>
      </c>
      <c r="V2483" t="s">
        <v>10116</v>
      </c>
      <c r="W2483">
        <v>1</v>
      </c>
      <c r="X2483">
        <v>2.1022995957321406E-4</v>
      </c>
      <c r="AK2483" t="s">
        <v>5501</v>
      </c>
      <c r="AL2483">
        <v>1</v>
      </c>
      <c r="AM2483">
        <v>2.6295704850740938E-4</v>
      </c>
    </row>
    <row r="2484" spans="1:39" x14ac:dyDescent="0.15">
      <c r="A2484" t="s">
        <v>6795</v>
      </c>
      <c r="B2484">
        <v>1</v>
      </c>
      <c r="C2484">
        <v>2.0942163967823996E-4</v>
      </c>
      <c r="V2484" t="s">
        <v>10121</v>
      </c>
      <c r="W2484">
        <v>1</v>
      </c>
      <c r="X2484">
        <v>2.1022995957321406E-4</v>
      </c>
      <c r="AK2484" t="s">
        <v>6345</v>
      </c>
      <c r="AL2484">
        <v>1</v>
      </c>
      <c r="AM2484">
        <v>2.6295704850740938E-4</v>
      </c>
    </row>
    <row r="2485" spans="1:39" x14ac:dyDescent="0.15">
      <c r="A2485" t="s">
        <v>6796</v>
      </c>
      <c r="B2485">
        <v>1</v>
      </c>
      <c r="C2485">
        <v>2.0942163967823996E-4</v>
      </c>
      <c r="V2485" t="s">
        <v>10122</v>
      </c>
      <c r="W2485">
        <v>1</v>
      </c>
      <c r="X2485">
        <v>2.1022995957321406E-4</v>
      </c>
      <c r="AK2485" t="s">
        <v>4208</v>
      </c>
      <c r="AL2485">
        <v>1</v>
      </c>
      <c r="AM2485">
        <v>2.6295704850740938E-4</v>
      </c>
    </row>
    <row r="2486" spans="1:39" x14ac:dyDescent="0.15">
      <c r="A2486" t="s">
        <v>6800</v>
      </c>
      <c r="B2486">
        <v>1</v>
      </c>
      <c r="C2486">
        <v>2.0942163967823996E-4</v>
      </c>
      <c r="V2486" t="s">
        <v>10125</v>
      </c>
      <c r="W2486">
        <v>1</v>
      </c>
      <c r="X2486">
        <v>2.1022995957321406E-4</v>
      </c>
      <c r="AK2486" t="s">
        <v>5760</v>
      </c>
      <c r="AL2486">
        <v>1</v>
      </c>
      <c r="AM2486">
        <v>2.6295704850740938E-4</v>
      </c>
    </row>
    <row r="2487" spans="1:39" x14ac:dyDescent="0.15">
      <c r="A2487" t="s">
        <v>6802</v>
      </c>
      <c r="B2487">
        <v>1</v>
      </c>
      <c r="C2487">
        <v>2.0942163967823996E-4</v>
      </c>
      <c r="V2487" t="s">
        <v>6166</v>
      </c>
      <c r="W2487">
        <v>1</v>
      </c>
      <c r="X2487">
        <v>2.1022995957321406E-4</v>
      </c>
      <c r="AK2487" t="s">
        <v>10051</v>
      </c>
      <c r="AL2487">
        <v>1</v>
      </c>
      <c r="AM2487">
        <v>2.6295704850740938E-4</v>
      </c>
    </row>
    <row r="2488" spans="1:39" x14ac:dyDescent="0.15">
      <c r="A2488" t="s">
        <v>6803</v>
      </c>
      <c r="B2488">
        <v>1</v>
      </c>
      <c r="C2488">
        <v>2.0942163967823996E-4</v>
      </c>
      <c r="V2488" t="s">
        <v>10132</v>
      </c>
      <c r="W2488">
        <v>1</v>
      </c>
      <c r="X2488">
        <v>2.1022995957321406E-4</v>
      </c>
      <c r="AK2488" t="s">
        <v>5773</v>
      </c>
      <c r="AL2488">
        <v>1</v>
      </c>
      <c r="AM2488">
        <v>2.6295704850740938E-4</v>
      </c>
    </row>
    <row r="2489" spans="1:39" x14ac:dyDescent="0.15">
      <c r="A2489" t="s">
        <v>6804</v>
      </c>
      <c r="B2489">
        <v>1</v>
      </c>
      <c r="C2489">
        <v>2.0942163967823996E-4</v>
      </c>
      <c r="V2489" t="s">
        <v>10135</v>
      </c>
      <c r="W2489">
        <v>1</v>
      </c>
      <c r="X2489">
        <v>2.1022995957321406E-4</v>
      </c>
      <c r="AK2489" t="s">
        <v>5260</v>
      </c>
      <c r="AL2489">
        <v>1</v>
      </c>
      <c r="AM2489">
        <v>2.6295704850740938E-4</v>
      </c>
    </row>
    <row r="2490" spans="1:39" x14ac:dyDescent="0.15">
      <c r="A2490" t="s">
        <v>6805</v>
      </c>
      <c r="B2490">
        <v>1</v>
      </c>
      <c r="C2490">
        <v>2.0942163967823996E-4</v>
      </c>
      <c r="V2490" t="s">
        <v>10137</v>
      </c>
      <c r="W2490">
        <v>1</v>
      </c>
      <c r="X2490">
        <v>2.1022995957321406E-4</v>
      </c>
      <c r="AK2490" t="s">
        <v>6834</v>
      </c>
      <c r="AL2490">
        <v>1</v>
      </c>
      <c r="AM2490">
        <v>2.6295704850740938E-4</v>
      </c>
    </row>
    <row r="2491" spans="1:39" x14ac:dyDescent="0.15">
      <c r="A2491" t="s">
        <v>6806</v>
      </c>
      <c r="B2491">
        <v>1</v>
      </c>
      <c r="C2491">
        <v>2.0942163967823996E-4</v>
      </c>
      <c r="V2491" t="s">
        <v>10142</v>
      </c>
      <c r="W2491">
        <v>1</v>
      </c>
      <c r="X2491">
        <v>2.1022995957321406E-4</v>
      </c>
      <c r="AK2491" t="s">
        <v>841</v>
      </c>
      <c r="AL2491">
        <v>1</v>
      </c>
      <c r="AM2491">
        <v>2.6295704850740938E-4</v>
      </c>
    </row>
    <row r="2492" spans="1:39" x14ac:dyDescent="0.15">
      <c r="A2492" t="s">
        <v>6809</v>
      </c>
      <c r="B2492">
        <v>1</v>
      </c>
      <c r="C2492">
        <v>2.0942163967823996E-4</v>
      </c>
      <c r="V2492" t="s">
        <v>6598</v>
      </c>
      <c r="W2492">
        <v>1</v>
      </c>
      <c r="X2492">
        <v>2.1022995957321406E-4</v>
      </c>
      <c r="AK2492" t="s">
        <v>5818</v>
      </c>
      <c r="AL2492">
        <v>1</v>
      </c>
      <c r="AM2492">
        <v>2.6295704850740938E-4</v>
      </c>
    </row>
    <row r="2493" spans="1:39" x14ac:dyDescent="0.15">
      <c r="A2493" t="s">
        <v>6818</v>
      </c>
      <c r="B2493">
        <v>1</v>
      </c>
      <c r="C2493">
        <v>2.0942163967823996E-4</v>
      </c>
      <c r="V2493" t="s">
        <v>10145</v>
      </c>
      <c r="W2493">
        <v>1</v>
      </c>
      <c r="X2493">
        <v>2.1022995957321406E-4</v>
      </c>
      <c r="AK2493" t="s">
        <v>1039</v>
      </c>
      <c r="AL2493">
        <v>1</v>
      </c>
      <c r="AM2493">
        <v>2.6295704850740938E-4</v>
      </c>
    </row>
    <row r="2494" spans="1:39" x14ac:dyDescent="0.15">
      <c r="A2494" t="s">
        <v>6819</v>
      </c>
      <c r="B2494">
        <v>1</v>
      </c>
      <c r="C2494">
        <v>2.0942163967823996E-4</v>
      </c>
      <c r="V2494">
        <v>99</v>
      </c>
      <c r="W2494">
        <v>1</v>
      </c>
      <c r="X2494">
        <v>2.1022995957321406E-4</v>
      </c>
      <c r="AK2494" t="s">
        <v>4301</v>
      </c>
      <c r="AL2494">
        <v>1</v>
      </c>
      <c r="AM2494">
        <v>2.6295704850740938E-4</v>
      </c>
    </row>
    <row r="2495" spans="1:39" x14ac:dyDescent="0.15">
      <c r="A2495" t="s">
        <v>6822</v>
      </c>
      <c r="B2495">
        <v>1</v>
      </c>
      <c r="C2495">
        <v>2.0942163967823996E-4</v>
      </c>
      <c r="V2495" t="s">
        <v>10153</v>
      </c>
      <c r="W2495">
        <v>1</v>
      </c>
      <c r="X2495">
        <v>2.1022995957321406E-4</v>
      </c>
      <c r="AK2495" t="s">
        <v>5451</v>
      </c>
      <c r="AL2495">
        <v>1</v>
      </c>
      <c r="AM2495">
        <v>2.6295704850740938E-4</v>
      </c>
    </row>
    <row r="2496" spans="1:39" x14ac:dyDescent="0.15">
      <c r="A2496" t="s">
        <v>6823</v>
      </c>
      <c r="B2496">
        <v>1</v>
      </c>
      <c r="C2496">
        <v>2.0942163967823996E-4</v>
      </c>
      <c r="V2496" t="s">
        <v>10157</v>
      </c>
      <c r="W2496">
        <v>1</v>
      </c>
      <c r="X2496">
        <v>2.1022995957321406E-4</v>
      </c>
      <c r="AK2496" t="s">
        <v>6761</v>
      </c>
      <c r="AL2496">
        <v>1</v>
      </c>
      <c r="AM2496">
        <v>2.6295704850740938E-4</v>
      </c>
    </row>
    <row r="2497" spans="1:39" x14ac:dyDescent="0.15">
      <c r="A2497" t="s">
        <v>6825</v>
      </c>
      <c r="B2497">
        <v>1</v>
      </c>
      <c r="C2497">
        <v>2.0942163967823996E-4</v>
      </c>
      <c r="V2497" t="s">
        <v>10165</v>
      </c>
      <c r="W2497">
        <v>1</v>
      </c>
      <c r="X2497">
        <v>2.1022995957321406E-4</v>
      </c>
      <c r="AK2497" t="s">
        <v>5167</v>
      </c>
      <c r="AL2497">
        <v>1</v>
      </c>
      <c r="AM2497">
        <v>2.6295704850740938E-4</v>
      </c>
    </row>
    <row r="2498" spans="1:39" x14ac:dyDescent="0.15">
      <c r="A2498" t="s">
        <v>6826</v>
      </c>
      <c r="B2498">
        <v>1</v>
      </c>
      <c r="C2498">
        <v>2.0942163967823996E-4</v>
      </c>
      <c r="V2498" t="s">
        <v>5975</v>
      </c>
      <c r="W2498">
        <v>1</v>
      </c>
      <c r="X2498">
        <v>2.1022995957321406E-4</v>
      </c>
      <c r="AK2498" t="s">
        <v>6610</v>
      </c>
      <c r="AL2498">
        <v>1</v>
      </c>
      <c r="AM2498">
        <v>2.6295704850740938E-4</v>
      </c>
    </row>
    <row r="2499" spans="1:39" x14ac:dyDescent="0.15">
      <c r="A2499" t="s">
        <v>6827</v>
      </c>
      <c r="B2499">
        <v>1</v>
      </c>
      <c r="C2499">
        <v>2.0942163967823996E-4</v>
      </c>
      <c r="V2499" t="s">
        <v>5976</v>
      </c>
      <c r="W2499">
        <v>1</v>
      </c>
      <c r="X2499">
        <v>2.1022995957321406E-4</v>
      </c>
      <c r="AK2499" t="s">
        <v>10770</v>
      </c>
      <c r="AL2499">
        <v>1</v>
      </c>
      <c r="AM2499">
        <v>2.6295704850740938E-4</v>
      </c>
    </row>
    <row r="2500" spans="1:39" x14ac:dyDescent="0.15">
      <c r="A2500" t="s">
        <v>6830</v>
      </c>
      <c r="B2500">
        <v>1</v>
      </c>
      <c r="C2500">
        <v>2.0942163967823996E-4</v>
      </c>
      <c r="V2500" t="s">
        <v>10170</v>
      </c>
      <c r="W2500">
        <v>1</v>
      </c>
      <c r="X2500">
        <v>2.1022995957321406E-4</v>
      </c>
      <c r="AK2500" t="s">
        <v>12851</v>
      </c>
      <c r="AL2500">
        <v>1</v>
      </c>
      <c r="AM2500">
        <v>2.6295704850740938E-4</v>
      </c>
    </row>
    <row r="2501" spans="1:39" x14ac:dyDescent="0.15">
      <c r="A2501" t="s">
        <v>6835</v>
      </c>
      <c r="B2501">
        <v>1</v>
      </c>
      <c r="C2501">
        <v>2.0942163967823996E-4</v>
      </c>
      <c r="V2501" t="s">
        <v>5573</v>
      </c>
      <c r="W2501">
        <v>1</v>
      </c>
      <c r="X2501">
        <v>2.1022995957321406E-4</v>
      </c>
      <c r="AK2501" t="s">
        <v>5934</v>
      </c>
      <c r="AL2501">
        <v>1</v>
      </c>
      <c r="AM2501">
        <v>2.6295704850740938E-4</v>
      </c>
    </row>
    <row r="2502" spans="1:39" x14ac:dyDescent="0.15">
      <c r="A2502" t="s">
        <v>6836</v>
      </c>
      <c r="B2502">
        <v>1</v>
      </c>
      <c r="C2502">
        <v>2.0942163967823996E-4</v>
      </c>
      <c r="V2502" t="s">
        <v>6406</v>
      </c>
      <c r="W2502">
        <v>1</v>
      </c>
      <c r="X2502">
        <v>2.1022995957321406E-4</v>
      </c>
      <c r="AK2502" t="s">
        <v>5568</v>
      </c>
      <c r="AL2502">
        <v>1</v>
      </c>
      <c r="AM2502">
        <v>2.6295704850740938E-4</v>
      </c>
    </row>
    <row r="2503" spans="1:39" x14ac:dyDescent="0.15">
      <c r="A2503" t="s">
        <v>6837</v>
      </c>
      <c r="B2503">
        <v>1</v>
      </c>
      <c r="C2503">
        <v>2.0942163967823996E-4</v>
      </c>
      <c r="V2503" t="s">
        <v>718</v>
      </c>
      <c r="W2503">
        <v>1</v>
      </c>
      <c r="X2503">
        <v>2.1022995957321406E-4</v>
      </c>
      <c r="AK2503" t="s">
        <v>4808</v>
      </c>
      <c r="AL2503">
        <v>1</v>
      </c>
      <c r="AM2503">
        <v>2.6295704850740938E-4</v>
      </c>
    </row>
    <row r="2504" spans="1:39" x14ac:dyDescent="0.15">
      <c r="A2504" t="s">
        <v>6839</v>
      </c>
      <c r="B2504">
        <v>1</v>
      </c>
      <c r="C2504">
        <v>2.0942163967823996E-4</v>
      </c>
      <c r="V2504" t="s">
        <v>4749</v>
      </c>
      <c r="W2504">
        <v>1</v>
      </c>
      <c r="X2504">
        <v>2.1022995957321406E-4</v>
      </c>
      <c r="AK2504" t="s">
        <v>10479</v>
      </c>
      <c r="AL2504">
        <v>1</v>
      </c>
      <c r="AM2504">
        <v>2.6295704850740938E-4</v>
      </c>
    </row>
    <row r="2505" spans="1:39" x14ac:dyDescent="0.15">
      <c r="A2505" t="s">
        <v>6842</v>
      </c>
      <c r="B2505">
        <v>1</v>
      </c>
      <c r="C2505">
        <v>2.0942163967823996E-4</v>
      </c>
      <c r="V2505" t="s">
        <v>10182</v>
      </c>
      <c r="W2505">
        <v>1</v>
      </c>
      <c r="X2505">
        <v>2.1022995957321406E-4</v>
      </c>
      <c r="AK2505" t="s">
        <v>10001</v>
      </c>
      <c r="AL2505">
        <v>1</v>
      </c>
      <c r="AM2505">
        <v>2.6295704850740938E-4</v>
      </c>
    </row>
    <row r="2506" spans="1:39" x14ac:dyDescent="0.15">
      <c r="A2506" t="s">
        <v>6846</v>
      </c>
      <c r="B2506">
        <v>1</v>
      </c>
      <c r="C2506">
        <v>2.0942163967823996E-4</v>
      </c>
      <c r="V2506" t="s">
        <v>10184</v>
      </c>
      <c r="W2506">
        <v>1</v>
      </c>
      <c r="X2506">
        <v>2.1022995957321406E-4</v>
      </c>
      <c r="AK2506" t="s">
        <v>479</v>
      </c>
      <c r="AL2506">
        <v>1</v>
      </c>
      <c r="AM2506">
        <v>2.6295704850740938E-4</v>
      </c>
    </row>
    <row r="2507" spans="1:39" x14ac:dyDescent="0.15">
      <c r="A2507" t="s">
        <v>6848</v>
      </c>
      <c r="B2507">
        <v>1</v>
      </c>
      <c r="C2507">
        <v>2.0942163967823996E-4</v>
      </c>
      <c r="V2507" t="s">
        <v>10185</v>
      </c>
      <c r="W2507">
        <v>1</v>
      </c>
      <c r="X2507">
        <v>2.1022995957321406E-4</v>
      </c>
      <c r="AK2507" t="s">
        <v>12864</v>
      </c>
      <c r="AL2507">
        <v>1</v>
      </c>
      <c r="AM2507">
        <v>2.6295704850740938E-4</v>
      </c>
    </row>
    <row r="2508" spans="1:39" x14ac:dyDescent="0.15">
      <c r="A2508" t="s">
        <v>6852</v>
      </c>
      <c r="B2508">
        <v>1</v>
      </c>
      <c r="C2508">
        <v>2.0942163967823996E-4</v>
      </c>
      <c r="V2508" t="s">
        <v>10194</v>
      </c>
      <c r="W2508">
        <v>1</v>
      </c>
      <c r="X2508">
        <v>2.1022995957321406E-4</v>
      </c>
      <c r="AK2508" t="s">
        <v>6755</v>
      </c>
      <c r="AL2508">
        <v>1</v>
      </c>
      <c r="AM2508">
        <v>2.6295704850740938E-4</v>
      </c>
    </row>
    <row r="2509" spans="1:39" x14ac:dyDescent="0.15">
      <c r="A2509" t="s">
        <v>6853</v>
      </c>
      <c r="B2509">
        <v>1</v>
      </c>
      <c r="C2509">
        <v>2.0942163967823996E-4</v>
      </c>
      <c r="V2509" t="s">
        <v>10195</v>
      </c>
      <c r="W2509">
        <v>1</v>
      </c>
      <c r="X2509">
        <v>2.1022995957321406E-4</v>
      </c>
      <c r="AK2509" t="s">
        <v>5106</v>
      </c>
      <c r="AL2509">
        <v>1</v>
      </c>
      <c r="AM2509">
        <v>2.6295704850740938E-4</v>
      </c>
    </row>
    <row r="2510" spans="1:39" x14ac:dyDescent="0.15">
      <c r="A2510" t="s">
        <v>6854</v>
      </c>
      <c r="B2510">
        <v>1</v>
      </c>
      <c r="C2510">
        <v>2.0942163967823996E-4</v>
      </c>
      <c r="V2510" t="s">
        <v>10203</v>
      </c>
      <c r="W2510">
        <v>1</v>
      </c>
      <c r="X2510">
        <v>2.1022995957321406E-4</v>
      </c>
      <c r="AK2510" t="s">
        <v>10536</v>
      </c>
      <c r="AL2510">
        <v>1</v>
      </c>
      <c r="AM2510">
        <v>2.6295704850740938E-4</v>
      </c>
    </row>
    <row r="2511" spans="1:39" x14ac:dyDescent="0.15">
      <c r="A2511" t="s">
        <v>6855</v>
      </c>
      <c r="B2511">
        <v>1</v>
      </c>
      <c r="C2511">
        <v>2.0942163967823996E-4</v>
      </c>
      <c r="V2511" t="s">
        <v>5395</v>
      </c>
      <c r="W2511">
        <v>1</v>
      </c>
      <c r="X2511">
        <v>2.1022995957321406E-4</v>
      </c>
      <c r="AK2511" t="s">
        <v>10864</v>
      </c>
      <c r="AL2511">
        <v>1</v>
      </c>
      <c r="AM2511">
        <v>2.6295704850740938E-4</v>
      </c>
    </row>
    <row r="2512" spans="1:39" x14ac:dyDescent="0.15">
      <c r="A2512" t="s">
        <v>6856</v>
      </c>
      <c r="B2512">
        <v>1</v>
      </c>
      <c r="C2512">
        <v>2.0942163967823996E-4</v>
      </c>
      <c r="V2512" t="s">
        <v>5226</v>
      </c>
      <c r="W2512">
        <v>1</v>
      </c>
      <c r="X2512">
        <v>2.1022995957321406E-4</v>
      </c>
      <c r="AK2512" t="s">
        <v>4596</v>
      </c>
      <c r="AL2512">
        <v>1</v>
      </c>
      <c r="AM2512">
        <v>2.6295704850740938E-4</v>
      </c>
    </row>
    <row r="2513" spans="1:39" x14ac:dyDescent="0.15">
      <c r="A2513" t="s">
        <v>6857</v>
      </c>
      <c r="B2513">
        <v>1</v>
      </c>
      <c r="C2513">
        <v>2.0942163967823996E-4</v>
      </c>
      <c r="V2513" t="s">
        <v>5111</v>
      </c>
      <c r="W2513">
        <v>1</v>
      </c>
      <c r="X2513">
        <v>2.1022995957321406E-4</v>
      </c>
      <c r="AK2513" t="s">
        <v>4704</v>
      </c>
      <c r="AL2513">
        <v>1</v>
      </c>
      <c r="AM2513">
        <v>2.6295704850740938E-4</v>
      </c>
    </row>
    <row r="2514" spans="1:39" x14ac:dyDescent="0.15">
      <c r="A2514" t="s">
        <v>6858</v>
      </c>
      <c r="B2514">
        <v>1</v>
      </c>
      <c r="C2514">
        <v>2.0942163967823996E-4</v>
      </c>
      <c r="V2514" t="s">
        <v>10210</v>
      </c>
      <c r="W2514">
        <v>1</v>
      </c>
      <c r="X2514">
        <v>2.1022995957321406E-4</v>
      </c>
      <c r="AK2514" t="s">
        <v>5210</v>
      </c>
      <c r="AL2514">
        <v>1</v>
      </c>
      <c r="AM2514">
        <v>2.6295704850740938E-4</v>
      </c>
    </row>
    <row r="2515" spans="1:39" x14ac:dyDescent="0.15">
      <c r="A2515" t="s">
        <v>6860</v>
      </c>
      <c r="B2515">
        <v>1</v>
      </c>
      <c r="C2515">
        <v>2.0942163967823996E-4</v>
      </c>
      <c r="V2515" t="s">
        <v>10211</v>
      </c>
      <c r="W2515">
        <v>1</v>
      </c>
      <c r="X2515">
        <v>2.1022995957321406E-4</v>
      </c>
      <c r="AK2515" t="s">
        <v>9606</v>
      </c>
      <c r="AL2515">
        <v>1</v>
      </c>
      <c r="AM2515">
        <v>2.6295704850740938E-4</v>
      </c>
    </row>
    <row r="2516" spans="1:39" x14ac:dyDescent="0.15">
      <c r="A2516" t="s">
        <v>6861</v>
      </c>
      <c r="B2516">
        <v>1</v>
      </c>
      <c r="C2516">
        <v>2.0942163967823996E-4</v>
      </c>
      <c r="V2516" t="s">
        <v>10224</v>
      </c>
      <c r="W2516">
        <v>1</v>
      </c>
      <c r="X2516">
        <v>2.1022995957321406E-4</v>
      </c>
      <c r="AK2516" t="s">
        <v>411</v>
      </c>
      <c r="AL2516">
        <v>1</v>
      </c>
      <c r="AM2516">
        <v>2.6295704850740938E-4</v>
      </c>
    </row>
    <row r="2517" spans="1:39" x14ac:dyDescent="0.15">
      <c r="A2517" t="s">
        <v>6869</v>
      </c>
      <c r="B2517">
        <v>1</v>
      </c>
      <c r="C2517">
        <v>2.0942163967823996E-4</v>
      </c>
      <c r="V2517" t="s">
        <v>10225</v>
      </c>
      <c r="W2517">
        <v>1</v>
      </c>
      <c r="X2517">
        <v>2.1022995957321406E-4</v>
      </c>
      <c r="AK2517" t="s">
        <v>6655</v>
      </c>
      <c r="AL2517">
        <v>1</v>
      </c>
      <c r="AM2517">
        <v>2.6295704850740938E-4</v>
      </c>
    </row>
    <row r="2518" spans="1:39" x14ac:dyDescent="0.15">
      <c r="A2518" t="s">
        <v>1055</v>
      </c>
      <c r="B2518">
        <v>1</v>
      </c>
      <c r="C2518">
        <v>1.8352411752019978E-4</v>
      </c>
      <c r="V2518" t="s">
        <v>10231</v>
      </c>
      <c r="W2518">
        <v>1</v>
      </c>
      <c r="X2518">
        <v>2.1022995957321406E-4</v>
      </c>
      <c r="AK2518" t="s">
        <v>10329</v>
      </c>
      <c r="AL2518">
        <v>1</v>
      </c>
      <c r="AM2518">
        <v>2.6295704850740938E-4</v>
      </c>
    </row>
    <row r="2519" spans="1:39" x14ac:dyDescent="0.15">
      <c r="A2519" t="s">
        <v>12868</v>
      </c>
      <c r="B2519">
        <v>1</v>
      </c>
      <c r="C2519">
        <v>1.8352411752019978E-4</v>
      </c>
      <c r="V2519" t="s">
        <v>10234</v>
      </c>
      <c r="W2519">
        <v>1</v>
      </c>
      <c r="X2519">
        <v>2.1022995957321406E-4</v>
      </c>
      <c r="AK2519" t="s">
        <v>9911</v>
      </c>
      <c r="AL2519">
        <v>1</v>
      </c>
      <c r="AM2519">
        <v>2.6295704850740938E-4</v>
      </c>
    </row>
    <row r="2520" spans="1:39" x14ac:dyDescent="0.15">
      <c r="A2520" t="s">
        <v>4138</v>
      </c>
      <c r="B2520">
        <v>1</v>
      </c>
      <c r="C2520">
        <v>1.8352411752019978E-4</v>
      </c>
      <c r="V2520" t="s">
        <v>4826</v>
      </c>
      <c r="W2520">
        <v>1</v>
      </c>
      <c r="X2520">
        <v>2.1022995957321406E-4</v>
      </c>
      <c r="AK2520" t="s">
        <v>10902</v>
      </c>
      <c r="AL2520">
        <v>1</v>
      </c>
      <c r="AM2520">
        <v>2.6295704850740938E-4</v>
      </c>
    </row>
    <row r="2521" spans="1:39" x14ac:dyDescent="0.15">
      <c r="A2521" t="s">
        <v>4174</v>
      </c>
      <c r="B2521">
        <v>1</v>
      </c>
      <c r="C2521">
        <v>1.8352411752019978E-4</v>
      </c>
      <c r="V2521" t="s">
        <v>6718</v>
      </c>
      <c r="W2521">
        <v>1</v>
      </c>
      <c r="X2521">
        <v>2.1022995957321406E-4</v>
      </c>
      <c r="AK2521" t="s">
        <v>6228</v>
      </c>
      <c r="AL2521">
        <v>1</v>
      </c>
      <c r="AM2521">
        <v>2.6295704850740938E-4</v>
      </c>
    </row>
    <row r="2522" spans="1:39" x14ac:dyDescent="0.15">
      <c r="A2522" t="s">
        <v>4214</v>
      </c>
      <c r="B2522">
        <v>1</v>
      </c>
      <c r="C2522">
        <v>1.8352411752019978E-4</v>
      </c>
      <c r="V2522" t="s">
        <v>10246</v>
      </c>
      <c r="W2522">
        <v>1</v>
      </c>
      <c r="X2522">
        <v>2.1022995957321406E-4</v>
      </c>
      <c r="AK2522" t="s">
        <v>6478</v>
      </c>
      <c r="AL2522">
        <v>1</v>
      </c>
      <c r="AM2522">
        <v>2.6295704850740938E-4</v>
      </c>
    </row>
    <row r="2523" spans="1:39" x14ac:dyDescent="0.15">
      <c r="A2523" t="s">
        <v>4223</v>
      </c>
      <c r="B2523">
        <v>1</v>
      </c>
      <c r="C2523">
        <v>1.8352411752019978E-4</v>
      </c>
      <c r="V2523">
        <v>22</v>
      </c>
      <c r="W2523">
        <v>1</v>
      </c>
      <c r="X2523">
        <v>2.1022995957321406E-4</v>
      </c>
      <c r="AK2523" t="s">
        <v>6741</v>
      </c>
      <c r="AL2523">
        <v>1</v>
      </c>
      <c r="AM2523">
        <v>2.6295704850740938E-4</v>
      </c>
    </row>
    <row r="2524" spans="1:39" x14ac:dyDescent="0.15">
      <c r="A2524" t="s">
        <v>4228</v>
      </c>
      <c r="B2524">
        <v>1</v>
      </c>
      <c r="C2524">
        <v>1.8352411752019978E-4</v>
      </c>
      <c r="V2524" t="s">
        <v>10252</v>
      </c>
      <c r="W2524">
        <v>1</v>
      </c>
      <c r="X2524">
        <v>2.1022995957321406E-4</v>
      </c>
      <c r="AK2524" t="s">
        <v>2703</v>
      </c>
      <c r="AL2524">
        <v>1</v>
      </c>
      <c r="AM2524">
        <v>2.6295704850740938E-4</v>
      </c>
    </row>
    <row r="2525" spans="1:39" x14ac:dyDescent="0.15">
      <c r="A2525" t="s">
        <v>4234</v>
      </c>
      <c r="B2525">
        <v>1</v>
      </c>
      <c r="C2525">
        <v>1.8352411752019978E-4</v>
      </c>
      <c r="V2525" t="s">
        <v>10253</v>
      </c>
      <c r="W2525">
        <v>1</v>
      </c>
      <c r="X2525">
        <v>2.1022995957321406E-4</v>
      </c>
      <c r="AK2525" t="s">
        <v>6300</v>
      </c>
      <c r="AL2525">
        <v>1</v>
      </c>
      <c r="AM2525">
        <v>2.6295704850740938E-4</v>
      </c>
    </row>
    <row r="2526" spans="1:39" x14ac:dyDescent="0.15">
      <c r="A2526" t="s">
        <v>4235</v>
      </c>
      <c r="B2526">
        <v>1</v>
      </c>
      <c r="C2526">
        <v>1.8352411752019978E-4</v>
      </c>
      <c r="V2526" t="s">
        <v>10262</v>
      </c>
      <c r="W2526">
        <v>1</v>
      </c>
      <c r="X2526">
        <v>2.1022995957321406E-4</v>
      </c>
      <c r="AK2526" t="s">
        <v>5984</v>
      </c>
      <c r="AL2526">
        <v>1</v>
      </c>
      <c r="AM2526">
        <v>2.6295704850740938E-4</v>
      </c>
    </row>
    <row r="2527" spans="1:39" x14ac:dyDescent="0.15">
      <c r="A2527" t="s">
        <v>4303</v>
      </c>
      <c r="B2527">
        <v>1</v>
      </c>
      <c r="C2527">
        <v>1.8352411752019978E-4</v>
      </c>
      <c r="V2527" t="s">
        <v>10267</v>
      </c>
      <c r="W2527">
        <v>1</v>
      </c>
      <c r="X2527">
        <v>2.1022995957321406E-4</v>
      </c>
      <c r="AK2527" t="s">
        <v>5310</v>
      </c>
      <c r="AL2527">
        <v>1</v>
      </c>
      <c r="AM2527">
        <v>2.6295704850740938E-4</v>
      </c>
    </row>
    <row r="2528" spans="1:39" x14ac:dyDescent="0.15">
      <c r="A2528" t="s">
        <v>4311</v>
      </c>
      <c r="B2528">
        <v>1</v>
      </c>
      <c r="C2528">
        <v>1.8352411752019978E-4</v>
      </c>
      <c r="V2528" t="s">
        <v>10268</v>
      </c>
      <c r="W2528">
        <v>1</v>
      </c>
      <c r="X2528">
        <v>2.1022995957321406E-4</v>
      </c>
      <c r="AK2528" t="s">
        <v>5221</v>
      </c>
      <c r="AL2528">
        <v>1</v>
      </c>
      <c r="AM2528">
        <v>2.6295704850740938E-4</v>
      </c>
    </row>
    <row r="2529" spans="1:39" x14ac:dyDescent="0.15">
      <c r="A2529" t="s">
        <v>4331</v>
      </c>
      <c r="B2529">
        <v>1</v>
      </c>
      <c r="C2529">
        <v>1.8352411752019978E-4</v>
      </c>
      <c r="V2529" t="s">
        <v>10282</v>
      </c>
      <c r="W2529">
        <v>1</v>
      </c>
      <c r="X2529">
        <v>2.1022995957321406E-4</v>
      </c>
      <c r="AK2529" t="s">
        <v>5502</v>
      </c>
      <c r="AL2529">
        <v>1</v>
      </c>
      <c r="AM2529">
        <v>2.6295704850740938E-4</v>
      </c>
    </row>
    <row r="2530" spans="1:39" x14ac:dyDescent="0.15">
      <c r="A2530" t="s">
        <v>4360</v>
      </c>
      <c r="B2530">
        <v>1</v>
      </c>
      <c r="C2530">
        <v>1.8352411752019978E-4</v>
      </c>
      <c r="V2530" t="s">
        <v>6820</v>
      </c>
      <c r="W2530">
        <v>1</v>
      </c>
      <c r="X2530">
        <v>2.1022995957321406E-4</v>
      </c>
      <c r="AK2530" t="s">
        <v>268</v>
      </c>
      <c r="AL2530">
        <v>1</v>
      </c>
      <c r="AM2530">
        <v>2.6295704850740938E-4</v>
      </c>
    </row>
    <row r="2531" spans="1:39" x14ac:dyDescent="0.15">
      <c r="A2531" t="s">
        <v>4374</v>
      </c>
      <c r="B2531">
        <v>1</v>
      </c>
      <c r="C2531">
        <v>1.8352411752019978E-4</v>
      </c>
      <c r="V2531" t="s">
        <v>6566</v>
      </c>
      <c r="W2531">
        <v>1</v>
      </c>
      <c r="X2531">
        <v>2.1022995957321406E-4</v>
      </c>
      <c r="AK2531" t="s">
        <v>10181</v>
      </c>
      <c r="AL2531">
        <v>1</v>
      </c>
      <c r="AM2531">
        <v>2.6295704850740938E-4</v>
      </c>
    </row>
    <row r="2532" spans="1:39" x14ac:dyDescent="0.15">
      <c r="A2532" t="s">
        <v>4379</v>
      </c>
      <c r="B2532">
        <v>1</v>
      </c>
      <c r="C2532">
        <v>1.8352411752019978E-4</v>
      </c>
      <c r="V2532" t="s">
        <v>10287</v>
      </c>
      <c r="W2532">
        <v>1</v>
      </c>
      <c r="X2532">
        <v>2.1022995957321406E-4</v>
      </c>
      <c r="AK2532" t="s">
        <v>4462</v>
      </c>
      <c r="AL2532">
        <v>1</v>
      </c>
      <c r="AM2532">
        <v>2.6295704850740938E-4</v>
      </c>
    </row>
    <row r="2533" spans="1:39" x14ac:dyDescent="0.15">
      <c r="A2533" t="s">
        <v>4396</v>
      </c>
      <c r="B2533">
        <v>1</v>
      </c>
      <c r="C2533">
        <v>1.8352411752019978E-4</v>
      </c>
      <c r="V2533" t="s">
        <v>10289</v>
      </c>
      <c r="W2533">
        <v>1</v>
      </c>
      <c r="X2533">
        <v>2.1022995957321406E-4</v>
      </c>
      <c r="AK2533" t="s">
        <v>12945</v>
      </c>
      <c r="AL2533">
        <v>1</v>
      </c>
      <c r="AM2533">
        <v>2.6295704850740938E-4</v>
      </c>
    </row>
    <row r="2534" spans="1:39" x14ac:dyDescent="0.15">
      <c r="A2534" t="s">
        <v>4400</v>
      </c>
      <c r="B2534">
        <v>1</v>
      </c>
      <c r="C2534">
        <v>1.8352411752019978E-4</v>
      </c>
      <c r="V2534" t="s">
        <v>10298</v>
      </c>
      <c r="W2534">
        <v>1</v>
      </c>
      <c r="X2534">
        <v>2.1022995957321406E-4</v>
      </c>
      <c r="AK2534" t="s">
        <v>3700</v>
      </c>
      <c r="AL2534">
        <v>1</v>
      </c>
      <c r="AM2534">
        <v>2.6295704850740938E-4</v>
      </c>
    </row>
    <row r="2535" spans="1:39" x14ac:dyDescent="0.15">
      <c r="A2535" t="s">
        <v>4403</v>
      </c>
      <c r="B2535">
        <v>1</v>
      </c>
      <c r="C2535">
        <v>1.8352411752019978E-4</v>
      </c>
      <c r="V2535" t="s">
        <v>4432</v>
      </c>
      <c r="W2535">
        <v>1</v>
      </c>
      <c r="X2535">
        <v>2.1022995957321406E-4</v>
      </c>
      <c r="AK2535" t="s">
        <v>10350</v>
      </c>
      <c r="AL2535">
        <v>1</v>
      </c>
      <c r="AM2535">
        <v>2.6295704850740938E-4</v>
      </c>
    </row>
    <row r="2536" spans="1:39" x14ac:dyDescent="0.15">
      <c r="A2536" t="s">
        <v>4411</v>
      </c>
      <c r="B2536">
        <v>1</v>
      </c>
      <c r="C2536">
        <v>1.8352411752019978E-4</v>
      </c>
      <c r="V2536" t="s">
        <v>10303</v>
      </c>
      <c r="W2536">
        <v>1</v>
      </c>
      <c r="X2536">
        <v>2.1022995957321406E-4</v>
      </c>
      <c r="AK2536" t="s">
        <v>6661</v>
      </c>
      <c r="AL2536">
        <v>1</v>
      </c>
      <c r="AM2536">
        <v>2.6295704850740938E-4</v>
      </c>
    </row>
    <row r="2537" spans="1:39" x14ac:dyDescent="0.15">
      <c r="A2537" t="s">
        <v>4417</v>
      </c>
      <c r="B2537">
        <v>1</v>
      </c>
      <c r="C2537">
        <v>1.8352411752019978E-4</v>
      </c>
      <c r="V2537" t="s">
        <v>10304</v>
      </c>
      <c r="W2537">
        <v>1</v>
      </c>
      <c r="X2537">
        <v>2.1022995957321406E-4</v>
      </c>
      <c r="AK2537" t="s">
        <v>10081</v>
      </c>
      <c r="AL2537">
        <v>1</v>
      </c>
      <c r="AM2537">
        <v>2.6295704850740938E-4</v>
      </c>
    </row>
    <row r="2538" spans="1:39" x14ac:dyDescent="0.15">
      <c r="A2538" t="s">
        <v>4418</v>
      </c>
      <c r="B2538">
        <v>1</v>
      </c>
      <c r="C2538">
        <v>1.8352411752019978E-4</v>
      </c>
      <c r="V2538" t="s">
        <v>10310</v>
      </c>
      <c r="W2538">
        <v>1</v>
      </c>
      <c r="X2538">
        <v>2.1022995957321406E-4</v>
      </c>
      <c r="AK2538" t="s">
        <v>5182</v>
      </c>
      <c r="AL2538">
        <v>1</v>
      </c>
      <c r="AM2538">
        <v>2.6295704850740938E-4</v>
      </c>
    </row>
    <row r="2539" spans="1:39" x14ac:dyDescent="0.15">
      <c r="A2539" t="s">
        <v>4419</v>
      </c>
      <c r="B2539">
        <v>1</v>
      </c>
      <c r="C2539">
        <v>1.8352411752019978E-4</v>
      </c>
      <c r="V2539" t="s">
        <v>4413</v>
      </c>
      <c r="W2539">
        <v>1</v>
      </c>
      <c r="X2539">
        <v>2.1022995957321406E-4</v>
      </c>
      <c r="AK2539" t="s">
        <v>7338</v>
      </c>
      <c r="AL2539">
        <v>1</v>
      </c>
      <c r="AM2539">
        <v>2.6295704850740938E-4</v>
      </c>
    </row>
    <row r="2540" spans="1:39" x14ac:dyDescent="0.15">
      <c r="A2540" t="s">
        <v>4420</v>
      </c>
      <c r="B2540">
        <v>1</v>
      </c>
      <c r="C2540">
        <v>1.8352411752019978E-4</v>
      </c>
      <c r="V2540" t="s">
        <v>10316</v>
      </c>
      <c r="W2540">
        <v>1</v>
      </c>
      <c r="X2540">
        <v>2.1022995957321406E-4</v>
      </c>
      <c r="AK2540" t="s">
        <v>10308</v>
      </c>
      <c r="AL2540">
        <v>1</v>
      </c>
      <c r="AM2540">
        <v>2.6295704850740938E-4</v>
      </c>
    </row>
    <row r="2541" spans="1:39" x14ac:dyDescent="0.15">
      <c r="A2541" t="s">
        <v>4441</v>
      </c>
      <c r="B2541">
        <v>1</v>
      </c>
      <c r="C2541">
        <v>1.8352411752019978E-4</v>
      </c>
      <c r="V2541" t="s">
        <v>10318</v>
      </c>
      <c r="W2541">
        <v>1</v>
      </c>
      <c r="X2541">
        <v>2.1022995957321406E-4</v>
      </c>
      <c r="AK2541" t="s">
        <v>6580</v>
      </c>
      <c r="AL2541">
        <v>1</v>
      </c>
      <c r="AM2541">
        <v>2.6295704850740938E-4</v>
      </c>
    </row>
    <row r="2542" spans="1:39" x14ac:dyDescent="0.15">
      <c r="A2542" t="s">
        <v>4445</v>
      </c>
      <c r="B2542">
        <v>1</v>
      </c>
      <c r="C2542">
        <v>1.8352411752019978E-4</v>
      </c>
      <c r="V2542" t="s">
        <v>6731</v>
      </c>
      <c r="W2542">
        <v>1</v>
      </c>
      <c r="X2542">
        <v>2.1022995957321406E-4</v>
      </c>
      <c r="AK2542" t="s">
        <v>10597</v>
      </c>
      <c r="AL2542">
        <v>1</v>
      </c>
      <c r="AM2542">
        <v>2.6295704850740938E-4</v>
      </c>
    </row>
    <row r="2543" spans="1:39" x14ac:dyDescent="0.15">
      <c r="A2543" t="s">
        <v>4457</v>
      </c>
      <c r="B2543">
        <v>1</v>
      </c>
      <c r="C2543">
        <v>1.8352411752019978E-4</v>
      </c>
      <c r="V2543" t="s">
        <v>10322</v>
      </c>
      <c r="W2543">
        <v>1</v>
      </c>
      <c r="X2543">
        <v>2.1022995957321406E-4</v>
      </c>
      <c r="AK2543" t="s">
        <v>808</v>
      </c>
      <c r="AL2543">
        <v>1</v>
      </c>
      <c r="AM2543">
        <v>2.6295704850740938E-4</v>
      </c>
    </row>
    <row r="2544" spans="1:39" x14ac:dyDescent="0.15">
      <c r="A2544" t="s">
        <v>4468</v>
      </c>
      <c r="B2544">
        <v>1</v>
      </c>
      <c r="C2544">
        <v>1.8352411752019978E-4</v>
      </c>
      <c r="V2544" t="s">
        <v>10323</v>
      </c>
      <c r="W2544">
        <v>1</v>
      </c>
      <c r="X2544">
        <v>2.1022995957321406E-4</v>
      </c>
      <c r="AK2544" t="s">
        <v>5132</v>
      </c>
      <c r="AL2544">
        <v>1</v>
      </c>
      <c r="AM2544">
        <v>2.6295704850740938E-4</v>
      </c>
    </row>
    <row r="2545" spans="1:39" x14ac:dyDescent="0.15">
      <c r="A2545" t="s">
        <v>4492</v>
      </c>
      <c r="B2545">
        <v>1</v>
      </c>
      <c r="C2545">
        <v>1.8352411752019978E-4</v>
      </c>
      <c r="V2545" t="s">
        <v>10325</v>
      </c>
      <c r="W2545">
        <v>1</v>
      </c>
      <c r="X2545">
        <v>2.1022995957321406E-4</v>
      </c>
      <c r="AK2545" t="s">
        <v>5718</v>
      </c>
      <c r="AL2545">
        <v>1</v>
      </c>
      <c r="AM2545">
        <v>2.6295704850740938E-4</v>
      </c>
    </row>
    <row r="2546" spans="1:39" x14ac:dyDescent="0.15">
      <c r="A2546" t="s">
        <v>4500</v>
      </c>
      <c r="B2546">
        <v>1</v>
      </c>
      <c r="C2546">
        <v>1.8352411752019978E-4</v>
      </c>
      <c r="V2546" t="s">
        <v>10326</v>
      </c>
      <c r="W2546">
        <v>1</v>
      </c>
      <c r="X2546">
        <v>2.1022995957321406E-4</v>
      </c>
      <c r="AK2546" t="s">
        <v>9906</v>
      </c>
      <c r="AL2546">
        <v>1</v>
      </c>
      <c r="AM2546">
        <v>2.6295704850740938E-4</v>
      </c>
    </row>
    <row r="2547" spans="1:39" x14ac:dyDescent="0.15">
      <c r="A2547" t="s">
        <v>4506</v>
      </c>
      <c r="B2547">
        <v>1</v>
      </c>
      <c r="C2547">
        <v>1.8352411752019978E-4</v>
      </c>
      <c r="V2547" t="s">
        <v>10333</v>
      </c>
      <c r="W2547">
        <v>1</v>
      </c>
      <c r="X2547">
        <v>2.1022995957321406E-4</v>
      </c>
      <c r="AK2547" t="s">
        <v>7335</v>
      </c>
      <c r="AL2547">
        <v>1</v>
      </c>
      <c r="AM2547">
        <v>2.6295704850740938E-4</v>
      </c>
    </row>
    <row r="2548" spans="1:39" x14ac:dyDescent="0.15">
      <c r="A2548" t="s">
        <v>4508</v>
      </c>
      <c r="B2548">
        <v>1</v>
      </c>
      <c r="C2548">
        <v>1.8352411752019978E-4</v>
      </c>
      <c r="V2548" t="s">
        <v>10340</v>
      </c>
      <c r="W2548">
        <v>1</v>
      </c>
      <c r="X2548">
        <v>2.1022995957321406E-4</v>
      </c>
      <c r="AK2548" t="s">
        <v>10151</v>
      </c>
      <c r="AL2548">
        <v>1</v>
      </c>
      <c r="AM2548">
        <v>2.6295704850740938E-4</v>
      </c>
    </row>
    <row r="2549" spans="1:39" x14ac:dyDescent="0.15">
      <c r="A2549" t="s">
        <v>4509</v>
      </c>
      <c r="B2549">
        <v>1</v>
      </c>
      <c r="C2549">
        <v>1.8352411752019978E-4</v>
      </c>
      <c r="V2549" t="s">
        <v>951</v>
      </c>
      <c r="W2549">
        <v>1</v>
      </c>
      <c r="X2549">
        <v>2.1022995957321406E-4</v>
      </c>
      <c r="AK2549" t="s">
        <v>4198</v>
      </c>
      <c r="AL2549">
        <v>1</v>
      </c>
      <c r="AM2549">
        <v>2.6295704850740938E-4</v>
      </c>
    </row>
    <row r="2550" spans="1:39" x14ac:dyDescent="0.15">
      <c r="A2550" t="s">
        <v>4515</v>
      </c>
      <c r="B2550">
        <v>1</v>
      </c>
      <c r="C2550">
        <v>1.8352411752019978E-4</v>
      </c>
      <c r="V2550" t="s">
        <v>5174</v>
      </c>
      <c r="W2550">
        <v>1</v>
      </c>
      <c r="X2550">
        <v>2.1022995957321406E-4</v>
      </c>
      <c r="AK2550" t="s">
        <v>6545</v>
      </c>
      <c r="AL2550">
        <v>1</v>
      </c>
      <c r="AM2550">
        <v>2.6295704850740938E-4</v>
      </c>
    </row>
    <row r="2551" spans="1:39" x14ac:dyDescent="0.15">
      <c r="A2551" t="s">
        <v>4521</v>
      </c>
      <c r="B2551">
        <v>1</v>
      </c>
      <c r="C2551">
        <v>1.8352411752019978E-4</v>
      </c>
      <c r="V2551" t="s">
        <v>10359</v>
      </c>
      <c r="W2551">
        <v>1</v>
      </c>
      <c r="X2551">
        <v>2.1022995957321406E-4</v>
      </c>
      <c r="AK2551" t="s">
        <v>301</v>
      </c>
      <c r="AL2551">
        <v>1</v>
      </c>
      <c r="AM2551">
        <v>2.6295704850740938E-4</v>
      </c>
    </row>
    <row r="2552" spans="1:39" x14ac:dyDescent="0.15">
      <c r="A2552" t="s">
        <v>4550</v>
      </c>
      <c r="B2552">
        <v>1</v>
      </c>
      <c r="C2552">
        <v>1.8352411752019978E-4</v>
      </c>
      <c r="V2552" t="s">
        <v>10362</v>
      </c>
      <c r="W2552">
        <v>1</v>
      </c>
      <c r="X2552">
        <v>2.1022995957321406E-4</v>
      </c>
      <c r="AK2552" t="s">
        <v>660</v>
      </c>
      <c r="AL2552">
        <v>1</v>
      </c>
      <c r="AM2552">
        <v>2.6295704850740938E-4</v>
      </c>
    </row>
    <row r="2553" spans="1:39" x14ac:dyDescent="0.15">
      <c r="A2553" t="s">
        <v>4572</v>
      </c>
      <c r="B2553">
        <v>1</v>
      </c>
      <c r="C2553">
        <v>1.8352411752019978E-4</v>
      </c>
      <c r="V2553" t="s">
        <v>4166</v>
      </c>
      <c r="W2553">
        <v>1</v>
      </c>
      <c r="X2553">
        <v>2.1022995957321406E-4</v>
      </c>
      <c r="AK2553" t="s">
        <v>10735</v>
      </c>
      <c r="AL2553">
        <v>1</v>
      </c>
      <c r="AM2553">
        <v>2.6295704850740938E-4</v>
      </c>
    </row>
    <row r="2554" spans="1:39" x14ac:dyDescent="0.15">
      <c r="A2554" t="s">
        <v>4583</v>
      </c>
      <c r="B2554">
        <v>1</v>
      </c>
      <c r="C2554">
        <v>1.8352411752019978E-4</v>
      </c>
      <c r="V2554" t="s">
        <v>7265</v>
      </c>
      <c r="W2554">
        <v>1</v>
      </c>
      <c r="X2554">
        <v>2.1022995957321406E-4</v>
      </c>
      <c r="AK2554" t="s">
        <v>13022</v>
      </c>
      <c r="AL2554">
        <v>1</v>
      </c>
      <c r="AM2554">
        <v>2.6295704850740938E-4</v>
      </c>
    </row>
    <row r="2555" spans="1:39" x14ac:dyDescent="0.15">
      <c r="A2555" t="s">
        <v>4591</v>
      </c>
      <c r="B2555">
        <v>1</v>
      </c>
      <c r="C2555">
        <v>1.8352411752019978E-4</v>
      </c>
      <c r="V2555" t="s">
        <v>5618</v>
      </c>
      <c r="W2555">
        <v>1</v>
      </c>
      <c r="X2555">
        <v>2.1022995957321406E-4</v>
      </c>
      <c r="AK2555" t="s">
        <v>5156</v>
      </c>
      <c r="AL2555">
        <v>1</v>
      </c>
      <c r="AM2555">
        <v>2.6295704850740938E-4</v>
      </c>
    </row>
    <row r="2556" spans="1:39" x14ac:dyDescent="0.15">
      <c r="A2556" t="s">
        <v>4601</v>
      </c>
      <c r="B2556">
        <v>1</v>
      </c>
      <c r="C2556">
        <v>1.8352411752019978E-4</v>
      </c>
      <c r="V2556" t="s">
        <v>10368</v>
      </c>
      <c r="W2556">
        <v>1</v>
      </c>
      <c r="X2556">
        <v>2.1022995957321406E-4</v>
      </c>
      <c r="AK2556" t="s">
        <v>10580</v>
      </c>
      <c r="AL2556">
        <v>1</v>
      </c>
      <c r="AM2556">
        <v>2.6295704850740938E-4</v>
      </c>
    </row>
    <row r="2557" spans="1:39" x14ac:dyDescent="0.15">
      <c r="A2557" t="s">
        <v>4622</v>
      </c>
      <c r="B2557">
        <v>1</v>
      </c>
      <c r="C2557">
        <v>1.8352411752019978E-4</v>
      </c>
      <c r="V2557" t="s">
        <v>5301</v>
      </c>
      <c r="W2557">
        <v>1</v>
      </c>
      <c r="X2557">
        <v>2.1022995957321406E-4</v>
      </c>
      <c r="AK2557" t="s">
        <v>1739</v>
      </c>
      <c r="AL2557">
        <v>1</v>
      </c>
      <c r="AM2557">
        <v>2.6295704850740938E-4</v>
      </c>
    </row>
    <row r="2558" spans="1:39" x14ac:dyDescent="0.15">
      <c r="A2558" t="s">
        <v>4630</v>
      </c>
      <c r="B2558">
        <v>1</v>
      </c>
      <c r="C2558">
        <v>1.8352411752019978E-4</v>
      </c>
      <c r="V2558" t="s">
        <v>5200</v>
      </c>
      <c r="W2558">
        <v>1</v>
      </c>
      <c r="X2558">
        <v>2.1022995957321406E-4</v>
      </c>
      <c r="AK2558" t="s">
        <v>13032</v>
      </c>
      <c r="AL2558">
        <v>1</v>
      </c>
      <c r="AM2558">
        <v>2.6295704850740938E-4</v>
      </c>
    </row>
    <row r="2559" spans="1:39" x14ac:dyDescent="0.15">
      <c r="A2559" t="s">
        <v>4631</v>
      </c>
      <c r="B2559">
        <v>1</v>
      </c>
      <c r="C2559">
        <v>1.8352411752019978E-4</v>
      </c>
      <c r="V2559" t="s">
        <v>10370</v>
      </c>
      <c r="W2559">
        <v>1</v>
      </c>
      <c r="X2559">
        <v>2.1022995957321406E-4</v>
      </c>
      <c r="AK2559" t="s">
        <v>4920</v>
      </c>
      <c r="AL2559">
        <v>1</v>
      </c>
      <c r="AM2559">
        <v>2.6295704850740938E-4</v>
      </c>
    </row>
    <row r="2560" spans="1:39" x14ac:dyDescent="0.15">
      <c r="A2560" t="s">
        <v>4647</v>
      </c>
      <c r="B2560">
        <v>1</v>
      </c>
      <c r="C2560">
        <v>1.8352411752019978E-4</v>
      </c>
      <c r="V2560" t="s">
        <v>5321</v>
      </c>
      <c r="W2560">
        <v>1</v>
      </c>
      <c r="X2560">
        <v>2.1022995957321406E-4</v>
      </c>
      <c r="AK2560" t="s">
        <v>6262</v>
      </c>
      <c r="AL2560">
        <v>1</v>
      </c>
      <c r="AM2560">
        <v>2.6295704850740938E-4</v>
      </c>
    </row>
    <row r="2561" spans="1:39" x14ac:dyDescent="0.15">
      <c r="A2561" t="s">
        <v>4656</v>
      </c>
      <c r="B2561">
        <v>1</v>
      </c>
      <c r="C2561">
        <v>1.8352411752019978E-4</v>
      </c>
      <c r="V2561" t="s">
        <v>10372</v>
      </c>
      <c r="W2561">
        <v>1</v>
      </c>
      <c r="X2561">
        <v>2.1022995957321406E-4</v>
      </c>
      <c r="AK2561" t="s">
        <v>9787</v>
      </c>
      <c r="AL2561">
        <v>1</v>
      </c>
      <c r="AM2561">
        <v>2.6295704850740938E-4</v>
      </c>
    </row>
    <row r="2562" spans="1:39" x14ac:dyDescent="0.15">
      <c r="A2562" t="s">
        <v>4657</v>
      </c>
      <c r="B2562">
        <v>1</v>
      </c>
      <c r="C2562">
        <v>1.8352411752019978E-4</v>
      </c>
      <c r="V2562" t="s">
        <v>10375</v>
      </c>
      <c r="W2562">
        <v>1</v>
      </c>
      <c r="X2562">
        <v>2.1022995957321406E-4</v>
      </c>
      <c r="AK2562" t="s">
        <v>13044</v>
      </c>
      <c r="AL2562">
        <v>1</v>
      </c>
      <c r="AM2562">
        <v>2.6295704850740938E-4</v>
      </c>
    </row>
    <row r="2563" spans="1:39" x14ac:dyDescent="0.15">
      <c r="A2563" t="s">
        <v>4658</v>
      </c>
      <c r="B2563">
        <v>1</v>
      </c>
      <c r="C2563">
        <v>1.8352411752019978E-4</v>
      </c>
      <c r="V2563" t="s">
        <v>10377</v>
      </c>
      <c r="W2563">
        <v>1</v>
      </c>
      <c r="X2563">
        <v>2.1022995957321406E-4</v>
      </c>
      <c r="AK2563" t="s">
        <v>9992</v>
      </c>
      <c r="AL2563">
        <v>1</v>
      </c>
      <c r="AM2563">
        <v>2.6295704850740938E-4</v>
      </c>
    </row>
    <row r="2564" spans="1:39" x14ac:dyDescent="0.15">
      <c r="A2564" t="s">
        <v>4661</v>
      </c>
      <c r="B2564">
        <v>1</v>
      </c>
      <c r="C2564">
        <v>1.8352411752019978E-4</v>
      </c>
      <c r="V2564" t="s">
        <v>6632</v>
      </c>
      <c r="W2564">
        <v>1</v>
      </c>
      <c r="X2564">
        <v>2.1022995957321406E-4</v>
      </c>
      <c r="AK2564" t="s">
        <v>9957</v>
      </c>
      <c r="AL2564">
        <v>1</v>
      </c>
      <c r="AM2564">
        <v>2.6295704850740938E-4</v>
      </c>
    </row>
    <row r="2565" spans="1:39" x14ac:dyDescent="0.15">
      <c r="A2565" t="s">
        <v>4663</v>
      </c>
      <c r="B2565">
        <v>1</v>
      </c>
      <c r="C2565">
        <v>1.8352411752019978E-4</v>
      </c>
      <c r="V2565" t="s">
        <v>1030</v>
      </c>
      <c r="W2565">
        <v>1</v>
      </c>
      <c r="X2565">
        <v>2.1022995957321406E-4</v>
      </c>
      <c r="AK2565" t="s">
        <v>5694</v>
      </c>
      <c r="AL2565">
        <v>1</v>
      </c>
      <c r="AM2565">
        <v>2.6295704850740938E-4</v>
      </c>
    </row>
    <row r="2566" spans="1:39" x14ac:dyDescent="0.15">
      <c r="A2566" t="s">
        <v>4668</v>
      </c>
      <c r="B2566">
        <v>1</v>
      </c>
      <c r="C2566">
        <v>1.8352411752019978E-4</v>
      </c>
      <c r="V2566" t="s">
        <v>10384</v>
      </c>
      <c r="W2566">
        <v>1</v>
      </c>
      <c r="X2566">
        <v>2.1022995957321406E-4</v>
      </c>
      <c r="AK2566" t="s">
        <v>4384</v>
      </c>
      <c r="AL2566">
        <v>1</v>
      </c>
      <c r="AM2566">
        <v>2.6295704850740938E-4</v>
      </c>
    </row>
    <row r="2567" spans="1:39" x14ac:dyDescent="0.15">
      <c r="A2567" t="s">
        <v>4682</v>
      </c>
      <c r="B2567">
        <v>1</v>
      </c>
      <c r="C2567">
        <v>1.8352411752019978E-4</v>
      </c>
      <c r="V2567" t="s">
        <v>5592</v>
      </c>
      <c r="W2567">
        <v>1</v>
      </c>
      <c r="X2567">
        <v>2.1022995957321406E-4</v>
      </c>
      <c r="AK2567" t="s">
        <v>6648</v>
      </c>
      <c r="AL2567">
        <v>1</v>
      </c>
      <c r="AM2567">
        <v>2.6295704850740938E-4</v>
      </c>
    </row>
    <row r="2568" spans="1:39" x14ac:dyDescent="0.15">
      <c r="A2568" t="s">
        <v>4695</v>
      </c>
      <c r="B2568">
        <v>1</v>
      </c>
      <c r="C2568">
        <v>1.8352411752019978E-4</v>
      </c>
      <c r="V2568" t="s">
        <v>10386</v>
      </c>
      <c r="W2568">
        <v>1</v>
      </c>
      <c r="X2568">
        <v>2.1022995957321406E-4</v>
      </c>
      <c r="AK2568" t="s">
        <v>294</v>
      </c>
      <c r="AL2568">
        <v>1</v>
      </c>
      <c r="AM2568">
        <v>2.6295704850740938E-4</v>
      </c>
    </row>
    <row r="2569" spans="1:39" x14ac:dyDescent="0.15">
      <c r="A2569" t="s">
        <v>4706</v>
      </c>
      <c r="B2569">
        <v>1</v>
      </c>
      <c r="C2569">
        <v>1.8352411752019978E-4</v>
      </c>
      <c r="V2569" t="s">
        <v>10387</v>
      </c>
      <c r="W2569">
        <v>1</v>
      </c>
      <c r="X2569">
        <v>2.1022995957321406E-4</v>
      </c>
      <c r="AK2569" t="s">
        <v>10629</v>
      </c>
      <c r="AL2569">
        <v>1</v>
      </c>
      <c r="AM2569">
        <v>2.6295704850740938E-4</v>
      </c>
    </row>
    <row r="2570" spans="1:39" x14ac:dyDescent="0.15">
      <c r="A2570" t="s">
        <v>4707</v>
      </c>
      <c r="B2570">
        <v>1</v>
      </c>
      <c r="C2570">
        <v>1.8352411752019978E-4</v>
      </c>
      <c r="V2570" t="s">
        <v>10391</v>
      </c>
      <c r="W2570">
        <v>1</v>
      </c>
      <c r="X2570">
        <v>2.1022995957321406E-4</v>
      </c>
      <c r="AK2570" t="s">
        <v>5964</v>
      </c>
      <c r="AL2570">
        <v>1</v>
      </c>
      <c r="AM2570">
        <v>2.6295704850740938E-4</v>
      </c>
    </row>
    <row r="2571" spans="1:39" x14ac:dyDescent="0.15">
      <c r="A2571" t="s">
        <v>4713</v>
      </c>
      <c r="B2571">
        <v>1</v>
      </c>
      <c r="C2571">
        <v>1.8352411752019978E-4</v>
      </c>
      <c r="V2571" t="s">
        <v>10395</v>
      </c>
      <c r="W2571">
        <v>1</v>
      </c>
      <c r="X2571">
        <v>2.1022995957321406E-4</v>
      </c>
      <c r="AK2571" t="s">
        <v>5714</v>
      </c>
      <c r="AL2571">
        <v>1</v>
      </c>
      <c r="AM2571">
        <v>2.6295704850740938E-4</v>
      </c>
    </row>
    <row r="2572" spans="1:39" x14ac:dyDescent="0.15">
      <c r="A2572" t="s">
        <v>4715</v>
      </c>
      <c r="B2572">
        <v>1</v>
      </c>
      <c r="C2572">
        <v>1.8352411752019978E-4</v>
      </c>
      <c r="V2572" t="s">
        <v>10399</v>
      </c>
      <c r="W2572">
        <v>1</v>
      </c>
      <c r="X2572">
        <v>2.1022995957321406E-4</v>
      </c>
      <c r="AK2572" t="s">
        <v>10003</v>
      </c>
      <c r="AL2572">
        <v>1</v>
      </c>
      <c r="AM2572">
        <v>2.6295704850740938E-4</v>
      </c>
    </row>
    <row r="2573" spans="1:39" x14ac:dyDescent="0.15">
      <c r="A2573" t="s">
        <v>4747</v>
      </c>
      <c r="B2573">
        <v>1</v>
      </c>
      <c r="C2573">
        <v>1.8352411752019978E-4</v>
      </c>
      <c r="V2573" t="s">
        <v>5879</v>
      </c>
      <c r="W2573">
        <v>1</v>
      </c>
      <c r="X2573">
        <v>2.1022995957321406E-4</v>
      </c>
      <c r="AK2573" t="s">
        <v>4688</v>
      </c>
      <c r="AL2573">
        <v>1</v>
      </c>
      <c r="AM2573">
        <v>2.6295704850740938E-4</v>
      </c>
    </row>
    <row r="2574" spans="1:39" x14ac:dyDescent="0.15">
      <c r="A2574" t="s">
        <v>4749</v>
      </c>
      <c r="B2574">
        <v>1</v>
      </c>
      <c r="C2574">
        <v>1.8352411752019978E-4</v>
      </c>
      <c r="V2574" t="s">
        <v>10400</v>
      </c>
      <c r="W2574">
        <v>1</v>
      </c>
      <c r="X2574">
        <v>2.1022995957321406E-4</v>
      </c>
      <c r="AK2574" t="s">
        <v>5775</v>
      </c>
      <c r="AL2574">
        <v>1</v>
      </c>
      <c r="AM2574">
        <v>2.6295704850740938E-4</v>
      </c>
    </row>
    <row r="2575" spans="1:39" x14ac:dyDescent="0.15">
      <c r="A2575" t="s">
        <v>4752</v>
      </c>
      <c r="B2575">
        <v>1</v>
      </c>
      <c r="C2575">
        <v>1.8352411752019978E-4</v>
      </c>
      <c r="V2575" t="s">
        <v>5919</v>
      </c>
      <c r="W2575">
        <v>1</v>
      </c>
      <c r="X2575">
        <v>2.1022995957321406E-4</v>
      </c>
      <c r="AK2575" t="s">
        <v>1699</v>
      </c>
      <c r="AL2575">
        <v>1</v>
      </c>
      <c r="AM2575">
        <v>2.6295704850740938E-4</v>
      </c>
    </row>
    <row r="2576" spans="1:39" x14ac:dyDescent="0.15">
      <c r="A2576" t="s">
        <v>4753</v>
      </c>
      <c r="B2576">
        <v>1</v>
      </c>
      <c r="C2576">
        <v>1.8352411752019978E-4</v>
      </c>
      <c r="V2576" t="s">
        <v>10404</v>
      </c>
      <c r="W2576">
        <v>1</v>
      </c>
      <c r="X2576">
        <v>2.1022995957321406E-4</v>
      </c>
      <c r="AK2576" t="s">
        <v>10560</v>
      </c>
      <c r="AL2576">
        <v>1</v>
      </c>
      <c r="AM2576">
        <v>2.6295704850740938E-4</v>
      </c>
    </row>
    <row r="2577" spans="1:39" x14ac:dyDescent="0.15">
      <c r="A2577" t="s">
        <v>4769</v>
      </c>
      <c r="B2577">
        <v>1</v>
      </c>
      <c r="C2577">
        <v>1.8352411752019978E-4</v>
      </c>
      <c r="V2577" t="s">
        <v>5894</v>
      </c>
      <c r="W2577">
        <v>1</v>
      </c>
      <c r="X2577">
        <v>2.1022995957321406E-4</v>
      </c>
      <c r="AK2577" t="s">
        <v>285</v>
      </c>
      <c r="AL2577">
        <v>1</v>
      </c>
      <c r="AM2577">
        <v>2.4617083818813168E-4</v>
      </c>
    </row>
    <row r="2578" spans="1:39" x14ac:dyDescent="0.15">
      <c r="A2578" t="s">
        <v>4783</v>
      </c>
      <c r="B2578">
        <v>1</v>
      </c>
      <c r="C2578">
        <v>1.8352411752019978E-4</v>
      </c>
      <c r="V2578" t="s">
        <v>10410</v>
      </c>
      <c r="W2578">
        <v>1</v>
      </c>
      <c r="X2578">
        <v>2.1022995957321406E-4</v>
      </c>
      <c r="AK2578" t="s">
        <v>6090</v>
      </c>
      <c r="AL2578">
        <v>1</v>
      </c>
      <c r="AM2578">
        <v>2.4617083818813168E-4</v>
      </c>
    </row>
    <row r="2579" spans="1:39" x14ac:dyDescent="0.15">
      <c r="A2579" t="s">
        <v>4803</v>
      </c>
      <c r="B2579">
        <v>1</v>
      </c>
      <c r="C2579">
        <v>1.8352411752019978E-4</v>
      </c>
      <c r="V2579" t="s">
        <v>10416</v>
      </c>
      <c r="W2579">
        <v>1</v>
      </c>
      <c r="X2579">
        <v>2.1022995957321406E-4</v>
      </c>
      <c r="AK2579" t="s">
        <v>4777</v>
      </c>
      <c r="AL2579">
        <v>1</v>
      </c>
      <c r="AM2579">
        <v>2.4617083818813168E-4</v>
      </c>
    </row>
    <row r="2580" spans="1:39" x14ac:dyDescent="0.15">
      <c r="A2580" t="s">
        <v>4814</v>
      </c>
      <c r="B2580">
        <v>1</v>
      </c>
      <c r="C2580">
        <v>1.8352411752019978E-4</v>
      </c>
      <c r="V2580" t="s">
        <v>10418</v>
      </c>
      <c r="W2580">
        <v>1</v>
      </c>
      <c r="X2580">
        <v>2.1022995957321406E-4</v>
      </c>
      <c r="AK2580" t="s">
        <v>5563</v>
      </c>
      <c r="AL2580">
        <v>1</v>
      </c>
      <c r="AM2580">
        <v>2.4617083818813168E-4</v>
      </c>
    </row>
    <row r="2581" spans="1:39" x14ac:dyDescent="0.15">
      <c r="A2581" t="s">
        <v>2677</v>
      </c>
      <c r="B2581">
        <v>1</v>
      </c>
      <c r="C2581">
        <v>1.8352411752019978E-4</v>
      </c>
      <c r="V2581" t="s">
        <v>10419</v>
      </c>
      <c r="W2581">
        <v>1</v>
      </c>
      <c r="X2581">
        <v>2.1022995957321406E-4</v>
      </c>
      <c r="AK2581" t="s">
        <v>821</v>
      </c>
      <c r="AL2581">
        <v>1</v>
      </c>
      <c r="AM2581">
        <v>2.4617083818813168E-4</v>
      </c>
    </row>
    <row r="2582" spans="1:39" x14ac:dyDescent="0.15">
      <c r="A2582" t="s">
        <v>4830</v>
      </c>
      <c r="B2582">
        <v>1</v>
      </c>
      <c r="C2582">
        <v>1.8352411752019978E-4</v>
      </c>
      <c r="V2582" t="s">
        <v>6616</v>
      </c>
      <c r="W2582">
        <v>1</v>
      </c>
      <c r="X2582">
        <v>2.1022995957321406E-4</v>
      </c>
      <c r="AK2582" t="s">
        <v>9534</v>
      </c>
      <c r="AL2582">
        <v>1</v>
      </c>
      <c r="AM2582">
        <v>2.4617083818813168E-4</v>
      </c>
    </row>
    <row r="2583" spans="1:39" x14ac:dyDescent="0.15">
      <c r="A2583" t="s">
        <v>4838</v>
      </c>
      <c r="B2583">
        <v>1</v>
      </c>
      <c r="C2583">
        <v>1.8352411752019978E-4</v>
      </c>
      <c r="V2583" t="s">
        <v>10423</v>
      </c>
      <c r="W2583">
        <v>1</v>
      </c>
      <c r="X2583">
        <v>2.1022995957321406E-4</v>
      </c>
      <c r="AK2583" t="s">
        <v>4888</v>
      </c>
      <c r="AL2583">
        <v>1</v>
      </c>
      <c r="AM2583">
        <v>2.4617083818813168E-4</v>
      </c>
    </row>
    <row r="2584" spans="1:39" x14ac:dyDescent="0.15">
      <c r="A2584" t="s">
        <v>4843</v>
      </c>
      <c r="B2584">
        <v>1</v>
      </c>
      <c r="C2584">
        <v>1.8352411752019978E-4</v>
      </c>
      <c r="V2584" t="s">
        <v>6461</v>
      </c>
      <c r="W2584">
        <v>1</v>
      </c>
      <c r="X2584">
        <v>2.1022995957321406E-4</v>
      </c>
      <c r="AK2584" t="s">
        <v>5641</v>
      </c>
      <c r="AL2584">
        <v>1</v>
      </c>
      <c r="AM2584">
        <v>2.4617083818813168E-4</v>
      </c>
    </row>
    <row r="2585" spans="1:39" x14ac:dyDescent="0.15">
      <c r="A2585" t="s">
        <v>4845</v>
      </c>
      <c r="B2585">
        <v>1</v>
      </c>
      <c r="C2585">
        <v>1.8352411752019978E-4</v>
      </c>
      <c r="V2585" t="s">
        <v>6293</v>
      </c>
      <c r="W2585">
        <v>1</v>
      </c>
      <c r="X2585">
        <v>2.1022995957321406E-4</v>
      </c>
      <c r="AK2585" t="s">
        <v>4977</v>
      </c>
      <c r="AL2585">
        <v>1</v>
      </c>
      <c r="AM2585">
        <v>2.4617083818813168E-4</v>
      </c>
    </row>
    <row r="2586" spans="1:39" x14ac:dyDescent="0.15">
      <c r="A2586" t="s">
        <v>4847</v>
      </c>
      <c r="B2586">
        <v>1</v>
      </c>
      <c r="C2586">
        <v>1.8352411752019978E-4</v>
      </c>
      <c r="V2586" t="s">
        <v>10435</v>
      </c>
      <c r="W2586">
        <v>1</v>
      </c>
      <c r="X2586">
        <v>2.1022995957321406E-4</v>
      </c>
      <c r="AK2586" t="s">
        <v>9929</v>
      </c>
      <c r="AL2586">
        <v>1</v>
      </c>
      <c r="AM2586">
        <v>2.4617083818813168E-4</v>
      </c>
    </row>
    <row r="2587" spans="1:39" x14ac:dyDescent="0.15">
      <c r="A2587" t="s">
        <v>4855</v>
      </c>
      <c r="B2587">
        <v>1</v>
      </c>
      <c r="C2587">
        <v>1.8352411752019978E-4</v>
      </c>
      <c r="V2587" t="s">
        <v>10439</v>
      </c>
      <c r="W2587">
        <v>1</v>
      </c>
      <c r="X2587">
        <v>2.1022995957321406E-4</v>
      </c>
      <c r="AK2587" t="s">
        <v>5692</v>
      </c>
      <c r="AL2587">
        <v>1</v>
      </c>
      <c r="AM2587">
        <v>2.4617083818813168E-4</v>
      </c>
    </row>
    <row r="2588" spans="1:39" x14ac:dyDescent="0.15">
      <c r="A2588" t="s">
        <v>4859</v>
      </c>
      <c r="B2588">
        <v>1</v>
      </c>
      <c r="C2588">
        <v>1.8352411752019978E-4</v>
      </c>
      <c r="V2588" t="s">
        <v>10442</v>
      </c>
      <c r="W2588">
        <v>1</v>
      </c>
      <c r="X2588">
        <v>2.1022995957321406E-4</v>
      </c>
      <c r="AK2588" t="s">
        <v>4992</v>
      </c>
      <c r="AL2588">
        <v>1</v>
      </c>
      <c r="AM2588">
        <v>2.4617083818813168E-4</v>
      </c>
    </row>
    <row r="2589" spans="1:39" x14ac:dyDescent="0.15">
      <c r="A2589" t="s">
        <v>4868</v>
      </c>
      <c r="B2589">
        <v>1</v>
      </c>
      <c r="C2589">
        <v>1.8352411752019978E-4</v>
      </c>
      <c r="V2589" t="s">
        <v>10445</v>
      </c>
      <c r="W2589">
        <v>1</v>
      </c>
      <c r="X2589">
        <v>2.1022995957321406E-4</v>
      </c>
      <c r="AK2589" t="s">
        <v>4343</v>
      </c>
      <c r="AL2589">
        <v>1</v>
      </c>
      <c r="AM2589">
        <v>2.4617083818813168E-4</v>
      </c>
    </row>
    <row r="2590" spans="1:39" x14ac:dyDescent="0.15">
      <c r="A2590" t="s">
        <v>4879</v>
      </c>
      <c r="B2590">
        <v>1</v>
      </c>
      <c r="C2590">
        <v>1.8352411752019978E-4</v>
      </c>
      <c r="V2590" t="s">
        <v>10451</v>
      </c>
      <c r="W2590">
        <v>1</v>
      </c>
      <c r="X2590">
        <v>2.1022995957321406E-4</v>
      </c>
      <c r="AK2590" t="s">
        <v>4344</v>
      </c>
      <c r="AL2590">
        <v>1</v>
      </c>
      <c r="AM2590">
        <v>2.4617083818813168E-4</v>
      </c>
    </row>
    <row r="2591" spans="1:39" x14ac:dyDescent="0.15">
      <c r="A2591" t="s">
        <v>4882</v>
      </c>
      <c r="B2591">
        <v>1</v>
      </c>
      <c r="C2591">
        <v>1.8352411752019978E-4</v>
      </c>
      <c r="V2591" t="s">
        <v>6328</v>
      </c>
      <c r="W2591">
        <v>1</v>
      </c>
      <c r="X2591">
        <v>2.1022995957321406E-4</v>
      </c>
      <c r="AK2591" t="s">
        <v>4175</v>
      </c>
      <c r="AL2591">
        <v>1</v>
      </c>
      <c r="AM2591">
        <v>2.4617083818813168E-4</v>
      </c>
    </row>
    <row r="2592" spans="1:39" x14ac:dyDescent="0.15">
      <c r="A2592" t="s">
        <v>4930</v>
      </c>
      <c r="B2592">
        <v>1</v>
      </c>
      <c r="C2592">
        <v>1.8352411752019978E-4</v>
      </c>
      <c r="V2592" t="s">
        <v>6609</v>
      </c>
      <c r="W2592">
        <v>1</v>
      </c>
      <c r="X2592">
        <v>2.1022995957321406E-4</v>
      </c>
      <c r="AK2592" t="s">
        <v>5530</v>
      </c>
      <c r="AL2592">
        <v>1</v>
      </c>
      <c r="AM2592">
        <v>2.4617083818813168E-4</v>
      </c>
    </row>
    <row r="2593" spans="1:39" x14ac:dyDescent="0.15">
      <c r="A2593" t="s">
        <v>4941</v>
      </c>
      <c r="B2593">
        <v>1</v>
      </c>
      <c r="C2593">
        <v>1.8352411752019978E-4</v>
      </c>
      <c r="V2593" t="s">
        <v>10455</v>
      </c>
      <c r="W2593">
        <v>1</v>
      </c>
      <c r="X2593">
        <v>2.1022995957321406E-4</v>
      </c>
      <c r="AK2593" t="s">
        <v>10093</v>
      </c>
      <c r="AL2593">
        <v>1</v>
      </c>
      <c r="AM2593">
        <v>2.4617083818813168E-4</v>
      </c>
    </row>
    <row r="2594" spans="1:39" x14ac:dyDescent="0.15">
      <c r="A2594" t="s">
        <v>4945</v>
      </c>
      <c r="B2594">
        <v>1</v>
      </c>
      <c r="C2594">
        <v>1.8352411752019978E-4</v>
      </c>
      <c r="V2594" t="s">
        <v>10458</v>
      </c>
      <c r="W2594">
        <v>1</v>
      </c>
      <c r="X2594">
        <v>2.1022995957321406E-4</v>
      </c>
      <c r="AK2594" t="s">
        <v>1045</v>
      </c>
      <c r="AL2594">
        <v>1</v>
      </c>
      <c r="AM2594">
        <v>2.4617083818813168E-4</v>
      </c>
    </row>
    <row r="2595" spans="1:39" x14ac:dyDescent="0.15">
      <c r="A2595" t="s">
        <v>4951</v>
      </c>
      <c r="B2595">
        <v>1</v>
      </c>
      <c r="C2595">
        <v>1.8352411752019978E-4</v>
      </c>
      <c r="V2595" t="s">
        <v>10459</v>
      </c>
      <c r="W2595">
        <v>1</v>
      </c>
      <c r="X2595">
        <v>2.1022995957321406E-4</v>
      </c>
      <c r="AK2595" t="s">
        <v>829</v>
      </c>
      <c r="AL2595">
        <v>1</v>
      </c>
      <c r="AM2595">
        <v>2.4617083818813168E-4</v>
      </c>
    </row>
    <row r="2596" spans="1:39" x14ac:dyDescent="0.15">
      <c r="A2596" t="s">
        <v>4958</v>
      </c>
      <c r="B2596">
        <v>1</v>
      </c>
      <c r="C2596">
        <v>1.8352411752019978E-4</v>
      </c>
      <c r="V2596" t="s">
        <v>10460</v>
      </c>
      <c r="W2596">
        <v>1</v>
      </c>
      <c r="X2596">
        <v>2.1022995957321406E-4</v>
      </c>
      <c r="AK2596" t="s">
        <v>507</v>
      </c>
      <c r="AL2596">
        <v>1</v>
      </c>
      <c r="AM2596">
        <v>2.4617083818813168E-4</v>
      </c>
    </row>
    <row r="2597" spans="1:39" x14ac:dyDescent="0.15">
      <c r="A2597" t="s">
        <v>4960</v>
      </c>
      <c r="B2597">
        <v>1</v>
      </c>
      <c r="C2597">
        <v>1.8352411752019978E-4</v>
      </c>
      <c r="V2597" t="s">
        <v>10463</v>
      </c>
      <c r="W2597">
        <v>1</v>
      </c>
      <c r="X2597">
        <v>2.1022995957321406E-4</v>
      </c>
      <c r="AK2597" t="s">
        <v>919</v>
      </c>
      <c r="AL2597">
        <v>1</v>
      </c>
      <c r="AM2597">
        <v>2.4617083818813168E-4</v>
      </c>
    </row>
    <row r="2598" spans="1:39" x14ac:dyDescent="0.15">
      <c r="A2598" t="s">
        <v>4969</v>
      </c>
      <c r="B2598">
        <v>1</v>
      </c>
      <c r="C2598">
        <v>1.8352411752019978E-4</v>
      </c>
      <c r="V2598" t="s">
        <v>10464</v>
      </c>
      <c r="W2598">
        <v>1</v>
      </c>
      <c r="X2598">
        <v>2.1022995957321406E-4</v>
      </c>
      <c r="AK2598" t="s">
        <v>995</v>
      </c>
      <c r="AL2598">
        <v>1</v>
      </c>
      <c r="AM2598">
        <v>2.4617083818813168E-4</v>
      </c>
    </row>
    <row r="2599" spans="1:39" x14ac:dyDescent="0.15">
      <c r="A2599" t="s">
        <v>4980</v>
      </c>
      <c r="B2599">
        <v>1</v>
      </c>
      <c r="C2599">
        <v>1.8352411752019978E-4</v>
      </c>
      <c r="V2599" t="s">
        <v>10468</v>
      </c>
      <c r="W2599">
        <v>1</v>
      </c>
      <c r="X2599">
        <v>2.1022995957321406E-4</v>
      </c>
      <c r="AK2599" t="s">
        <v>6233</v>
      </c>
      <c r="AL2599">
        <v>1</v>
      </c>
      <c r="AM2599">
        <v>2.4617083818813168E-4</v>
      </c>
    </row>
    <row r="2600" spans="1:39" x14ac:dyDescent="0.15">
      <c r="A2600" t="s">
        <v>4982</v>
      </c>
      <c r="B2600">
        <v>1</v>
      </c>
      <c r="C2600">
        <v>1.8352411752019978E-4</v>
      </c>
      <c r="V2600" t="s">
        <v>427</v>
      </c>
      <c r="W2600">
        <v>1</v>
      </c>
      <c r="X2600">
        <v>2.1022995957321406E-4</v>
      </c>
      <c r="AK2600" t="s">
        <v>864</v>
      </c>
      <c r="AL2600">
        <v>1</v>
      </c>
      <c r="AM2600">
        <v>2.4617083818813168E-4</v>
      </c>
    </row>
    <row r="2601" spans="1:39" x14ac:dyDescent="0.15">
      <c r="A2601" t="s">
        <v>4984</v>
      </c>
      <c r="B2601">
        <v>1</v>
      </c>
      <c r="C2601">
        <v>1.8352411752019978E-4</v>
      </c>
      <c r="V2601" t="s">
        <v>10474</v>
      </c>
      <c r="W2601">
        <v>1</v>
      </c>
      <c r="X2601">
        <v>2.1022995957321406E-4</v>
      </c>
      <c r="AK2601" t="s">
        <v>5202</v>
      </c>
      <c r="AL2601">
        <v>1</v>
      </c>
      <c r="AM2601">
        <v>2.4617083818813168E-4</v>
      </c>
    </row>
    <row r="2602" spans="1:39" x14ac:dyDescent="0.15">
      <c r="A2602" t="s">
        <v>4989</v>
      </c>
      <c r="B2602">
        <v>1</v>
      </c>
      <c r="C2602">
        <v>1.8352411752019978E-4</v>
      </c>
      <c r="V2602" t="s">
        <v>10477</v>
      </c>
      <c r="W2602">
        <v>1</v>
      </c>
      <c r="X2602">
        <v>2.1022995957321406E-4</v>
      </c>
      <c r="AK2602" t="s">
        <v>4299</v>
      </c>
      <c r="AL2602">
        <v>1</v>
      </c>
      <c r="AM2602">
        <v>2.4617083818813168E-4</v>
      </c>
    </row>
    <row r="2603" spans="1:39" x14ac:dyDescent="0.15">
      <c r="A2603" t="s">
        <v>4991</v>
      </c>
      <c r="B2603">
        <v>1</v>
      </c>
      <c r="C2603">
        <v>1.8352411752019978E-4</v>
      </c>
      <c r="V2603" t="s">
        <v>6656</v>
      </c>
      <c r="W2603">
        <v>1</v>
      </c>
      <c r="X2603">
        <v>2.1022995957321406E-4</v>
      </c>
      <c r="AK2603" t="s">
        <v>175</v>
      </c>
      <c r="AL2603">
        <v>1</v>
      </c>
      <c r="AM2603">
        <v>2.4617083818813168E-4</v>
      </c>
    </row>
    <row r="2604" spans="1:39" x14ac:dyDescent="0.15">
      <c r="A2604" t="s">
        <v>4995</v>
      </c>
      <c r="B2604">
        <v>1</v>
      </c>
      <c r="C2604">
        <v>1.8352411752019978E-4</v>
      </c>
      <c r="V2604" t="s">
        <v>10480</v>
      </c>
      <c r="W2604">
        <v>1</v>
      </c>
      <c r="X2604">
        <v>2.1022995957321406E-4</v>
      </c>
      <c r="AK2604" t="s">
        <v>4206</v>
      </c>
      <c r="AL2604">
        <v>1</v>
      </c>
      <c r="AM2604">
        <v>2.4617083818813168E-4</v>
      </c>
    </row>
    <row r="2605" spans="1:39" x14ac:dyDescent="0.15">
      <c r="A2605" t="s">
        <v>4996</v>
      </c>
      <c r="B2605">
        <v>1</v>
      </c>
      <c r="C2605">
        <v>1.8352411752019978E-4</v>
      </c>
      <c r="V2605" t="s">
        <v>10486</v>
      </c>
      <c r="W2605">
        <v>1</v>
      </c>
      <c r="X2605">
        <v>2.1022995957321406E-4</v>
      </c>
      <c r="AK2605" t="s">
        <v>6016</v>
      </c>
      <c r="AL2605">
        <v>1</v>
      </c>
      <c r="AM2605">
        <v>2.4617083818813168E-4</v>
      </c>
    </row>
    <row r="2606" spans="1:39" x14ac:dyDescent="0.15">
      <c r="A2606" t="s">
        <v>5014</v>
      </c>
      <c r="B2606">
        <v>1</v>
      </c>
      <c r="C2606">
        <v>1.8352411752019978E-4</v>
      </c>
      <c r="V2606" t="s">
        <v>10487</v>
      </c>
      <c r="W2606">
        <v>1</v>
      </c>
      <c r="X2606">
        <v>2.1022995957321406E-4</v>
      </c>
      <c r="AK2606" t="s">
        <v>5994</v>
      </c>
      <c r="AL2606">
        <v>1</v>
      </c>
      <c r="AM2606">
        <v>2.4617083818813168E-4</v>
      </c>
    </row>
    <row r="2607" spans="1:39" x14ac:dyDescent="0.15">
      <c r="A2607" t="s">
        <v>5020</v>
      </c>
      <c r="B2607">
        <v>1</v>
      </c>
      <c r="C2607">
        <v>1.8352411752019978E-4</v>
      </c>
      <c r="V2607" t="s">
        <v>10494</v>
      </c>
      <c r="W2607">
        <v>1</v>
      </c>
      <c r="X2607">
        <v>2.1022995957321406E-4</v>
      </c>
      <c r="AK2607" t="s">
        <v>4481</v>
      </c>
      <c r="AL2607">
        <v>1</v>
      </c>
      <c r="AM2607">
        <v>2.4617083818813168E-4</v>
      </c>
    </row>
    <row r="2608" spans="1:39" x14ac:dyDescent="0.15">
      <c r="A2608" t="s">
        <v>5021</v>
      </c>
      <c r="B2608">
        <v>1</v>
      </c>
      <c r="C2608">
        <v>1.8352411752019978E-4</v>
      </c>
      <c r="V2608" t="s">
        <v>5438</v>
      </c>
      <c r="W2608">
        <v>1</v>
      </c>
      <c r="X2608">
        <v>2.1022995957321406E-4</v>
      </c>
      <c r="AK2608" t="s">
        <v>5404</v>
      </c>
      <c r="AL2608">
        <v>1</v>
      </c>
      <c r="AM2608">
        <v>2.4617083818813168E-4</v>
      </c>
    </row>
    <row r="2609" spans="1:39" x14ac:dyDescent="0.15">
      <c r="A2609" t="s">
        <v>5038</v>
      </c>
      <c r="B2609">
        <v>1</v>
      </c>
      <c r="C2609">
        <v>1.8352411752019978E-4</v>
      </c>
      <c r="V2609" t="s">
        <v>10497</v>
      </c>
      <c r="W2609">
        <v>1</v>
      </c>
      <c r="X2609">
        <v>2.1022995957321406E-4</v>
      </c>
      <c r="AK2609" t="s">
        <v>9995</v>
      </c>
      <c r="AL2609">
        <v>1</v>
      </c>
      <c r="AM2609">
        <v>2.4617083818813168E-4</v>
      </c>
    </row>
    <row r="2610" spans="1:39" x14ac:dyDescent="0.15">
      <c r="A2610" t="s">
        <v>5068</v>
      </c>
      <c r="B2610">
        <v>1</v>
      </c>
      <c r="C2610">
        <v>1.8352411752019978E-4</v>
      </c>
      <c r="V2610" t="s">
        <v>10501</v>
      </c>
      <c r="W2610">
        <v>1</v>
      </c>
      <c r="X2610">
        <v>2.1022995957321406E-4</v>
      </c>
      <c r="AK2610" t="s">
        <v>5055</v>
      </c>
      <c r="AL2610">
        <v>1</v>
      </c>
      <c r="AM2610">
        <v>2.4617083818813168E-4</v>
      </c>
    </row>
    <row r="2611" spans="1:39" x14ac:dyDescent="0.15">
      <c r="A2611" t="s">
        <v>5086</v>
      </c>
      <c r="B2611">
        <v>1</v>
      </c>
      <c r="C2611">
        <v>1.8352411752019978E-4</v>
      </c>
      <c r="V2611" t="s">
        <v>5997</v>
      </c>
      <c r="W2611">
        <v>1</v>
      </c>
      <c r="X2611">
        <v>2.1022995957321406E-4</v>
      </c>
      <c r="AK2611" t="s">
        <v>9553</v>
      </c>
      <c r="AL2611">
        <v>1</v>
      </c>
      <c r="AM2611">
        <v>2.4617083818813168E-4</v>
      </c>
    </row>
    <row r="2612" spans="1:39" x14ac:dyDescent="0.15">
      <c r="A2612" t="s">
        <v>944</v>
      </c>
      <c r="B2612">
        <v>1</v>
      </c>
      <c r="C2612">
        <v>1.8352411752019978E-4</v>
      </c>
      <c r="V2612" t="s">
        <v>10521</v>
      </c>
      <c r="W2612">
        <v>1</v>
      </c>
      <c r="X2612">
        <v>2.1022995957321406E-4</v>
      </c>
      <c r="AK2612" t="s">
        <v>6740</v>
      </c>
      <c r="AL2612">
        <v>1</v>
      </c>
      <c r="AM2612">
        <v>2.4617083818813168E-4</v>
      </c>
    </row>
    <row r="2613" spans="1:39" x14ac:dyDescent="0.15">
      <c r="A2613" t="s">
        <v>5111</v>
      </c>
      <c r="B2613">
        <v>1</v>
      </c>
      <c r="C2613">
        <v>1.8352411752019978E-4</v>
      </c>
      <c r="V2613" t="s">
        <v>10524</v>
      </c>
      <c r="W2613">
        <v>1</v>
      </c>
      <c r="X2613">
        <v>2.1022995957321406E-4</v>
      </c>
      <c r="AK2613" t="s">
        <v>9689</v>
      </c>
      <c r="AL2613">
        <v>1</v>
      </c>
      <c r="AM2613">
        <v>2.4617083818813168E-4</v>
      </c>
    </row>
    <row r="2614" spans="1:39" x14ac:dyDescent="0.15">
      <c r="A2614" t="s">
        <v>5118</v>
      </c>
      <c r="B2614">
        <v>1</v>
      </c>
      <c r="C2614">
        <v>1.8352411752019978E-4</v>
      </c>
      <c r="V2614" t="s">
        <v>10528</v>
      </c>
      <c r="W2614">
        <v>1</v>
      </c>
      <c r="X2614">
        <v>2.1022995957321406E-4</v>
      </c>
      <c r="AK2614" t="s">
        <v>4870</v>
      </c>
      <c r="AL2614">
        <v>1</v>
      </c>
      <c r="AM2614">
        <v>2.4617083818813168E-4</v>
      </c>
    </row>
    <row r="2615" spans="1:39" x14ac:dyDescent="0.15">
      <c r="A2615" t="s">
        <v>5134</v>
      </c>
      <c r="B2615">
        <v>1</v>
      </c>
      <c r="C2615">
        <v>1.8352411752019978E-4</v>
      </c>
      <c r="V2615" t="s">
        <v>10529</v>
      </c>
      <c r="W2615">
        <v>1</v>
      </c>
      <c r="X2615">
        <v>2.1022995957321406E-4</v>
      </c>
      <c r="AK2615" t="s">
        <v>9693</v>
      </c>
      <c r="AL2615">
        <v>1</v>
      </c>
      <c r="AM2615">
        <v>2.4617083818813168E-4</v>
      </c>
    </row>
    <row r="2616" spans="1:39" x14ac:dyDescent="0.15">
      <c r="A2616" t="s">
        <v>5166</v>
      </c>
      <c r="B2616">
        <v>1</v>
      </c>
      <c r="C2616">
        <v>1.8352411752019978E-4</v>
      </c>
      <c r="V2616" t="s">
        <v>10537</v>
      </c>
      <c r="W2616">
        <v>1</v>
      </c>
      <c r="X2616">
        <v>2.1022995957321406E-4</v>
      </c>
      <c r="AK2616" t="s">
        <v>4789</v>
      </c>
      <c r="AL2616">
        <v>1</v>
      </c>
      <c r="AM2616">
        <v>2.4617083818813168E-4</v>
      </c>
    </row>
    <row r="2617" spans="1:39" x14ac:dyDescent="0.15">
      <c r="A2617" t="s">
        <v>5171</v>
      </c>
      <c r="B2617">
        <v>1</v>
      </c>
      <c r="C2617">
        <v>1.8352411752019978E-4</v>
      </c>
      <c r="V2617" t="s">
        <v>5681</v>
      </c>
      <c r="W2617">
        <v>1</v>
      </c>
      <c r="X2617">
        <v>2.1022995957321406E-4</v>
      </c>
      <c r="AK2617" t="s">
        <v>6608</v>
      </c>
      <c r="AL2617">
        <v>1</v>
      </c>
      <c r="AM2617">
        <v>2.4617083818813168E-4</v>
      </c>
    </row>
    <row r="2618" spans="1:39" x14ac:dyDescent="0.15">
      <c r="A2618" t="s">
        <v>5174</v>
      </c>
      <c r="B2618">
        <v>1</v>
      </c>
      <c r="C2618">
        <v>1.8352411752019978E-4</v>
      </c>
      <c r="V2618" t="s">
        <v>5658</v>
      </c>
      <c r="W2618">
        <v>1</v>
      </c>
      <c r="X2618">
        <v>2.1022995957321406E-4</v>
      </c>
      <c r="AK2618" t="s">
        <v>6588</v>
      </c>
      <c r="AL2618">
        <v>1</v>
      </c>
      <c r="AM2618">
        <v>2.4617083818813168E-4</v>
      </c>
    </row>
    <row r="2619" spans="1:39" x14ac:dyDescent="0.15">
      <c r="A2619" t="s">
        <v>5200</v>
      </c>
      <c r="B2619">
        <v>1</v>
      </c>
      <c r="C2619">
        <v>1.8352411752019978E-4</v>
      </c>
      <c r="V2619" t="s">
        <v>10542</v>
      </c>
      <c r="W2619">
        <v>1</v>
      </c>
      <c r="X2619">
        <v>2.1022995957321406E-4</v>
      </c>
      <c r="AK2619" t="s">
        <v>6589</v>
      </c>
      <c r="AL2619">
        <v>1</v>
      </c>
      <c r="AM2619">
        <v>2.4617083818813168E-4</v>
      </c>
    </row>
    <row r="2620" spans="1:39" x14ac:dyDescent="0.15">
      <c r="A2620" t="s">
        <v>5212</v>
      </c>
      <c r="B2620">
        <v>1</v>
      </c>
      <c r="C2620">
        <v>1.8352411752019978E-4</v>
      </c>
      <c r="V2620" t="s">
        <v>10544</v>
      </c>
      <c r="W2620">
        <v>1</v>
      </c>
      <c r="X2620">
        <v>2.1022995957321406E-4</v>
      </c>
      <c r="AK2620" t="s">
        <v>4447</v>
      </c>
      <c r="AL2620">
        <v>1</v>
      </c>
      <c r="AM2620">
        <v>2.4617083818813168E-4</v>
      </c>
    </row>
    <row r="2621" spans="1:39" x14ac:dyDescent="0.15">
      <c r="A2621" t="s">
        <v>5226</v>
      </c>
      <c r="B2621">
        <v>1</v>
      </c>
      <c r="C2621">
        <v>1.8352411752019978E-4</v>
      </c>
      <c r="V2621" t="s">
        <v>10546</v>
      </c>
      <c r="W2621">
        <v>1</v>
      </c>
      <c r="X2621">
        <v>2.1022995957321406E-4</v>
      </c>
      <c r="AK2621" t="s">
        <v>4959</v>
      </c>
      <c r="AL2621">
        <v>1</v>
      </c>
      <c r="AM2621">
        <v>2.4617083818813168E-4</v>
      </c>
    </row>
    <row r="2622" spans="1:39" x14ac:dyDescent="0.15">
      <c r="A2622" t="s">
        <v>5240</v>
      </c>
      <c r="B2622">
        <v>1</v>
      </c>
      <c r="C2622">
        <v>1.8352411752019978E-4</v>
      </c>
      <c r="V2622" t="s">
        <v>5505</v>
      </c>
      <c r="W2622">
        <v>1</v>
      </c>
      <c r="X2622">
        <v>2.1022995957321406E-4</v>
      </c>
      <c r="AK2622" t="s">
        <v>216</v>
      </c>
      <c r="AL2622">
        <v>1</v>
      </c>
      <c r="AM2622">
        <v>2.4617083818813168E-4</v>
      </c>
    </row>
    <row r="2623" spans="1:39" x14ac:dyDescent="0.15">
      <c r="A2623" t="s">
        <v>5271</v>
      </c>
      <c r="B2623">
        <v>1</v>
      </c>
      <c r="C2623">
        <v>1.8352411752019978E-4</v>
      </c>
      <c r="V2623" t="s">
        <v>10549</v>
      </c>
      <c r="W2623">
        <v>1</v>
      </c>
      <c r="X2623">
        <v>2.1022995957321406E-4</v>
      </c>
      <c r="AK2623" t="s">
        <v>5600</v>
      </c>
      <c r="AL2623">
        <v>1</v>
      </c>
      <c r="AM2623">
        <v>2.4617083818813168E-4</v>
      </c>
    </row>
    <row r="2624" spans="1:39" x14ac:dyDescent="0.15">
      <c r="A2624" t="s">
        <v>5277</v>
      </c>
      <c r="B2624">
        <v>1</v>
      </c>
      <c r="C2624">
        <v>1.8352411752019978E-4</v>
      </c>
      <c r="V2624" t="s">
        <v>10550</v>
      </c>
      <c r="W2624">
        <v>1</v>
      </c>
      <c r="X2624">
        <v>2.1022995957321406E-4</v>
      </c>
      <c r="AK2624" t="s">
        <v>10402</v>
      </c>
      <c r="AL2624">
        <v>1</v>
      </c>
      <c r="AM2624">
        <v>2.4617083818813168E-4</v>
      </c>
    </row>
    <row r="2625" spans="1:39" x14ac:dyDescent="0.15">
      <c r="A2625" t="s">
        <v>5278</v>
      </c>
      <c r="B2625">
        <v>1</v>
      </c>
      <c r="C2625">
        <v>1.8352411752019978E-4</v>
      </c>
      <c r="V2625" t="s">
        <v>10557</v>
      </c>
      <c r="W2625">
        <v>1</v>
      </c>
      <c r="X2625">
        <v>2.1022995957321406E-4</v>
      </c>
      <c r="AK2625" t="s">
        <v>888</v>
      </c>
      <c r="AL2625">
        <v>1</v>
      </c>
      <c r="AM2625">
        <v>2.4617083818813168E-4</v>
      </c>
    </row>
    <row r="2626" spans="1:39" x14ac:dyDescent="0.15">
      <c r="A2626" t="s">
        <v>5284</v>
      </c>
      <c r="B2626">
        <v>1</v>
      </c>
      <c r="C2626">
        <v>1.8352411752019978E-4</v>
      </c>
      <c r="V2626" t="s">
        <v>10559</v>
      </c>
      <c r="W2626">
        <v>1</v>
      </c>
      <c r="X2626">
        <v>2.1022995957321406E-4</v>
      </c>
      <c r="AK2626" t="s">
        <v>5483</v>
      </c>
      <c r="AL2626">
        <v>1</v>
      </c>
      <c r="AM2626">
        <v>2.4617083818813168E-4</v>
      </c>
    </row>
    <row r="2627" spans="1:39" x14ac:dyDescent="0.15">
      <c r="A2627" t="s">
        <v>5286</v>
      </c>
      <c r="B2627">
        <v>1</v>
      </c>
      <c r="C2627">
        <v>1.8352411752019978E-4</v>
      </c>
      <c r="V2627" t="s">
        <v>5440</v>
      </c>
      <c r="W2627">
        <v>1</v>
      </c>
      <c r="X2627">
        <v>2.1022995957321406E-4</v>
      </c>
      <c r="AK2627" t="s">
        <v>6765</v>
      </c>
      <c r="AL2627">
        <v>1</v>
      </c>
      <c r="AM2627">
        <v>2.4617083818813168E-4</v>
      </c>
    </row>
    <row r="2628" spans="1:39" x14ac:dyDescent="0.15">
      <c r="A2628" t="s">
        <v>5287</v>
      </c>
      <c r="B2628">
        <v>1</v>
      </c>
      <c r="C2628">
        <v>1.8352411752019978E-4</v>
      </c>
      <c r="V2628" t="s">
        <v>10566</v>
      </c>
      <c r="W2628">
        <v>1</v>
      </c>
      <c r="X2628">
        <v>2.1022995957321406E-4</v>
      </c>
      <c r="AK2628" t="s">
        <v>6816</v>
      </c>
      <c r="AL2628">
        <v>1</v>
      </c>
      <c r="AM2628">
        <v>2.4617083818813168E-4</v>
      </c>
    </row>
    <row r="2629" spans="1:39" x14ac:dyDescent="0.15">
      <c r="A2629" t="s">
        <v>5290</v>
      </c>
      <c r="B2629">
        <v>1</v>
      </c>
      <c r="C2629">
        <v>1.8352411752019978E-4</v>
      </c>
      <c r="V2629" t="s">
        <v>10571</v>
      </c>
      <c r="W2629">
        <v>1</v>
      </c>
      <c r="X2629">
        <v>2.1022995957321406E-4</v>
      </c>
      <c r="AK2629" t="s">
        <v>1043</v>
      </c>
      <c r="AL2629">
        <v>1</v>
      </c>
      <c r="AM2629">
        <v>2.4617083818813168E-4</v>
      </c>
    </row>
    <row r="2630" spans="1:39" x14ac:dyDescent="0.15">
      <c r="A2630" t="s">
        <v>5292</v>
      </c>
      <c r="B2630">
        <v>1</v>
      </c>
      <c r="C2630">
        <v>1.8352411752019978E-4</v>
      </c>
      <c r="V2630" t="s">
        <v>5710</v>
      </c>
      <c r="W2630">
        <v>1</v>
      </c>
      <c r="X2630">
        <v>2.1022995957321406E-4</v>
      </c>
      <c r="AK2630" t="s">
        <v>408</v>
      </c>
      <c r="AL2630">
        <v>1</v>
      </c>
      <c r="AM2630">
        <v>2.4617083818813168E-4</v>
      </c>
    </row>
    <row r="2631" spans="1:39" x14ac:dyDescent="0.15">
      <c r="A2631" t="s">
        <v>5297</v>
      </c>
      <c r="B2631">
        <v>1</v>
      </c>
      <c r="C2631">
        <v>1.8352411752019978E-4</v>
      </c>
      <c r="V2631" t="s">
        <v>10572</v>
      </c>
      <c r="W2631">
        <v>1</v>
      </c>
      <c r="X2631">
        <v>2.1022995957321406E-4</v>
      </c>
      <c r="AK2631" t="s">
        <v>10607</v>
      </c>
      <c r="AL2631">
        <v>1</v>
      </c>
      <c r="AM2631">
        <v>2.4617083818813168E-4</v>
      </c>
    </row>
    <row r="2632" spans="1:39" x14ac:dyDescent="0.15">
      <c r="A2632" t="s">
        <v>5301</v>
      </c>
      <c r="B2632">
        <v>1</v>
      </c>
      <c r="C2632">
        <v>1.8352411752019978E-4</v>
      </c>
      <c r="V2632" t="s">
        <v>10573</v>
      </c>
      <c r="W2632">
        <v>1</v>
      </c>
      <c r="X2632">
        <v>2.1022995957321406E-4</v>
      </c>
      <c r="AK2632" t="s">
        <v>4873</v>
      </c>
      <c r="AL2632">
        <v>1</v>
      </c>
      <c r="AM2632">
        <v>2.4617083818813168E-4</v>
      </c>
    </row>
    <row r="2633" spans="1:39" x14ac:dyDescent="0.15">
      <c r="A2633" t="s">
        <v>1538</v>
      </c>
      <c r="B2633">
        <v>1</v>
      </c>
      <c r="C2633">
        <v>1.8352411752019978E-4</v>
      </c>
      <c r="V2633" t="s">
        <v>4868</v>
      </c>
      <c r="W2633">
        <v>1</v>
      </c>
      <c r="X2633">
        <v>2.1022995957321406E-4</v>
      </c>
      <c r="AK2633" t="s">
        <v>5939</v>
      </c>
      <c r="AL2633">
        <v>1</v>
      </c>
      <c r="AM2633">
        <v>2.4617083818813168E-4</v>
      </c>
    </row>
    <row r="2634" spans="1:39" x14ac:dyDescent="0.15">
      <c r="A2634">
        <v>52</v>
      </c>
      <c r="B2634">
        <v>1</v>
      </c>
      <c r="C2634">
        <v>1.8352411752019978E-4</v>
      </c>
      <c r="V2634" t="s">
        <v>5700</v>
      </c>
      <c r="W2634">
        <v>1</v>
      </c>
      <c r="X2634">
        <v>2.1022995957321406E-4</v>
      </c>
      <c r="AK2634" t="s">
        <v>12691</v>
      </c>
      <c r="AL2634">
        <v>1</v>
      </c>
      <c r="AM2634">
        <v>2.4617083818813168E-4</v>
      </c>
    </row>
    <row r="2635" spans="1:39" x14ac:dyDescent="0.15">
      <c r="A2635" t="s">
        <v>5307</v>
      </c>
      <c r="B2635">
        <v>1</v>
      </c>
      <c r="C2635">
        <v>1.8352411752019978E-4</v>
      </c>
      <c r="V2635" t="s">
        <v>10596</v>
      </c>
      <c r="W2635">
        <v>1</v>
      </c>
      <c r="X2635">
        <v>2.1022995957321406E-4</v>
      </c>
      <c r="AK2635" t="s">
        <v>9573</v>
      </c>
      <c r="AL2635">
        <v>1</v>
      </c>
      <c r="AM2635">
        <v>2.4617083818813168E-4</v>
      </c>
    </row>
    <row r="2636" spans="1:39" x14ac:dyDescent="0.15">
      <c r="A2636" t="s">
        <v>5375</v>
      </c>
      <c r="B2636">
        <v>1</v>
      </c>
      <c r="C2636">
        <v>1.8352411752019978E-4</v>
      </c>
      <c r="V2636">
        <v>80</v>
      </c>
      <c r="W2636">
        <v>1</v>
      </c>
      <c r="X2636">
        <v>2.1022995957321406E-4</v>
      </c>
      <c r="AK2636" t="s">
        <v>6747</v>
      </c>
      <c r="AL2636">
        <v>1</v>
      </c>
      <c r="AM2636">
        <v>2.4617083818813168E-4</v>
      </c>
    </row>
    <row r="2637" spans="1:39" x14ac:dyDescent="0.15">
      <c r="A2637" t="s">
        <v>5382</v>
      </c>
      <c r="B2637">
        <v>1</v>
      </c>
      <c r="C2637">
        <v>1.8352411752019978E-4</v>
      </c>
      <c r="V2637" t="s">
        <v>36</v>
      </c>
      <c r="W2637">
        <v>1</v>
      </c>
      <c r="X2637">
        <v>2.1022995957321406E-4</v>
      </c>
      <c r="AK2637" t="s">
        <v>10800</v>
      </c>
      <c r="AL2637">
        <v>1</v>
      </c>
      <c r="AM2637">
        <v>2.4617083818813168E-4</v>
      </c>
    </row>
    <row r="2638" spans="1:39" x14ac:dyDescent="0.15">
      <c r="A2638" t="s">
        <v>5395</v>
      </c>
      <c r="B2638">
        <v>1</v>
      </c>
      <c r="C2638">
        <v>1.8352411752019978E-4</v>
      </c>
      <c r="V2638" t="s">
        <v>6341</v>
      </c>
      <c r="W2638">
        <v>1</v>
      </c>
      <c r="X2638">
        <v>2.1022995957321406E-4</v>
      </c>
      <c r="AK2638" t="s">
        <v>6793</v>
      </c>
      <c r="AL2638">
        <v>1</v>
      </c>
      <c r="AM2638">
        <v>2.4617083818813168E-4</v>
      </c>
    </row>
    <row r="2639" spans="1:39" x14ac:dyDescent="0.15">
      <c r="A2639" t="s">
        <v>5398</v>
      </c>
      <c r="B2639">
        <v>1</v>
      </c>
      <c r="C2639">
        <v>1.8352411752019978E-4</v>
      </c>
      <c r="V2639" t="s">
        <v>10613</v>
      </c>
      <c r="W2639">
        <v>1</v>
      </c>
      <c r="X2639">
        <v>2.1022995957321406E-4</v>
      </c>
      <c r="AK2639" t="s">
        <v>1426</v>
      </c>
      <c r="AL2639">
        <v>1</v>
      </c>
      <c r="AM2639">
        <v>2.4617083818813168E-4</v>
      </c>
    </row>
    <row r="2640" spans="1:39" x14ac:dyDescent="0.15">
      <c r="A2640" t="s">
        <v>5412</v>
      </c>
      <c r="B2640">
        <v>1</v>
      </c>
      <c r="C2640">
        <v>1.8352411752019978E-4</v>
      </c>
      <c r="V2640" t="s">
        <v>10616</v>
      </c>
      <c r="W2640">
        <v>1</v>
      </c>
      <c r="X2640">
        <v>2.1022995957321406E-4</v>
      </c>
      <c r="AK2640" t="s">
        <v>5394</v>
      </c>
      <c r="AL2640">
        <v>1</v>
      </c>
      <c r="AM2640">
        <v>2.4617083818813168E-4</v>
      </c>
    </row>
    <row r="2641" spans="1:39" x14ac:dyDescent="0.15">
      <c r="A2641" t="s">
        <v>5414</v>
      </c>
      <c r="B2641">
        <v>1</v>
      </c>
      <c r="C2641">
        <v>1.8352411752019978E-4</v>
      </c>
      <c r="V2641" t="s">
        <v>10622</v>
      </c>
      <c r="W2641">
        <v>1</v>
      </c>
      <c r="X2641">
        <v>2.1022995957321406E-4</v>
      </c>
      <c r="AK2641" t="s">
        <v>6790</v>
      </c>
      <c r="AL2641">
        <v>1</v>
      </c>
      <c r="AM2641">
        <v>2.4617083818813168E-4</v>
      </c>
    </row>
    <row r="2642" spans="1:39" x14ac:dyDescent="0.15">
      <c r="A2642" t="s">
        <v>5422</v>
      </c>
      <c r="B2642">
        <v>1</v>
      </c>
      <c r="C2642">
        <v>1.8352411752019978E-4</v>
      </c>
      <c r="V2642" t="s">
        <v>10623</v>
      </c>
      <c r="W2642">
        <v>1</v>
      </c>
      <c r="X2642">
        <v>2.1022995957321406E-4</v>
      </c>
      <c r="AK2642" t="s">
        <v>5996</v>
      </c>
      <c r="AL2642">
        <v>1</v>
      </c>
      <c r="AM2642">
        <v>2.4617083818813168E-4</v>
      </c>
    </row>
    <row r="2643" spans="1:39" x14ac:dyDescent="0.15">
      <c r="A2643" t="s">
        <v>5434</v>
      </c>
      <c r="B2643">
        <v>1</v>
      </c>
      <c r="C2643">
        <v>1.8352411752019978E-4</v>
      </c>
      <c r="V2643" t="s">
        <v>5781</v>
      </c>
      <c r="W2643">
        <v>1</v>
      </c>
      <c r="X2643">
        <v>2.1022995957321406E-4</v>
      </c>
      <c r="AK2643" t="s">
        <v>5360</v>
      </c>
      <c r="AL2643">
        <v>1</v>
      </c>
      <c r="AM2643">
        <v>2.4617083818813168E-4</v>
      </c>
    </row>
    <row r="2644" spans="1:39" x14ac:dyDescent="0.15">
      <c r="A2644" t="s">
        <v>5440</v>
      </c>
      <c r="B2644">
        <v>1</v>
      </c>
      <c r="C2644">
        <v>1.8352411752019978E-4</v>
      </c>
      <c r="V2644" t="s">
        <v>10626</v>
      </c>
      <c r="W2644">
        <v>1</v>
      </c>
      <c r="X2644">
        <v>2.1022995957321406E-4</v>
      </c>
      <c r="AK2644">
        <v>21</v>
      </c>
      <c r="AL2644">
        <v>1</v>
      </c>
      <c r="AM2644">
        <v>2.4617083818813168E-4</v>
      </c>
    </row>
    <row r="2645" spans="1:39" x14ac:dyDescent="0.15">
      <c r="A2645" t="s">
        <v>5442</v>
      </c>
      <c r="B2645">
        <v>1</v>
      </c>
      <c r="C2645">
        <v>1.8352411752019978E-4</v>
      </c>
      <c r="V2645" t="s">
        <v>10636</v>
      </c>
      <c r="W2645">
        <v>1</v>
      </c>
      <c r="X2645">
        <v>2.1022995957321406E-4</v>
      </c>
      <c r="AK2645" t="s">
        <v>6199</v>
      </c>
      <c r="AL2645">
        <v>1</v>
      </c>
      <c r="AM2645">
        <v>2.4617083818813168E-4</v>
      </c>
    </row>
    <row r="2646" spans="1:39" x14ac:dyDescent="0.15">
      <c r="A2646" t="s">
        <v>5443</v>
      </c>
      <c r="B2646">
        <v>1</v>
      </c>
      <c r="C2646">
        <v>1.8352411752019978E-4</v>
      </c>
      <c r="V2646" t="s">
        <v>10637</v>
      </c>
      <c r="W2646">
        <v>1</v>
      </c>
      <c r="X2646">
        <v>2.1022995957321406E-4</v>
      </c>
      <c r="AK2646" t="s">
        <v>10113</v>
      </c>
      <c r="AL2646">
        <v>1</v>
      </c>
      <c r="AM2646">
        <v>2.4617083818813168E-4</v>
      </c>
    </row>
    <row r="2647" spans="1:39" x14ac:dyDescent="0.15">
      <c r="A2647" t="s">
        <v>5456</v>
      </c>
      <c r="B2647">
        <v>1</v>
      </c>
      <c r="C2647">
        <v>1.8352411752019978E-4</v>
      </c>
      <c r="V2647" t="s">
        <v>7340</v>
      </c>
      <c r="W2647">
        <v>1</v>
      </c>
      <c r="X2647">
        <v>2.1022995957321406E-4</v>
      </c>
      <c r="AK2647" t="s">
        <v>6397</v>
      </c>
      <c r="AL2647">
        <v>1</v>
      </c>
      <c r="AM2647">
        <v>2.4617083818813168E-4</v>
      </c>
    </row>
    <row r="2648" spans="1:39" x14ac:dyDescent="0.15">
      <c r="A2648" t="s">
        <v>5461</v>
      </c>
      <c r="B2648">
        <v>1</v>
      </c>
      <c r="C2648">
        <v>1.8352411752019978E-4</v>
      </c>
      <c r="V2648" t="s">
        <v>4390</v>
      </c>
      <c r="W2648">
        <v>1</v>
      </c>
      <c r="X2648">
        <v>2.1022995957321406E-4</v>
      </c>
      <c r="AK2648" t="s">
        <v>9615</v>
      </c>
      <c r="AL2648">
        <v>1</v>
      </c>
      <c r="AM2648">
        <v>2.4617083818813168E-4</v>
      </c>
    </row>
    <row r="2649" spans="1:39" x14ac:dyDescent="0.15">
      <c r="A2649" t="s">
        <v>5468</v>
      </c>
      <c r="B2649">
        <v>1</v>
      </c>
      <c r="C2649">
        <v>1.8352411752019978E-4</v>
      </c>
      <c r="V2649" t="s">
        <v>10643</v>
      </c>
      <c r="W2649">
        <v>1</v>
      </c>
      <c r="X2649">
        <v>2.1022995957321406E-4</v>
      </c>
      <c r="AK2649" t="s">
        <v>7278</v>
      </c>
      <c r="AL2649">
        <v>1</v>
      </c>
      <c r="AM2649">
        <v>2.4617083818813168E-4</v>
      </c>
    </row>
    <row r="2650" spans="1:39" x14ac:dyDescent="0.15">
      <c r="A2650" t="s">
        <v>5469</v>
      </c>
      <c r="B2650">
        <v>1</v>
      </c>
      <c r="C2650">
        <v>1.8352411752019978E-4</v>
      </c>
      <c r="V2650" t="s">
        <v>6709</v>
      </c>
      <c r="W2650">
        <v>1</v>
      </c>
      <c r="X2650">
        <v>2.1022995957321406E-4</v>
      </c>
      <c r="AK2650" t="s">
        <v>9715</v>
      </c>
      <c r="AL2650">
        <v>1</v>
      </c>
      <c r="AM2650">
        <v>2.4617083818813168E-4</v>
      </c>
    </row>
    <row r="2651" spans="1:39" x14ac:dyDescent="0.15">
      <c r="A2651" t="s">
        <v>5505</v>
      </c>
      <c r="B2651">
        <v>1</v>
      </c>
      <c r="C2651">
        <v>1.8352411752019978E-4</v>
      </c>
      <c r="V2651" t="s">
        <v>10650</v>
      </c>
      <c r="W2651">
        <v>1</v>
      </c>
      <c r="X2651">
        <v>2.1022995957321406E-4</v>
      </c>
      <c r="AK2651" t="s">
        <v>10286</v>
      </c>
      <c r="AL2651">
        <v>1</v>
      </c>
      <c r="AM2651">
        <v>2.4617083818813168E-4</v>
      </c>
    </row>
    <row r="2652" spans="1:39" x14ac:dyDescent="0.15">
      <c r="A2652" t="s">
        <v>5521</v>
      </c>
      <c r="B2652">
        <v>1</v>
      </c>
      <c r="C2652">
        <v>1.8352411752019978E-4</v>
      </c>
      <c r="V2652" t="s">
        <v>10654</v>
      </c>
      <c r="W2652">
        <v>1</v>
      </c>
      <c r="X2652">
        <v>2.1022995957321406E-4</v>
      </c>
      <c r="AK2652" t="s">
        <v>9676</v>
      </c>
      <c r="AL2652">
        <v>1</v>
      </c>
      <c r="AM2652">
        <v>2.4617083818813168E-4</v>
      </c>
    </row>
    <row r="2653" spans="1:39" x14ac:dyDescent="0.15">
      <c r="A2653" t="s">
        <v>5526</v>
      </c>
      <c r="B2653">
        <v>1</v>
      </c>
      <c r="C2653">
        <v>1.8352411752019978E-4</v>
      </c>
      <c r="V2653" t="s">
        <v>6629</v>
      </c>
      <c r="W2653">
        <v>1</v>
      </c>
      <c r="X2653">
        <v>2.1022995957321406E-4</v>
      </c>
      <c r="AK2653" t="s">
        <v>4510</v>
      </c>
      <c r="AL2653">
        <v>1</v>
      </c>
      <c r="AM2653">
        <v>2.4617083818813168E-4</v>
      </c>
    </row>
    <row r="2654" spans="1:39" x14ac:dyDescent="0.15">
      <c r="A2654" t="s">
        <v>5527</v>
      </c>
      <c r="B2654">
        <v>1</v>
      </c>
      <c r="C2654">
        <v>1.8352411752019978E-4</v>
      </c>
      <c r="V2654" t="s">
        <v>10656</v>
      </c>
      <c r="W2654">
        <v>1</v>
      </c>
      <c r="X2654">
        <v>2.1022995957321406E-4</v>
      </c>
      <c r="AK2654" t="s">
        <v>4362</v>
      </c>
      <c r="AL2654">
        <v>1</v>
      </c>
      <c r="AM2654">
        <v>2.4617083818813168E-4</v>
      </c>
    </row>
    <row r="2655" spans="1:39" x14ac:dyDescent="0.15">
      <c r="A2655" t="s">
        <v>5546</v>
      </c>
      <c r="B2655">
        <v>1</v>
      </c>
      <c r="C2655">
        <v>1.8352411752019978E-4</v>
      </c>
      <c r="V2655" t="s">
        <v>10658</v>
      </c>
      <c r="W2655">
        <v>1</v>
      </c>
      <c r="X2655">
        <v>2.1022995957321406E-4</v>
      </c>
      <c r="AK2655" t="s">
        <v>12803</v>
      </c>
      <c r="AL2655">
        <v>1</v>
      </c>
      <c r="AM2655">
        <v>2.4617083818813168E-4</v>
      </c>
    </row>
    <row r="2656" spans="1:39" x14ac:dyDescent="0.15">
      <c r="A2656" t="s">
        <v>5565</v>
      </c>
      <c r="B2656">
        <v>1</v>
      </c>
      <c r="C2656">
        <v>1.8352411752019978E-4</v>
      </c>
      <c r="V2656" t="s">
        <v>10660</v>
      </c>
      <c r="W2656">
        <v>1</v>
      </c>
      <c r="X2656">
        <v>2.1022995957321406E-4</v>
      </c>
      <c r="AK2656" t="s">
        <v>6366</v>
      </c>
      <c r="AL2656">
        <v>1</v>
      </c>
      <c r="AM2656">
        <v>2.4617083818813168E-4</v>
      </c>
    </row>
    <row r="2657" spans="1:39" x14ac:dyDescent="0.15">
      <c r="A2657" t="s">
        <v>5574</v>
      </c>
      <c r="B2657">
        <v>1</v>
      </c>
      <c r="C2657">
        <v>1.8352411752019978E-4</v>
      </c>
      <c r="V2657" t="s">
        <v>4951</v>
      </c>
      <c r="W2657">
        <v>1</v>
      </c>
      <c r="X2657">
        <v>2.1022995957321406E-4</v>
      </c>
      <c r="AK2657" t="s">
        <v>5852</v>
      </c>
      <c r="AL2657">
        <v>1</v>
      </c>
      <c r="AM2657">
        <v>2.4617083818813168E-4</v>
      </c>
    </row>
    <row r="2658" spans="1:39" x14ac:dyDescent="0.15">
      <c r="A2658" t="s">
        <v>5578</v>
      </c>
      <c r="B2658">
        <v>1</v>
      </c>
      <c r="C2658">
        <v>1.8352411752019978E-4</v>
      </c>
      <c r="V2658" t="s">
        <v>5208</v>
      </c>
      <c r="W2658">
        <v>1</v>
      </c>
      <c r="X2658">
        <v>2.1022995957321406E-4</v>
      </c>
      <c r="AK2658" t="s">
        <v>4328</v>
      </c>
      <c r="AL2658">
        <v>1</v>
      </c>
      <c r="AM2658">
        <v>2.4617083818813168E-4</v>
      </c>
    </row>
    <row r="2659" spans="1:39" x14ac:dyDescent="0.15">
      <c r="A2659" t="s">
        <v>899</v>
      </c>
      <c r="B2659">
        <v>1</v>
      </c>
      <c r="C2659">
        <v>1.8352411752019978E-4</v>
      </c>
      <c r="V2659" t="s">
        <v>5972</v>
      </c>
      <c r="W2659">
        <v>1</v>
      </c>
      <c r="X2659">
        <v>2.1022995957321406E-4</v>
      </c>
      <c r="AK2659" t="s">
        <v>4927</v>
      </c>
      <c r="AL2659">
        <v>1</v>
      </c>
      <c r="AM2659">
        <v>2.4617083818813168E-4</v>
      </c>
    </row>
    <row r="2660" spans="1:39" x14ac:dyDescent="0.15">
      <c r="A2660" t="s">
        <v>5586</v>
      </c>
      <c r="B2660">
        <v>1</v>
      </c>
      <c r="C2660">
        <v>1.8352411752019978E-4</v>
      </c>
      <c r="V2660" t="s">
        <v>5973</v>
      </c>
      <c r="W2660">
        <v>1</v>
      </c>
      <c r="X2660">
        <v>2.1022995957321406E-4</v>
      </c>
      <c r="AK2660" t="s">
        <v>780</v>
      </c>
      <c r="AL2660">
        <v>1</v>
      </c>
      <c r="AM2660">
        <v>2.4617083818813168E-4</v>
      </c>
    </row>
    <row r="2661" spans="1:39" x14ac:dyDescent="0.15">
      <c r="A2661" t="s">
        <v>5611</v>
      </c>
      <c r="B2661">
        <v>1</v>
      </c>
      <c r="C2661">
        <v>1.8352411752019978E-4</v>
      </c>
      <c r="V2661" t="s">
        <v>10665</v>
      </c>
      <c r="W2661">
        <v>1</v>
      </c>
      <c r="X2661">
        <v>2.1022995957321406E-4</v>
      </c>
      <c r="AK2661" t="s">
        <v>6070</v>
      </c>
      <c r="AL2661">
        <v>1</v>
      </c>
      <c r="AM2661">
        <v>2.4617083818813168E-4</v>
      </c>
    </row>
    <row r="2662" spans="1:39" x14ac:dyDescent="0.15">
      <c r="A2662" t="s">
        <v>5613</v>
      </c>
      <c r="B2662">
        <v>1</v>
      </c>
      <c r="C2662">
        <v>1.8352411752019978E-4</v>
      </c>
      <c r="V2662" t="s">
        <v>6760</v>
      </c>
      <c r="W2662">
        <v>1</v>
      </c>
      <c r="X2662">
        <v>2.1022995957321406E-4</v>
      </c>
      <c r="AK2662" t="s">
        <v>5983</v>
      </c>
      <c r="AL2662">
        <v>1</v>
      </c>
      <c r="AM2662">
        <v>2.4617083818813168E-4</v>
      </c>
    </row>
    <row r="2663" spans="1:39" x14ac:dyDescent="0.15">
      <c r="A2663" t="s">
        <v>5618</v>
      </c>
      <c r="B2663">
        <v>1</v>
      </c>
      <c r="C2663">
        <v>1.8352411752019978E-4</v>
      </c>
      <c r="V2663" t="s">
        <v>10669</v>
      </c>
      <c r="W2663">
        <v>1</v>
      </c>
      <c r="X2663">
        <v>2.1022995957321406E-4</v>
      </c>
      <c r="AK2663" t="s">
        <v>6762</v>
      </c>
      <c r="AL2663">
        <v>1</v>
      </c>
      <c r="AM2663">
        <v>2.4617083818813168E-4</v>
      </c>
    </row>
    <row r="2664" spans="1:39" x14ac:dyDescent="0.15">
      <c r="A2664" t="s">
        <v>5623</v>
      </c>
      <c r="B2664">
        <v>1</v>
      </c>
      <c r="C2664">
        <v>1.8352411752019978E-4</v>
      </c>
      <c r="V2664" t="s">
        <v>10670</v>
      </c>
      <c r="W2664">
        <v>1</v>
      </c>
      <c r="X2664">
        <v>2.1022995957321406E-4</v>
      </c>
      <c r="AK2664" t="s">
        <v>4804</v>
      </c>
      <c r="AL2664">
        <v>1</v>
      </c>
      <c r="AM2664">
        <v>2.4617083818813168E-4</v>
      </c>
    </row>
    <row r="2665" spans="1:39" x14ac:dyDescent="0.15">
      <c r="A2665" t="s">
        <v>5635</v>
      </c>
      <c r="B2665">
        <v>1</v>
      </c>
      <c r="C2665">
        <v>1.8352411752019978E-4</v>
      </c>
      <c r="V2665" t="s">
        <v>7238</v>
      </c>
      <c r="W2665">
        <v>1</v>
      </c>
      <c r="X2665">
        <v>2.1022995957321406E-4</v>
      </c>
      <c r="AK2665" t="s">
        <v>6247</v>
      </c>
      <c r="AL2665">
        <v>1</v>
      </c>
      <c r="AM2665">
        <v>2.4617083818813168E-4</v>
      </c>
    </row>
    <row r="2666" spans="1:39" x14ac:dyDescent="0.15">
      <c r="A2666" t="s">
        <v>5638</v>
      </c>
      <c r="B2666">
        <v>1</v>
      </c>
      <c r="C2666">
        <v>1.8352411752019978E-4</v>
      </c>
      <c r="V2666" t="s">
        <v>10672</v>
      </c>
      <c r="W2666">
        <v>1</v>
      </c>
      <c r="X2666">
        <v>2.1022995957321406E-4</v>
      </c>
      <c r="AK2666" t="s">
        <v>4203</v>
      </c>
      <c r="AL2666">
        <v>1</v>
      </c>
      <c r="AM2666">
        <v>2.4617083818813168E-4</v>
      </c>
    </row>
    <row r="2667" spans="1:39" x14ac:dyDescent="0.15">
      <c r="A2667" t="s">
        <v>5640</v>
      </c>
      <c r="B2667">
        <v>1</v>
      </c>
      <c r="C2667">
        <v>1.8352411752019978E-4</v>
      </c>
      <c r="V2667" t="s">
        <v>1011</v>
      </c>
      <c r="W2667">
        <v>1</v>
      </c>
      <c r="X2667">
        <v>2.1022995957321406E-4</v>
      </c>
      <c r="AK2667" t="s">
        <v>12862</v>
      </c>
      <c r="AL2667">
        <v>1</v>
      </c>
      <c r="AM2667">
        <v>2.4617083818813168E-4</v>
      </c>
    </row>
    <row r="2668" spans="1:39" x14ac:dyDescent="0.15">
      <c r="A2668" t="s">
        <v>5642</v>
      </c>
      <c r="B2668">
        <v>1</v>
      </c>
      <c r="C2668">
        <v>1.8352411752019978E-4</v>
      </c>
      <c r="V2668" t="s">
        <v>10675</v>
      </c>
      <c r="W2668">
        <v>1</v>
      </c>
      <c r="X2668">
        <v>2.1022995957321406E-4</v>
      </c>
      <c r="AK2668" t="s">
        <v>5967</v>
      </c>
      <c r="AL2668">
        <v>1</v>
      </c>
      <c r="AM2668">
        <v>2.4617083818813168E-4</v>
      </c>
    </row>
    <row r="2669" spans="1:39" x14ac:dyDescent="0.15">
      <c r="A2669" t="s">
        <v>5654</v>
      </c>
      <c r="B2669">
        <v>1</v>
      </c>
      <c r="C2669">
        <v>1.8352411752019978E-4</v>
      </c>
      <c r="V2669" t="s">
        <v>4839</v>
      </c>
      <c r="W2669">
        <v>1</v>
      </c>
      <c r="X2669">
        <v>2.1022995957321406E-4</v>
      </c>
      <c r="AK2669" t="s">
        <v>9590</v>
      </c>
      <c r="AL2669">
        <v>1</v>
      </c>
      <c r="AM2669">
        <v>2.4617083818813168E-4</v>
      </c>
    </row>
    <row r="2670" spans="1:39" x14ac:dyDescent="0.15">
      <c r="A2670" t="s">
        <v>5658</v>
      </c>
      <c r="B2670">
        <v>1</v>
      </c>
      <c r="C2670">
        <v>1.8352411752019978E-4</v>
      </c>
      <c r="V2670" t="s">
        <v>10679</v>
      </c>
      <c r="W2670">
        <v>1</v>
      </c>
      <c r="X2670">
        <v>2.1022995957321406E-4</v>
      </c>
      <c r="AK2670" t="s">
        <v>9539</v>
      </c>
      <c r="AL2670">
        <v>1</v>
      </c>
      <c r="AM2670">
        <v>2.4617083818813168E-4</v>
      </c>
    </row>
    <row r="2671" spans="1:39" x14ac:dyDescent="0.15">
      <c r="A2671" t="s">
        <v>5664</v>
      </c>
      <c r="B2671">
        <v>1</v>
      </c>
      <c r="C2671">
        <v>1.8352411752019978E-4</v>
      </c>
      <c r="V2671" t="s">
        <v>10683</v>
      </c>
      <c r="W2671">
        <v>1</v>
      </c>
      <c r="X2671">
        <v>2.1022995957321406E-4</v>
      </c>
      <c r="AK2671" t="s">
        <v>12878</v>
      </c>
      <c r="AL2671">
        <v>1</v>
      </c>
      <c r="AM2671">
        <v>2.4617083818813168E-4</v>
      </c>
    </row>
    <row r="2672" spans="1:39" x14ac:dyDescent="0.15">
      <c r="A2672" t="s">
        <v>5675</v>
      </c>
      <c r="B2672">
        <v>1</v>
      </c>
      <c r="C2672">
        <v>1.8352411752019978E-4</v>
      </c>
      <c r="V2672" t="s">
        <v>10684</v>
      </c>
      <c r="W2672">
        <v>1</v>
      </c>
      <c r="X2672">
        <v>2.1022995957321406E-4</v>
      </c>
      <c r="AK2672" t="s">
        <v>4924</v>
      </c>
      <c r="AL2672">
        <v>1</v>
      </c>
      <c r="AM2672">
        <v>2.4617083818813168E-4</v>
      </c>
    </row>
    <row r="2673" spans="1:39" x14ac:dyDescent="0.15">
      <c r="A2673" t="s">
        <v>5683</v>
      </c>
      <c r="B2673">
        <v>1</v>
      </c>
      <c r="C2673">
        <v>1.8352411752019978E-4</v>
      </c>
      <c r="V2673" t="s">
        <v>4750</v>
      </c>
      <c r="W2673">
        <v>1</v>
      </c>
      <c r="X2673">
        <v>2.1022995957321406E-4</v>
      </c>
      <c r="AK2673" t="s">
        <v>6730</v>
      </c>
      <c r="AL2673">
        <v>1</v>
      </c>
      <c r="AM2673">
        <v>2.4617083818813168E-4</v>
      </c>
    </row>
    <row r="2674" spans="1:39" x14ac:dyDescent="0.15">
      <c r="A2674" t="s">
        <v>5684</v>
      </c>
      <c r="B2674">
        <v>1</v>
      </c>
      <c r="C2674">
        <v>1.8352411752019978E-4</v>
      </c>
      <c r="V2674" t="s">
        <v>7255</v>
      </c>
      <c r="W2674">
        <v>1</v>
      </c>
      <c r="X2674">
        <v>2.1022995957321406E-4</v>
      </c>
      <c r="AK2674" t="s">
        <v>5234</v>
      </c>
      <c r="AL2674">
        <v>1</v>
      </c>
      <c r="AM2674">
        <v>2.4617083818813168E-4</v>
      </c>
    </row>
    <row r="2675" spans="1:39" x14ac:dyDescent="0.15">
      <c r="A2675" t="s">
        <v>5686</v>
      </c>
      <c r="B2675">
        <v>1</v>
      </c>
      <c r="C2675">
        <v>1.8352411752019978E-4</v>
      </c>
      <c r="V2675" t="s">
        <v>6522</v>
      </c>
      <c r="W2675">
        <v>1</v>
      </c>
      <c r="X2675">
        <v>2.1022995957321406E-4</v>
      </c>
      <c r="AK2675" t="s">
        <v>680</v>
      </c>
      <c r="AL2675">
        <v>1</v>
      </c>
      <c r="AM2675">
        <v>2.4617083818813168E-4</v>
      </c>
    </row>
    <row r="2676" spans="1:39" x14ac:dyDescent="0.15">
      <c r="A2676" t="s">
        <v>5700</v>
      </c>
      <c r="B2676">
        <v>1</v>
      </c>
      <c r="C2676">
        <v>1.8352411752019978E-4</v>
      </c>
      <c r="V2676" t="s">
        <v>4943</v>
      </c>
      <c r="W2676">
        <v>1</v>
      </c>
      <c r="X2676">
        <v>2.1022995957321406E-4</v>
      </c>
      <c r="AK2676" t="s">
        <v>7299</v>
      </c>
      <c r="AL2676">
        <v>1</v>
      </c>
      <c r="AM2676">
        <v>2.4617083818813168E-4</v>
      </c>
    </row>
    <row r="2677" spans="1:39" x14ac:dyDescent="0.15">
      <c r="A2677" t="s">
        <v>5703</v>
      </c>
      <c r="B2677">
        <v>1</v>
      </c>
      <c r="C2677">
        <v>1.8352411752019978E-4</v>
      </c>
      <c r="V2677" t="s">
        <v>4879</v>
      </c>
      <c r="W2677">
        <v>1</v>
      </c>
      <c r="X2677">
        <v>2.1022995957321406E-4</v>
      </c>
      <c r="AK2677" t="s">
        <v>9576</v>
      </c>
      <c r="AL2677">
        <v>1</v>
      </c>
      <c r="AM2677">
        <v>2.4617083818813168E-4</v>
      </c>
    </row>
    <row r="2678" spans="1:39" x14ac:dyDescent="0.15">
      <c r="A2678" t="s">
        <v>5705</v>
      </c>
      <c r="B2678">
        <v>1</v>
      </c>
      <c r="C2678">
        <v>1.8352411752019978E-4</v>
      </c>
      <c r="V2678" t="s">
        <v>4958</v>
      </c>
      <c r="W2678">
        <v>1</v>
      </c>
      <c r="X2678">
        <v>2.1022995957321406E-4</v>
      </c>
      <c r="AK2678" t="s">
        <v>10413</v>
      </c>
      <c r="AL2678">
        <v>1</v>
      </c>
      <c r="AM2678">
        <v>2.4617083818813168E-4</v>
      </c>
    </row>
    <row r="2679" spans="1:39" x14ac:dyDescent="0.15">
      <c r="A2679">
        <v>1000</v>
      </c>
      <c r="B2679">
        <v>1</v>
      </c>
      <c r="C2679">
        <v>1.8352411752019978E-4</v>
      </c>
      <c r="V2679" t="s">
        <v>4769</v>
      </c>
      <c r="W2679">
        <v>1</v>
      </c>
      <c r="X2679">
        <v>2.1022995957321406E-4</v>
      </c>
      <c r="AK2679" t="s">
        <v>6458</v>
      </c>
      <c r="AL2679">
        <v>1</v>
      </c>
      <c r="AM2679">
        <v>2.4617083818813168E-4</v>
      </c>
    </row>
    <row r="2680" spans="1:39" x14ac:dyDescent="0.15">
      <c r="A2680" t="s">
        <v>5716</v>
      </c>
      <c r="B2680">
        <v>1</v>
      </c>
      <c r="C2680">
        <v>1.8352411752019978E-4</v>
      </c>
      <c r="V2680" t="s">
        <v>10698</v>
      </c>
      <c r="W2680">
        <v>1</v>
      </c>
      <c r="X2680">
        <v>2.1022995957321406E-4</v>
      </c>
      <c r="AK2680" t="s">
        <v>4737</v>
      </c>
      <c r="AL2680">
        <v>1</v>
      </c>
      <c r="AM2680">
        <v>2.4617083818813168E-4</v>
      </c>
    </row>
    <row r="2681" spans="1:39" x14ac:dyDescent="0.15">
      <c r="A2681" t="s">
        <v>5729</v>
      </c>
      <c r="B2681">
        <v>1</v>
      </c>
      <c r="C2681">
        <v>1.8352411752019978E-4</v>
      </c>
      <c r="V2681" t="s">
        <v>10703</v>
      </c>
      <c r="W2681">
        <v>1</v>
      </c>
      <c r="X2681">
        <v>2.1022995957321406E-4</v>
      </c>
      <c r="AK2681" t="s">
        <v>581</v>
      </c>
      <c r="AL2681">
        <v>1</v>
      </c>
      <c r="AM2681">
        <v>2.4617083818813168E-4</v>
      </c>
    </row>
    <row r="2682" spans="1:39" x14ac:dyDescent="0.15">
      <c r="A2682" t="s">
        <v>5739</v>
      </c>
      <c r="B2682">
        <v>1</v>
      </c>
      <c r="C2682">
        <v>1.8352411752019978E-4</v>
      </c>
      <c r="V2682" t="s">
        <v>213</v>
      </c>
      <c r="W2682">
        <v>1</v>
      </c>
      <c r="X2682">
        <v>2.1022995957321406E-4</v>
      </c>
      <c r="AK2682" t="s">
        <v>4588</v>
      </c>
      <c r="AL2682">
        <v>1</v>
      </c>
      <c r="AM2682">
        <v>2.4617083818813168E-4</v>
      </c>
    </row>
    <row r="2683" spans="1:39" x14ac:dyDescent="0.15">
      <c r="A2683" t="s">
        <v>5743</v>
      </c>
      <c r="B2683">
        <v>1</v>
      </c>
      <c r="C2683">
        <v>1.8352411752019978E-4</v>
      </c>
      <c r="V2683" t="s">
        <v>10710</v>
      </c>
      <c r="W2683">
        <v>1</v>
      </c>
      <c r="X2683">
        <v>2.1022995957321406E-4</v>
      </c>
      <c r="AK2683" t="s">
        <v>6587</v>
      </c>
      <c r="AL2683">
        <v>1</v>
      </c>
      <c r="AM2683">
        <v>2.4617083818813168E-4</v>
      </c>
    </row>
    <row r="2684" spans="1:39" x14ac:dyDescent="0.15">
      <c r="A2684" t="s">
        <v>5745</v>
      </c>
      <c r="B2684">
        <v>1</v>
      </c>
      <c r="C2684">
        <v>1.8352411752019978E-4</v>
      </c>
      <c r="V2684" t="s">
        <v>10719</v>
      </c>
      <c r="W2684">
        <v>1</v>
      </c>
      <c r="X2684">
        <v>2.1022995957321406E-4</v>
      </c>
      <c r="AK2684" t="s">
        <v>6511</v>
      </c>
      <c r="AL2684">
        <v>1</v>
      </c>
      <c r="AM2684">
        <v>2.4617083818813168E-4</v>
      </c>
    </row>
    <row r="2685" spans="1:39" x14ac:dyDescent="0.15">
      <c r="A2685" t="s">
        <v>5759</v>
      </c>
      <c r="B2685">
        <v>1</v>
      </c>
      <c r="C2685">
        <v>1.8352411752019978E-4</v>
      </c>
      <c r="V2685" t="s">
        <v>10726</v>
      </c>
      <c r="W2685">
        <v>1</v>
      </c>
      <c r="X2685">
        <v>2.1022995957321406E-4</v>
      </c>
      <c r="AK2685" t="s">
        <v>6774</v>
      </c>
      <c r="AL2685">
        <v>1</v>
      </c>
      <c r="AM2685">
        <v>2.4617083818813168E-4</v>
      </c>
    </row>
    <row r="2686" spans="1:39" x14ac:dyDescent="0.15">
      <c r="A2686" t="s">
        <v>5763</v>
      </c>
      <c r="B2686">
        <v>1</v>
      </c>
      <c r="C2686">
        <v>1.8352411752019978E-4</v>
      </c>
      <c r="V2686" t="s">
        <v>10728</v>
      </c>
      <c r="W2686">
        <v>1</v>
      </c>
      <c r="X2686">
        <v>2.1022995957321406E-4</v>
      </c>
      <c r="AK2686" t="s">
        <v>694</v>
      </c>
      <c r="AL2686">
        <v>1</v>
      </c>
      <c r="AM2686">
        <v>2.4617083818813168E-4</v>
      </c>
    </row>
    <row r="2687" spans="1:39" x14ac:dyDescent="0.15">
      <c r="A2687" t="s">
        <v>5767</v>
      </c>
      <c r="B2687">
        <v>1</v>
      </c>
      <c r="C2687">
        <v>1.8352411752019978E-4</v>
      </c>
      <c r="V2687" t="s">
        <v>10732</v>
      </c>
      <c r="W2687">
        <v>1</v>
      </c>
      <c r="X2687">
        <v>2.1022995957321406E-4</v>
      </c>
      <c r="AK2687" t="s">
        <v>7317</v>
      </c>
      <c r="AL2687">
        <v>1</v>
      </c>
      <c r="AM2687">
        <v>2.4617083818813168E-4</v>
      </c>
    </row>
    <row r="2688" spans="1:39" x14ac:dyDescent="0.15">
      <c r="A2688" t="s">
        <v>5771</v>
      </c>
      <c r="B2688">
        <v>1</v>
      </c>
      <c r="C2688">
        <v>1.8352411752019978E-4</v>
      </c>
      <c r="V2688" t="s">
        <v>10733</v>
      </c>
      <c r="W2688">
        <v>1</v>
      </c>
      <c r="X2688">
        <v>2.1022995957321406E-4</v>
      </c>
      <c r="AK2688" t="s">
        <v>5794</v>
      </c>
      <c r="AL2688">
        <v>1</v>
      </c>
      <c r="AM2688">
        <v>2.4617083818813168E-4</v>
      </c>
    </row>
    <row r="2689" spans="1:39" x14ac:dyDescent="0.15">
      <c r="A2689" t="s">
        <v>5778</v>
      </c>
      <c r="B2689">
        <v>1</v>
      </c>
      <c r="C2689">
        <v>1.8352411752019978E-4</v>
      </c>
      <c r="V2689" t="s">
        <v>6062</v>
      </c>
      <c r="W2689">
        <v>1</v>
      </c>
      <c r="X2689">
        <v>2.1022995957321406E-4</v>
      </c>
      <c r="AK2689" t="s">
        <v>6868</v>
      </c>
      <c r="AL2689">
        <v>1</v>
      </c>
      <c r="AM2689">
        <v>2.4617083818813168E-4</v>
      </c>
    </row>
    <row r="2690" spans="1:39" x14ac:dyDescent="0.15">
      <c r="A2690" t="s">
        <v>5779</v>
      </c>
      <c r="B2690">
        <v>1</v>
      </c>
      <c r="C2690">
        <v>1.8352411752019978E-4</v>
      </c>
      <c r="V2690" t="s">
        <v>10736</v>
      </c>
      <c r="W2690">
        <v>1</v>
      </c>
      <c r="X2690">
        <v>2.1022995957321406E-4</v>
      </c>
      <c r="AK2690" t="s">
        <v>7311</v>
      </c>
      <c r="AL2690">
        <v>1</v>
      </c>
      <c r="AM2690">
        <v>2.4617083818813168E-4</v>
      </c>
    </row>
    <row r="2691" spans="1:39" x14ac:dyDescent="0.15">
      <c r="A2691" t="s">
        <v>5781</v>
      </c>
      <c r="B2691">
        <v>1</v>
      </c>
      <c r="C2691">
        <v>1.8352411752019978E-4</v>
      </c>
      <c r="V2691" t="s">
        <v>10739</v>
      </c>
      <c r="W2691">
        <v>1</v>
      </c>
      <c r="X2691">
        <v>2.1022995957321406E-4</v>
      </c>
      <c r="AK2691" t="s">
        <v>12994</v>
      </c>
      <c r="AL2691">
        <v>1</v>
      </c>
      <c r="AM2691">
        <v>2.4617083818813168E-4</v>
      </c>
    </row>
    <row r="2692" spans="1:39" x14ac:dyDescent="0.15">
      <c r="A2692" t="s">
        <v>5790</v>
      </c>
      <c r="B2692">
        <v>1</v>
      </c>
      <c r="C2692">
        <v>1.8352411752019978E-4</v>
      </c>
      <c r="V2692" t="s">
        <v>10743</v>
      </c>
      <c r="W2692">
        <v>1</v>
      </c>
      <c r="X2692">
        <v>2.1022995957321406E-4</v>
      </c>
      <c r="AK2692" t="s">
        <v>12998</v>
      </c>
      <c r="AL2692">
        <v>1</v>
      </c>
      <c r="AM2692">
        <v>2.4617083818813168E-4</v>
      </c>
    </row>
    <row r="2693" spans="1:39" x14ac:dyDescent="0.15">
      <c r="A2693" t="s">
        <v>5800</v>
      </c>
      <c r="B2693">
        <v>1</v>
      </c>
      <c r="C2693">
        <v>1.8352411752019978E-4</v>
      </c>
      <c r="V2693" t="s">
        <v>6442</v>
      </c>
      <c r="W2693">
        <v>1</v>
      </c>
      <c r="X2693">
        <v>2.1022995957321406E-4</v>
      </c>
      <c r="AK2693" t="s">
        <v>10162</v>
      </c>
      <c r="AL2693">
        <v>1</v>
      </c>
      <c r="AM2693">
        <v>2.4617083818813168E-4</v>
      </c>
    </row>
    <row r="2694" spans="1:39" x14ac:dyDescent="0.15">
      <c r="A2694" t="s">
        <v>5810</v>
      </c>
      <c r="B2694">
        <v>1</v>
      </c>
      <c r="C2694">
        <v>1.8352411752019978E-4</v>
      </c>
      <c r="V2694" t="s">
        <v>5574</v>
      </c>
      <c r="W2694">
        <v>1</v>
      </c>
      <c r="X2694">
        <v>2.1022995957321406E-4</v>
      </c>
      <c r="AK2694" t="s">
        <v>4906</v>
      </c>
      <c r="AL2694">
        <v>1</v>
      </c>
      <c r="AM2694">
        <v>2.4617083818813168E-4</v>
      </c>
    </row>
    <row r="2695" spans="1:39" x14ac:dyDescent="0.15">
      <c r="A2695" t="s">
        <v>5811</v>
      </c>
      <c r="B2695">
        <v>1</v>
      </c>
      <c r="C2695">
        <v>1.8352411752019978E-4</v>
      </c>
      <c r="V2695" t="s">
        <v>4492</v>
      </c>
      <c r="W2695">
        <v>1</v>
      </c>
      <c r="X2695">
        <v>2.1022995957321406E-4</v>
      </c>
      <c r="AK2695" t="s">
        <v>5820</v>
      </c>
      <c r="AL2695">
        <v>1</v>
      </c>
      <c r="AM2695">
        <v>2.4617083818813168E-4</v>
      </c>
    </row>
    <row r="2696" spans="1:39" x14ac:dyDescent="0.15">
      <c r="A2696" t="s">
        <v>5835</v>
      </c>
      <c r="B2696">
        <v>1</v>
      </c>
      <c r="C2696">
        <v>1.8352411752019978E-4</v>
      </c>
      <c r="V2696" t="s">
        <v>10752</v>
      </c>
      <c r="W2696">
        <v>1</v>
      </c>
      <c r="X2696">
        <v>2.1022995957321406E-4</v>
      </c>
      <c r="AK2696" t="s">
        <v>10914</v>
      </c>
      <c r="AL2696">
        <v>1</v>
      </c>
      <c r="AM2696">
        <v>2.4617083818813168E-4</v>
      </c>
    </row>
    <row r="2697" spans="1:39" x14ac:dyDescent="0.15">
      <c r="A2697" t="s">
        <v>5837</v>
      </c>
      <c r="B2697">
        <v>1</v>
      </c>
      <c r="C2697">
        <v>1.8352411752019978E-4</v>
      </c>
      <c r="V2697" t="s">
        <v>5683</v>
      </c>
      <c r="W2697">
        <v>1</v>
      </c>
      <c r="X2697">
        <v>2.1022995957321406E-4</v>
      </c>
      <c r="AK2697" t="s">
        <v>577</v>
      </c>
      <c r="AL2697">
        <v>1</v>
      </c>
      <c r="AM2697">
        <v>2.4617083818813168E-4</v>
      </c>
    </row>
    <row r="2698" spans="1:39" x14ac:dyDescent="0.15">
      <c r="A2698" t="s">
        <v>5838</v>
      </c>
      <c r="B2698">
        <v>1</v>
      </c>
      <c r="C2698">
        <v>1.8352411752019978E-4</v>
      </c>
      <c r="V2698" t="s">
        <v>330</v>
      </c>
      <c r="W2698">
        <v>1</v>
      </c>
      <c r="X2698">
        <v>2.1022995957321406E-4</v>
      </c>
      <c r="AK2698" t="s">
        <v>9939</v>
      </c>
      <c r="AL2698">
        <v>1</v>
      </c>
      <c r="AM2698">
        <v>2.4617083818813168E-4</v>
      </c>
    </row>
    <row r="2699" spans="1:39" x14ac:dyDescent="0.15">
      <c r="A2699" t="s">
        <v>5855</v>
      </c>
      <c r="B2699">
        <v>1</v>
      </c>
      <c r="C2699">
        <v>1.8352411752019978E-4</v>
      </c>
      <c r="V2699" t="s">
        <v>10760</v>
      </c>
      <c r="W2699">
        <v>1</v>
      </c>
      <c r="X2699">
        <v>2.1022995957321406E-4</v>
      </c>
      <c r="AK2699" t="s">
        <v>5264</v>
      </c>
      <c r="AL2699">
        <v>1</v>
      </c>
      <c r="AM2699">
        <v>2.4617083818813168E-4</v>
      </c>
    </row>
    <row r="2700" spans="1:39" x14ac:dyDescent="0.15">
      <c r="A2700" t="s">
        <v>5860</v>
      </c>
      <c r="B2700">
        <v>1</v>
      </c>
      <c r="C2700">
        <v>1.8352411752019978E-4</v>
      </c>
      <c r="V2700" t="s">
        <v>4668</v>
      </c>
      <c r="W2700">
        <v>1</v>
      </c>
      <c r="X2700">
        <v>2.1022995957321406E-4</v>
      </c>
      <c r="AK2700" t="s">
        <v>692</v>
      </c>
      <c r="AL2700">
        <v>1</v>
      </c>
      <c r="AM2700">
        <v>2.4617083818813168E-4</v>
      </c>
    </row>
    <row r="2701" spans="1:39" x14ac:dyDescent="0.15">
      <c r="A2701" t="s">
        <v>5865</v>
      </c>
      <c r="B2701">
        <v>1</v>
      </c>
      <c r="C2701">
        <v>1.8352411752019978E-4</v>
      </c>
      <c r="V2701" t="s">
        <v>10771</v>
      </c>
      <c r="W2701">
        <v>1</v>
      </c>
      <c r="X2701">
        <v>2.1022995957321406E-4</v>
      </c>
      <c r="AK2701" t="s">
        <v>1109</v>
      </c>
      <c r="AL2701">
        <v>1</v>
      </c>
      <c r="AM2701">
        <v>2.4617083818813168E-4</v>
      </c>
    </row>
    <row r="2702" spans="1:39" x14ac:dyDescent="0.15">
      <c r="A2702" t="s">
        <v>5866</v>
      </c>
      <c r="B2702">
        <v>1</v>
      </c>
      <c r="C2702">
        <v>1.8352411752019978E-4</v>
      </c>
      <c r="V2702" t="s">
        <v>10772</v>
      </c>
      <c r="W2702">
        <v>1</v>
      </c>
      <c r="X2702">
        <v>2.1022995957321406E-4</v>
      </c>
      <c r="AK2702" t="s">
        <v>642</v>
      </c>
      <c r="AL2702">
        <v>1</v>
      </c>
      <c r="AM2702">
        <v>2.4617083818813168E-4</v>
      </c>
    </row>
    <row r="2703" spans="1:39" x14ac:dyDescent="0.15">
      <c r="A2703" t="s">
        <v>5867</v>
      </c>
      <c r="B2703">
        <v>1</v>
      </c>
      <c r="C2703">
        <v>1.8352411752019978E-4</v>
      </c>
      <c r="V2703" t="s">
        <v>10775</v>
      </c>
      <c r="W2703">
        <v>1</v>
      </c>
      <c r="X2703">
        <v>2.1022995957321406E-4</v>
      </c>
      <c r="AK2703" t="s">
        <v>4556</v>
      </c>
      <c r="AL2703">
        <v>1</v>
      </c>
      <c r="AM2703">
        <v>2.4617083818813168E-4</v>
      </c>
    </row>
    <row r="2704" spans="1:39" x14ac:dyDescent="0.15">
      <c r="A2704" t="s">
        <v>5878</v>
      </c>
      <c r="B2704">
        <v>1</v>
      </c>
      <c r="C2704">
        <v>1.8352411752019978E-4</v>
      </c>
      <c r="V2704" t="s">
        <v>5422</v>
      </c>
      <c r="W2704">
        <v>1</v>
      </c>
      <c r="X2704">
        <v>2.1022995957321406E-4</v>
      </c>
      <c r="AK2704" t="s">
        <v>6240</v>
      </c>
      <c r="AL2704">
        <v>1</v>
      </c>
      <c r="AM2704">
        <v>2.4617083818813168E-4</v>
      </c>
    </row>
    <row r="2705" spans="1:39" x14ac:dyDescent="0.15">
      <c r="A2705" t="s">
        <v>5879</v>
      </c>
      <c r="B2705">
        <v>1</v>
      </c>
      <c r="C2705">
        <v>1.8352411752019978E-4</v>
      </c>
      <c r="V2705" t="s">
        <v>5664</v>
      </c>
      <c r="W2705">
        <v>1</v>
      </c>
      <c r="X2705">
        <v>2.1022995957321406E-4</v>
      </c>
      <c r="AK2705" t="s">
        <v>5040</v>
      </c>
      <c r="AL2705">
        <v>1</v>
      </c>
      <c r="AM2705">
        <v>2.4617083818813168E-4</v>
      </c>
    </row>
    <row r="2706" spans="1:39" x14ac:dyDescent="0.15">
      <c r="A2706" t="s">
        <v>5882</v>
      </c>
      <c r="B2706">
        <v>1</v>
      </c>
      <c r="C2706">
        <v>1.8352411752019978E-4</v>
      </c>
      <c r="V2706" t="s">
        <v>10780</v>
      </c>
      <c r="W2706">
        <v>1</v>
      </c>
      <c r="X2706">
        <v>2.1022995957321406E-4</v>
      </c>
      <c r="AK2706" t="s">
        <v>5604</v>
      </c>
      <c r="AL2706">
        <v>1</v>
      </c>
      <c r="AM2706">
        <v>2.4617083818813168E-4</v>
      </c>
    </row>
    <row r="2707" spans="1:39" x14ac:dyDescent="0.15">
      <c r="A2707" t="s">
        <v>5885</v>
      </c>
      <c r="B2707">
        <v>1</v>
      </c>
      <c r="C2707">
        <v>1.8352411752019978E-4</v>
      </c>
      <c r="V2707" t="s">
        <v>10784</v>
      </c>
      <c r="W2707">
        <v>1</v>
      </c>
      <c r="X2707">
        <v>2.1022995957321406E-4</v>
      </c>
      <c r="AK2707" t="s">
        <v>10251</v>
      </c>
      <c r="AL2707">
        <v>1</v>
      </c>
      <c r="AM2707">
        <v>2.4617083818813168E-4</v>
      </c>
    </row>
    <row r="2708" spans="1:39" x14ac:dyDescent="0.15">
      <c r="A2708" t="s">
        <v>5891</v>
      </c>
      <c r="B2708">
        <v>1</v>
      </c>
      <c r="C2708">
        <v>1.8352411752019978E-4</v>
      </c>
      <c r="V2708" t="s">
        <v>1042</v>
      </c>
      <c r="W2708">
        <v>1</v>
      </c>
      <c r="X2708">
        <v>2.1022995957321406E-4</v>
      </c>
      <c r="AK2708" t="s">
        <v>9998</v>
      </c>
      <c r="AL2708">
        <v>1</v>
      </c>
      <c r="AM2708">
        <v>2.4617083818813168E-4</v>
      </c>
    </row>
    <row r="2709" spans="1:39" x14ac:dyDescent="0.15">
      <c r="A2709" t="s">
        <v>5894</v>
      </c>
      <c r="B2709">
        <v>1</v>
      </c>
      <c r="C2709">
        <v>1.8352411752019978E-4</v>
      </c>
      <c r="V2709" t="s">
        <v>10790</v>
      </c>
      <c r="W2709">
        <v>1</v>
      </c>
      <c r="X2709">
        <v>2.1022995957321406E-4</v>
      </c>
      <c r="AK2709" t="s">
        <v>583</v>
      </c>
      <c r="AL2709">
        <v>1</v>
      </c>
      <c r="AM2709">
        <v>2.4617083818813168E-4</v>
      </c>
    </row>
    <row r="2710" spans="1:39" x14ac:dyDescent="0.15">
      <c r="A2710" t="s">
        <v>5901</v>
      </c>
      <c r="B2710">
        <v>1</v>
      </c>
      <c r="C2710">
        <v>1.8352411752019978E-4</v>
      </c>
      <c r="V2710" t="s">
        <v>10797</v>
      </c>
      <c r="W2710">
        <v>1</v>
      </c>
      <c r="X2710">
        <v>2.1022995957321406E-4</v>
      </c>
      <c r="AK2710" t="s">
        <v>13050</v>
      </c>
      <c r="AL2710">
        <v>1</v>
      </c>
      <c r="AM2710">
        <v>2.4617083818813168E-4</v>
      </c>
    </row>
    <row r="2711" spans="1:39" x14ac:dyDescent="0.15">
      <c r="A2711" t="s">
        <v>5909</v>
      </c>
      <c r="B2711">
        <v>1</v>
      </c>
      <c r="C2711">
        <v>1.8352411752019978E-4</v>
      </c>
      <c r="V2711" t="s">
        <v>5178</v>
      </c>
      <c r="W2711">
        <v>1</v>
      </c>
      <c r="X2711">
        <v>2.1022995957321406E-4</v>
      </c>
      <c r="AK2711" t="s">
        <v>5587</v>
      </c>
      <c r="AL2711">
        <v>1</v>
      </c>
      <c r="AM2711">
        <v>2.4617083818813168E-4</v>
      </c>
    </row>
    <row r="2712" spans="1:39" x14ac:dyDescent="0.15">
      <c r="A2712" t="s">
        <v>5912</v>
      </c>
      <c r="B2712">
        <v>1</v>
      </c>
      <c r="C2712">
        <v>1.8352411752019978E-4</v>
      </c>
      <c r="V2712" t="s">
        <v>10804</v>
      </c>
      <c r="W2712">
        <v>1</v>
      </c>
      <c r="X2712">
        <v>2.1022995957321406E-4</v>
      </c>
      <c r="AK2712" t="s">
        <v>4835</v>
      </c>
      <c r="AL2712">
        <v>1</v>
      </c>
      <c r="AM2712">
        <v>2.4617083818813168E-4</v>
      </c>
    </row>
    <row r="2713" spans="1:39" x14ac:dyDescent="0.15">
      <c r="A2713" t="s">
        <v>5913</v>
      </c>
      <c r="B2713">
        <v>1</v>
      </c>
      <c r="C2713">
        <v>1.8352411752019978E-4</v>
      </c>
      <c r="V2713" t="s">
        <v>10805</v>
      </c>
      <c r="W2713">
        <v>1</v>
      </c>
      <c r="X2713">
        <v>2.1022995957321406E-4</v>
      </c>
      <c r="AK2713" t="s">
        <v>9764</v>
      </c>
      <c r="AL2713">
        <v>1</v>
      </c>
      <c r="AM2713">
        <v>2.4617083818813168E-4</v>
      </c>
    </row>
    <row r="2714" spans="1:39" x14ac:dyDescent="0.15">
      <c r="A2714" t="s">
        <v>5918</v>
      </c>
      <c r="B2714">
        <v>1</v>
      </c>
      <c r="C2714">
        <v>1.8352411752019978E-4</v>
      </c>
      <c r="V2714" t="s">
        <v>10807</v>
      </c>
      <c r="W2714">
        <v>1</v>
      </c>
      <c r="X2714">
        <v>2.1022995957321406E-4</v>
      </c>
      <c r="AK2714" t="s">
        <v>4893</v>
      </c>
      <c r="AL2714">
        <v>1</v>
      </c>
      <c r="AM2714">
        <v>2.4617083818813168E-4</v>
      </c>
    </row>
    <row r="2715" spans="1:39" x14ac:dyDescent="0.15">
      <c r="A2715" t="s">
        <v>5919</v>
      </c>
      <c r="B2715">
        <v>1</v>
      </c>
      <c r="C2715">
        <v>1.8352411752019978E-4</v>
      </c>
      <c r="V2715" t="s">
        <v>10811</v>
      </c>
      <c r="W2715">
        <v>1</v>
      </c>
      <c r="X2715">
        <v>2.1022995957321406E-4</v>
      </c>
      <c r="AK2715" t="s">
        <v>9485</v>
      </c>
      <c r="AL2715">
        <v>1</v>
      </c>
      <c r="AM2715">
        <v>2.4617083818813168E-4</v>
      </c>
    </row>
    <row r="2716" spans="1:39" x14ac:dyDescent="0.15">
      <c r="A2716" t="s">
        <v>5921</v>
      </c>
      <c r="B2716">
        <v>1</v>
      </c>
      <c r="C2716">
        <v>1.8352411752019978E-4</v>
      </c>
      <c r="V2716" t="s">
        <v>10815</v>
      </c>
      <c r="W2716">
        <v>1</v>
      </c>
      <c r="X2716">
        <v>2.1022995957321406E-4</v>
      </c>
      <c r="AK2716" t="s">
        <v>5428</v>
      </c>
      <c r="AL2716">
        <v>1</v>
      </c>
      <c r="AM2716">
        <v>2.4617083818813168E-4</v>
      </c>
    </row>
    <row r="2717" spans="1:39" x14ac:dyDescent="0.15">
      <c r="A2717" t="s">
        <v>5940</v>
      </c>
      <c r="B2717">
        <v>1</v>
      </c>
      <c r="C2717">
        <v>1.8352411752019978E-4</v>
      </c>
      <c r="V2717" t="s">
        <v>753</v>
      </c>
      <c r="W2717">
        <v>1</v>
      </c>
      <c r="X2717">
        <v>2.1022995957321406E-4</v>
      </c>
      <c r="AK2717" t="s">
        <v>10107</v>
      </c>
      <c r="AL2717">
        <v>1</v>
      </c>
      <c r="AM2717">
        <v>2.4617083818813168E-4</v>
      </c>
    </row>
    <row r="2718" spans="1:39" x14ac:dyDescent="0.15">
      <c r="A2718" t="s">
        <v>5953</v>
      </c>
      <c r="B2718">
        <v>1</v>
      </c>
      <c r="C2718">
        <v>1.8352411752019978E-4</v>
      </c>
      <c r="V2718" t="s">
        <v>10824</v>
      </c>
      <c r="W2718">
        <v>1</v>
      </c>
      <c r="X2718">
        <v>2.1022995957321406E-4</v>
      </c>
      <c r="AK2718" t="s">
        <v>4689</v>
      </c>
      <c r="AL2718">
        <v>1</v>
      </c>
      <c r="AM2718">
        <v>2.4617083818813168E-4</v>
      </c>
    </row>
    <row r="2719" spans="1:39" x14ac:dyDescent="0.15">
      <c r="A2719" t="s">
        <v>5969</v>
      </c>
      <c r="B2719">
        <v>1</v>
      </c>
      <c r="C2719">
        <v>1.8352411752019978E-4</v>
      </c>
      <c r="V2719" t="s">
        <v>5729</v>
      </c>
      <c r="W2719">
        <v>1</v>
      </c>
      <c r="X2719">
        <v>2.1022995957321406E-4</v>
      </c>
      <c r="AK2719" t="s">
        <v>4722</v>
      </c>
      <c r="AL2719">
        <v>1</v>
      </c>
      <c r="AM2719">
        <v>2.4617083818813168E-4</v>
      </c>
    </row>
    <row r="2720" spans="1:39" x14ac:dyDescent="0.15">
      <c r="A2720" t="s">
        <v>5970</v>
      </c>
      <c r="B2720">
        <v>1</v>
      </c>
      <c r="C2720">
        <v>1.8352411752019978E-4</v>
      </c>
      <c r="V2720" t="s">
        <v>6106</v>
      </c>
      <c r="W2720">
        <v>1</v>
      </c>
      <c r="X2720">
        <v>2.1022995957321406E-4</v>
      </c>
      <c r="AK2720" t="s">
        <v>6452</v>
      </c>
      <c r="AL2720">
        <v>1</v>
      </c>
      <c r="AM2720">
        <v>2.4617083818813168E-4</v>
      </c>
    </row>
    <row r="2721" spans="1:39" x14ac:dyDescent="0.15">
      <c r="A2721" t="s">
        <v>5974</v>
      </c>
      <c r="B2721">
        <v>1</v>
      </c>
      <c r="C2721">
        <v>1.8352411752019978E-4</v>
      </c>
      <c r="V2721" t="s">
        <v>10826</v>
      </c>
      <c r="W2721">
        <v>1</v>
      </c>
      <c r="X2721">
        <v>2.1022995957321406E-4</v>
      </c>
      <c r="AK2721" t="s">
        <v>5183</v>
      </c>
      <c r="AL2721">
        <v>1</v>
      </c>
      <c r="AM2721">
        <v>2.4617083818813168E-4</v>
      </c>
    </row>
    <row r="2722" spans="1:39" x14ac:dyDescent="0.15">
      <c r="A2722" t="s">
        <v>5975</v>
      </c>
      <c r="B2722">
        <v>1</v>
      </c>
      <c r="C2722">
        <v>1.8352411752019978E-4</v>
      </c>
      <c r="V2722" t="s">
        <v>10827</v>
      </c>
      <c r="W2722">
        <v>1</v>
      </c>
      <c r="X2722">
        <v>2.1022995957321406E-4</v>
      </c>
      <c r="AK2722" t="s">
        <v>4336</v>
      </c>
      <c r="AL2722">
        <v>1</v>
      </c>
      <c r="AM2722">
        <v>2.3315044191585894E-4</v>
      </c>
    </row>
    <row r="2723" spans="1:39" x14ac:dyDescent="0.15">
      <c r="A2723" t="s">
        <v>5976</v>
      </c>
      <c r="B2723">
        <v>1</v>
      </c>
      <c r="C2723">
        <v>1.8352411752019978E-4</v>
      </c>
      <c r="V2723" t="s">
        <v>10831</v>
      </c>
      <c r="W2723">
        <v>1</v>
      </c>
      <c r="X2723">
        <v>2.1022995957321406E-4</v>
      </c>
      <c r="AK2723" t="s">
        <v>4202</v>
      </c>
      <c r="AL2723">
        <v>1</v>
      </c>
      <c r="AM2723">
        <v>2.3315044191585894E-4</v>
      </c>
    </row>
    <row r="2724" spans="1:39" x14ac:dyDescent="0.15">
      <c r="A2724" t="s">
        <v>5985</v>
      </c>
      <c r="B2724">
        <v>1</v>
      </c>
      <c r="C2724">
        <v>1.8352411752019978E-4</v>
      </c>
      <c r="V2724" t="s">
        <v>10832</v>
      </c>
      <c r="W2724">
        <v>1</v>
      </c>
      <c r="X2724">
        <v>2.1022995957321406E-4</v>
      </c>
      <c r="AK2724" t="s">
        <v>5815</v>
      </c>
      <c r="AL2724">
        <v>1</v>
      </c>
      <c r="AM2724">
        <v>2.3315044191585894E-4</v>
      </c>
    </row>
    <row r="2725" spans="1:39" x14ac:dyDescent="0.15">
      <c r="A2725" t="s">
        <v>5988</v>
      </c>
      <c r="B2725">
        <v>1</v>
      </c>
      <c r="C2725">
        <v>1.8352411752019978E-4</v>
      </c>
      <c r="V2725" t="s">
        <v>6029</v>
      </c>
      <c r="W2725">
        <v>1</v>
      </c>
      <c r="X2725">
        <v>2.1022995957321406E-4</v>
      </c>
      <c r="AK2725" t="s">
        <v>5541</v>
      </c>
      <c r="AL2725">
        <v>1</v>
      </c>
      <c r="AM2725">
        <v>2.3315044191585894E-4</v>
      </c>
    </row>
    <row r="2726" spans="1:39" x14ac:dyDescent="0.15">
      <c r="A2726" t="s">
        <v>5989</v>
      </c>
      <c r="B2726">
        <v>1</v>
      </c>
      <c r="C2726">
        <v>1.8352411752019978E-4</v>
      </c>
      <c r="V2726" t="s">
        <v>10836</v>
      </c>
      <c r="W2726">
        <v>1</v>
      </c>
      <c r="X2726">
        <v>2.1022995957321406E-4</v>
      </c>
      <c r="AK2726" t="s">
        <v>4217</v>
      </c>
      <c r="AL2726">
        <v>1</v>
      </c>
      <c r="AM2726">
        <v>2.3315044191585894E-4</v>
      </c>
    </row>
    <row r="2727" spans="1:39" x14ac:dyDescent="0.15">
      <c r="A2727" t="s">
        <v>6010</v>
      </c>
      <c r="B2727">
        <v>1</v>
      </c>
      <c r="C2727">
        <v>1.8352411752019978E-4</v>
      </c>
      <c r="V2727" t="s">
        <v>10839</v>
      </c>
      <c r="W2727">
        <v>1</v>
      </c>
      <c r="X2727">
        <v>2.1022995957321406E-4</v>
      </c>
      <c r="AK2727" t="s">
        <v>3756</v>
      </c>
      <c r="AL2727">
        <v>1</v>
      </c>
      <c r="AM2727">
        <v>2.3315044191585894E-4</v>
      </c>
    </row>
    <row r="2728" spans="1:39" x14ac:dyDescent="0.15">
      <c r="A2728" t="s">
        <v>6019</v>
      </c>
      <c r="B2728">
        <v>1</v>
      </c>
      <c r="C2728">
        <v>1.8352411752019978E-4</v>
      </c>
      <c r="V2728" t="s">
        <v>10843</v>
      </c>
      <c r="W2728">
        <v>1</v>
      </c>
      <c r="X2728">
        <v>2.1022995957321406E-4</v>
      </c>
      <c r="AK2728" t="s">
        <v>4534</v>
      </c>
      <c r="AL2728">
        <v>1</v>
      </c>
      <c r="AM2728">
        <v>2.3315044191585894E-4</v>
      </c>
    </row>
    <row r="2729" spans="1:39" x14ac:dyDescent="0.15">
      <c r="A2729" t="s">
        <v>6029</v>
      </c>
      <c r="B2729">
        <v>1</v>
      </c>
      <c r="C2729">
        <v>1.8352411752019978E-4</v>
      </c>
      <c r="V2729" t="s">
        <v>10852</v>
      </c>
      <c r="W2729">
        <v>1</v>
      </c>
      <c r="X2729">
        <v>2.1022995957321406E-4</v>
      </c>
      <c r="AK2729" t="s">
        <v>4346</v>
      </c>
      <c r="AL2729">
        <v>1</v>
      </c>
      <c r="AM2729">
        <v>2.3315044191585894E-4</v>
      </c>
    </row>
    <row r="2730" spans="1:39" x14ac:dyDescent="0.15">
      <c r="A2730" t="s">
        <v>6032</v>
      </c>
      <c r="B2730">
        <v>1</v>
      </c>
      <c r="C2730">
        <v>1.8352411752019978E-4</v>
      </c>
      <c r="V2730" t="s">
        <v>4682</v>
      </c>
      <c r="W2730">
        <v>1</v>
      </c>
      <c r="X2730">
        <v>2.1022995957321406E-4</v>
      </c>
      <c r="AK2730" t="s">
        <v>486</v>
      </c>
      <c r="AL2730">
        <v>1</v>
      </c>
      <c r="AM2730">
        <v>2.3315044191585894E-4</v>
      </c>
    </row>
    <row r="2731" spans="1:39" x14ac:dyDescent="0.15">
      <c r="A2731" t="s">
        <v>6041</v>
      </c>
      <c r="B2731">
        <v>1</v>
      </c>
      <c r="C2731">
        <v>1.8352411752019978E-4</v>
      </c>
      <c r="V2731" t="s">
        <v>5668</v>
      </c>
      <c r="W2731">
        <v>1</v>
      </c>
      <c r="X2731">
        <v>2.1022995957321406E-4</v>
      </c>
      <c r="AK2731" t="s">
        <v>5593</v>
      </c>
      <c r="AL2731">
        <v>1</v>
      </c>
      <c r="AM2731">
        <v>2.3315044191585894E-4</v>
      </c>
    </row>
    <row r="2732" spans="1:39" x14ac:dyDescent="0.15">
      <c r="A2732" t="s">
        <v>6050</v>
      </c>
      <c r="B2732">
        <v>1</v>
      </c>
      <c r="C2732">
        <v>1.8352411752019978E-4</v>
      </c>
      <c r="V2732" t="s">
        <v>6529</v>
      </c>
      <c r="W2732">
        <v>1</v>
      </c>
      <c r="X2732">
        <v>2.1022995957321406E-4</v>
      </c>
      <c r="AK2732" t="s">
        <v>6481</v>
      </c>
      <c r="AL2732">
        <v>1</v>
      </c>
      <c r="AM2732">
        <v>2.3315044191585894E-4</v>
      </c>
    </row>
    <row r="2733" spans="1:39" x14ac:dyDescent="0.15">
      <c r="A2733" t="s">
        <v>6052</v>
      </c>
      <c r="B2733">
        <v>1</v>
      </c>
      <c r="C2733">
        <v>1.8352411752019978E-4</v>
      </c>
      <c r="V2733" t="s">
        <v>10863</v>
      </c>
      <c r="W2733">
        <v>1</v>
      </c>
      <c r="X2733">
        <v>2.1022995957321406E-4</v>
      </c>
      <c r="AK2733" t="s">
        <v>5834</v>
      </c>
      <c r="AL2733">
        <v>1</v>
      </c>
      <c r="AM2733">
        <v>2.3315044191585894E-4</v>
      </c>
    </row>
    <row r="2734" spans="1:39" x14ac:dyDescent="0.15">
      <c r="A2734" t="s">
        <v>6062</v>
      </c>
      <c r="B2734">
        <v>1</v>
      </c>
      <c r="C2734">
        <v>1.8352411752019978E-4</v>
      </c>
      <c r="V2734" t="s">
        <v>5923</v>
      </c>
      <c r="W2734">
        <v>1</v>
      </c>
      <c r="X2734">
        <v>1.928764347237313E-4</v>
      </c>
      <c r="AK2734" t="s">
        <v>9872</v>
      </c>
      <c r="AL2734">
        <v>1</v>
      </c>
      <c r="AM2734">
        <v>2.3315044191585894E-4</v>
      </c>
    </row>
    <row r="2735" spans="1:39" x14ac:dyDescent="0.15">
      <c r="A2735" t="s">
        <v>6073</v>
      </c>
      <c r="B2735">
        <v>1</v>
      </c>
      <c r="C2735">
        <v>1.8352411752019978E-4</v>
      </c>
      <c r="V2735" t="s">
        <v>35</v>
      </c>
      <c r="W2735">
        <v>1</v>
      </c>
      <c r="X2735">
        <v>1.928764347237313E-4</v>
      </c>
      <c r="AK2735" t="s">
        <v>5740</v>
      </c>
      <c r="AL2735">
        <v>1</v>
      </c>
      <c r="AM2735">
        <v>2.3315044191585894E-4</v>
      </c>
    </row>
    <row r="2736" spans="1:39" x14ac:dyDescent="0.15">
      <c r="A2736" t="s">
        <v>6075</v>
      </c>
      <c r="B2736">
        <v>1</v>
      </c>
      <c r="C2736">
        <v>1.8352411752019978E-4</v>
      </c>
      <c r="V2736" t="s">
        <v>4200</v>
      </c>
      <c r="W2736">
        <v>1</v>
      </c>
      <c r="X2736">
        <v>1.928764347237313E-4</v>
      </c>
      <c r="AK2736" t="s">
        <v>28</v>
      </c>
      <c r="AL2736">
        <v>1</v>
      </c>
      <c r="AM2736">
        <v>2.3315044191585894E-4</v>
      </c>
    </row>
    <row r="2737" spans="1:39" x14ac:dyDescent="0.15">
      <c r="A2737" t="s">
        <v>6083</v>
      </c>
      <c r="B2737">
        <v>1</v>
      </c>
      <c r="C2737">
        <v>1.8352411752019978E-4</v>
      </c>
      <c r="V2737" t="s">
        <v>5229</v>
      </c>
      <c r="W2737">
        <v>1</v>
      </c>
      <c r="X2737">
        <v>1.928764347237313E-4</v>
      </c>
      <c r="AK2737" t="s">
        <v>6045</v>
      </c>
      <c r="AL2737">
        <v>1</v>
      </c>
      <c r="AM2737">
        <v>2.3315044191585894E-4</v>
      </c>
    </row>
    <row r="2738" spans="1:39" x14ac:dyDescent="0.15">
      <c r="A2738" t="s">
        <v>6084</v>
      </c>
      <c r="B2738">
        <v>1</v>
      </c>
      <c r="C2738">
        <v>1.8352411752019978E-4</v>
      </c>
      <c r="V2738" t="s">
        <v>9491</v>
      </c>
      <c r="W2738">
        <v>1</v>
      </c>
      <c r="X2738">
        <v>1.928764347237313E-4</v>
      </c>
      <c r="AK2738" t="s">
        <v>9736</v>
      </c>
      <c r="AL2738">
        <v>1</v>
      </c>
      <c r="AM2738">
        <v>2.3315044191585894E-4</v>
      </c>
    </row>
    <row r="2739" spans="1:39" x14ac:dyDescent="0.15">
      <c r="A2739" t="s">
        <v>6085</v>
      </c>
      <c r="B2739">
        <v>1</v>
      </c>
      <c r="C2739">
        <v>1.8352411752019978E-4</v>
      </c>
      <c r="V2739" t="s">
        <v>6216</v>
      </c>
      <c r="W2739">
        <v>1</v>
      </c>
      <c r="X2739">
        <v>1.928764347237313E-4</v>
      </c>
      <c r="AK2739" t="s">
        <v>5499</v>
      </c>
      <c r="AL2739">
        <v>1</v>
      </c>
      <c r="AM2739">
        <v>2.3315044191585894E-4</v>
      </c>
    </row>
    <row r="2740" spans="1:39" x14ac:dyDescent="0.15">
      <c r="A2740" t="s">
        <v>6088</v>
      </c>
      <c r="B2740">
        <v>1</v>
      </c>
      <c r="C2740">
        <v>1.8352411752019978E-4</v>
      </c>
      <c r="V2740" t="s">
        <v>5260</v>
      </c>
      <c r="W2740">
        <v>1</v>
      </c>
      <c r="X2740">
        <v>1.928764347237313E-4</v>
      </c>
      <c r="AK2740" t="s">
        <v>4440</v>
      </c>
      <c r="AL2740">
        <v>1</v>
      </c>
      <c r="AM2740">
        <v>2.3315044191585894E-4</v>
      </c>
    </row>
    <row r="2741" spans="1:39" x14ac:dyDescent="0.15">
      <c r="A2741" t="s">
        <v>6089</v>
      </c>
      <c r="B2741">
        <v>1</v>
      </c>
      <c r="C2741">
        <v>1.8352411752019978E-4</v>
      </c>
      <c r="V2741" t="s">
        <v>5713</v>
      </c>
      <c r="W2741">
        <v>1</v>
      </c>
      <c r="X2741">
        <v>1.928764347237313E-4</v>
      </c>
      <c r="AK2741" t="s">
        <v>5693</v>
      </c>
      <c r="AL2741">
        <v>1</v>
      </c>
      <c r="AM2741">
        <v>2.3315044191585894E-4</v>
      </c>
    </row>
    <row r="2742" spans="1:39" x14ac:dyDescent="0.15">
      <c r="A2742" t="s">
        <v>6092</v>
      </c>
      <c r="B2742">
        <v>1</v>
      </c>
      <c r="C2742">
        <v>1.8352411752019978E-4</v>
      </c>
      <c r="V2742" t="s">
        <v>9515</v>
      </c>
      <c r="W2742">
        <v>1</v>
      </c>
      <c r="X2742">
        <v>1.928764347237313E-4</v>
      </c>
      <c r="AK2742" t="s">
        <v>320</v>
      </c>
      <c r="AL2742">
        <v>1</v>
      </c>
      <c r="AM2742">
        <v>2.3315044191585894E-4</v>
      </c>
    </row>
    <row r="2743" spans="1:39" x14ac:dyDescent="0.15">
      <c r="A2743" t="s">
        <v>652</v>
      </c>
      <c r="B2743">
        <v>1</v>
      </c>
      <c r="C2743">
        <v>1.8352411752019978E-4</v>
      </c>
      <c r="V2743" t="s">
        <v>9547</v>
      </c>
      <c r="W2743">
        <v>1</v>
      </c>
      <c r="X2743">
        <v>1.928764347237313E-4</v>
      </c>
      <c r="AK2743" t="s">
        <v>5754</v>
      </c>
      <c r="AL2743">
        <v>1</v>
      </c>
      <c r="AM2743">
        <v>2.3315044191585894E-4</v>
      </c>
    </row>
    <row r="2744" spans="1:39" x14ac:dyDescent="0.15">
      <c r="A2744" t="s">
        <v>6106</v>
      </c>
      <c r="B2744">
        <v>1</v>
      </c>
      <c r="C2744">
        <v>1.8352411752019978E-4</v>
      </c>
      <c r="V2744" t="s">
        <v>529</v>
      </c>
      <c r="W2744">
        <v>1</v>
      </c>
      <c r="X2744">
        <v>1.928764347237313E-4</v>
      </c>
      <c r="AK2744" t="s">
        <v>9586</v>
      </c>
      <c r="AL2744">
        <v>1</v>
      </c>
      <c r="AM2744">
        <v>2.3315044191585894E-4</v>
      </c>
    </row>
    <row r="2745" spans="1:39" x14ac:dyDescent="0.15">
      <c r="A2745" t="s">
        <v>6108</v>
      </c>
      <c r="B2745">
        <v>1</v>
      </c>
      <c r="C2745">
        <v>1.8352411752019978E-4</v>
      </c>
      <c r="V2745" t="s">
        <v>6258</v>
      </c>
      <c r="W2745">
        <v>1</v>
      </c>
      <c r="X2745">
        <v>1.928764347237313E-4</v>
      </c>
      <c r="AK2745" t="s">
        <v>9777</v>
      </c>
      <c r="AL2745">
        <v>1</v>
      </c>
      <c r="AM2745">
        <v>2.3315044191585894E-4</v>
      </c>
    </row>
    <row r="2746" spans="1:39" x14ac:dyDescent="0.15">
      <c r="A2746" t="s">
        <v>6115</v>
      </c>
      <c r="B2746">
        <v>1</v>
      </c>
      <c r="C2746">
        <v>1.8352411752019978E-4</v>
      </c>
      <c r="V2746" t="s">
        <v>5069</v>
      </c>
      <c r="W2746">
        <v>1</v>
      </c>
      <c r="X2746">
        <v>1.928764347237313E-4</v>
      </c>
      <c r="AK2746" t="s">
        <v>5052</v>
      </c>
      <c r="AL2746">
        <v>1</v>
      </c>
      <c r="AM2746">
        <v>2.3315044191585894E-4</v>
      </c>
    </row>
    <row r="2747" spans="1:39" x14ac:dyDescent="0.15">
      <c r="A2747" t="s">
        <v>2339</v>
      </c>
      <c r="B2747">
        <v>1</v>
      </c>
      <c r="C2747">
        <v>1.8352411752019978E-4</v>
      </c>
      <c r="V2747" t="s">
        <v>194</v>
      </c>
      <c r="W2747">
        <v>1</v>
      </c>
      <c r="X2747">
        <v>1.928764347237313E-4</v>
      </c>
      <c r="AK2747" t="s">
        <v>6734</v>
      </c>
      <c r="AL2747">
        <v>1</v>
      </c>
      <c r="AM2747">
        <v>2.3315044191585894E-4</v>
      </c>
    </row>
    <row r="2748" spans="1:39" x14ac:dyDescent="0.15">
      <c r="A2748" t="s">
        <v>6119</v>
      </c>
      <c r="B2748">
        <v>1</v>
      </c>
      <c r="C2748">
        <v>1.8352411752019978E-4</v>
      </c>
      <c r="V2748" t="s">
        <v>5047</v>
      </c>
      <c r="W2748">
        <v>1</v>
      </c>
      <c r="X2748">
        <v>1.928764347237313E-4</v>
      </c>
      <c r="AK2748" t="s">
        <v>394</v>
      </c>
      <c r="AL2748">
        <v>1</v>
      </c>
      <c r="AM2748">
        <v>2.3315044191585894E-4</v>
      </c>
    </row>
    <row r="2749" spans="1:39" x14ac:dyDescent="0.15">
      <c r="A2749" t="s">
        <v>6127</v>
      </c>
      <c r="B2749">
        <v>1</v>
      </c>
      <c r="C2749">
        <v>1.8352411752019978E-4</v>
      </c>
      <c r="V2749" t="s">
        <v>889</v>
      </c>
      <c r="W2749">
        <v>1</v>
      </c>
      <c r="X2749">
        <v>1.928764347237313E-4</v>
      </c>
      <c r="AK2749" t="s">
        <v>4511</v>
      </c>
      <c r="AL2749">
        <v>1</v>
      </c>
      <c r="AM2749">
        <v>2.3315044191585894E-4</v>
      </c>
    </row>
    <row r="2750" spans="1:39" x14ac:dyDescent="0.15">
      <c r="A2750" t="s">
        <v>6131</v>
      </c>
      <c r="B2750">
        <v>1</v>
      </c>
      <c r="C2750">
        <v>1.8352411752019978E-4</v>
      </c>
      <c r="V2750" t="s">
        <v>6769</v>
      </c>
      <c r="W2750">
        <v>1</v>
      </c>
      <c r="X2750">
        <v>1.928764347237313E-4</v>
      </c>
      <c r="AK2750" t="s">
        <v>5626</v>
      </c>
      <c r="AL2750">
        <v>1</v>
      </c>
      <c r="AM2750">
        <v>2.3315044191585894E-4</v>
      </c>
    </row>
    <row r="2751" spans="1:39" x14ac:dyDescent="0.15">
      <c r="A2751" t="s">
        <v>6138</v>
      </c>
      <c r="B2751">
        <v>1</v>
      </c>
      <c r="C2751">
        <v>1.8352411752019978E-4</v>
      </c>
      <c r="V2751" t="s">
        <v>5562</v>
      </c>
      <c r="W2751">
        <v>1</v>
      </c>
      <c r="X2751">
        <v>1.928764347237313E-4</v>
      </c>
      <c r="AK2751" t="s">
        <v>4253</v>
      </c>
      <c r="AL2751">
        <v>1</v>
      </c>
      <c r="AM2751">
        <v>2.3315044191585894E-4</v>
      </c>
    </row>
    <row r="2752" spans="1:39" x14ac:dyDescent="0.15">
      <c r="A2752" t="s">
        <v>6144</v>
      </c>
      <c r="B2752">
        <v>1</v>
      </c>
      <c r="C2752">
        <v>1.8352411752019978E-4</v>
      </c>
      <c r="V2752" t="s">
        <v>5452</v>
      </c>
      <c r="W2752">
        <v>1</v>
      </c>
      <c r="X2752">
        <v>1.928764347237313E-4</v>
      </c>
      <c r="AK2752" t="s">
        <v>6549</v>
      </c>
      <c r="AL2752">
        <v>1</v>
      </c>
      <c r="AM2752">
        <v>2.3315044191585894E-4</v>
      </c>
    </row>
    <row r="2753" spans="1:39" x14ac:dyDescent="0.15">
      <c r="A2753" t="s">
        <v>6146</v>
      </c>
      <c r="B2753">
        <v>1</v>
      </c>
      <c r="C2753">
        <v>1.8352411752019978E-4</v>
      </c>
      <c r="V2753" t="s">
        <v>9674</v>
      </c>
      <c r="W2753">
        <v>1</v>
      </c>
      <c r="X2753">
        <v>1.928764347237313E-4</v>
      </c>
      <c r="AK2753" t="s">
        <v>1026</v>
      </c>
      <c r="AL2753">
        <v>1</v>
      </c>
      <c r="AM2753">
        <v>2.3315044191585894E-4</v>
      </c>
    </row>
    <row r="2754" spans="1:39" x14ac:dyDescent="0.15">
      <c r="A2754" t="s">
        <v>6151</v>
      </c>
      <c r="B2754">
        <v>1</v>
      </c>
      <c r="C2754">
        <v>1.8352411752019978E-4</v>
      </c>
      <c r="V2754" t="s">
        <v>4963</v>
      </c>
      <c r="W2754">
        <v>1</v>
      </c>
      <c r="X2754">
        <v>1.928764347237313E-4</v>
      </c>
      <c r="AK2754" t="s">
        <v>466</v>
      </c>
      <c r="AL2754">
        <v>1</v>
      </c>
      <c r="AM2754">
        <v>2.3315044191585894E-4</v>
      </c>
    </row>
    <row r="2755" spans="1:39" x14ac:dyDescent="0.15">
      <c r="A2755" t="s">
        <v>6158</v>
      </c>
      <c r="B2755">
        <v>1</v>
      </c>
      <c r="C2755">
        <v>1.8352411752019978E-4</v>
      </c>
      <c r="V2755" t="s">
        <v>677</v>
      </c>
      <c r="W2755">
        <v>1</v>
      </c>
      <c r="X2755">
        <v>1.928764347237313E-4</v>
      </c>
      <c r="AK2755" t="s">
        <v>4778</v>
      </c>
      <c r="AL2755">
        <v>1</v>
      </c>
      <c r="AM2755">
        <v>2.3315044191585894E-4</v>
      </c>
    </row>
    <row r="2756" spans="1:39" x14ac:dyDescent="0.15">
      <c r="A2756" t="s">
        <v>6159</v>
      </c>
      <c r="B2756">
        <v>1</v>
      </c>
      <c r="C2756">
        <v>1.8352411752019978E-4</v>
      </c>
      <c r="V2756" t="s">
        <v>9682</v>
      </c>
      <c r="W2756">
        <v>1</v>
      </c>
      <c r="X2756">
        <v>1.928764347237313E-4</v>
      </c>
      <c r="AK2756" t="s">
        <v>664</v>
      </c>
      <c r="AL2756">
        <v>1</v>
      </c>
      <c r="AM2756">
        <v>2.3315044191585894E-4</v>
      </c>
    </row>
    <row r="2757" spans="1:39" x14ac:dyDescent="0.15">
      <c r="A2757" t="s">
        <v>6163</v>
      </c>
      <c r="B2757">
        <v>1</v>
      </c>
      <c r="C2757">
        <v>1.8352411752019978E-4</v>
      </c>
      <c r="V2757" t="s">
        <v>4654</v>
      </c>
      <c r="W2757">
        <v>1</v>
      </c>
      <c r="X2757">
        <v>1.928764347237313E-4</v>
      </c>
      <c r="AK2757" t="s">
        <v>4257</v>
      </c>
      <c r="AL2757">
        <v>1</v>
      </c>
      <c r="AM2757">
        <v>2.3315044191585894E-4</v>
      </c>
    </row>
    <row r="2758" spans="1:39" x14ac:dyDescent="0.15">
      <c r="A2758" t="s">
        <v>6166</v>
      </c>
      <c r="B2758">
        <v>1</v>
      </c>
      <c r="C2758">
        <v>1.8352411752019978E-4</v>
      </c>
      <c r="V2758" t="s">
        <v>9683</v>
      </c>
      <c r="W2758">
        <v>1</v>
      </c>
      <c r="X2758">
        <v>1.928764347237313E-4</v>
      </c>
      <c r="AK2758" t="s">
        <v>4869</v>
      </c>
      <c r="AL2758">
        <v>1</v>
      </c>
      <c r="AM2758">
        <v>2.3315044191585894E-4</v>
      </c>
    </row>
    <row r="2759" spans="1:39" x14ac:dyDescent="0.15">
      <c r="A2759" t="s">
        <v>831</v>
      </c>
      <c r="B2759">
        <v>1</v>
      </c>
      <c r="C2759">
        <v>1.8352411752019978E-4</v>
      </c>
      <c r="V2759" t="s">
        <v>5080</v>
      </c>
      <c r="W2759">
        <v>1</v>
      </c>
      <c r="X2759">
        <v>1.928764347237313E-4</v>
      </c>
      <c r="AK2759" t="s">
        <v>5603</v>
      </c>
      <c r="AL2759">
        <v>1</v>
      </c>
      <c r="AM2759">
        <v>2.3315044191585894E-4</v>
      </c>
    </row>
    <row r="2760" spans="1:39" x14ac:dyDescent="0.15">
      <c r="A2760" t="s">
        <v>6169</v>
      </c>
      <c r="B2760">
        <v>1</v>
      </c>
      <c r="C2760">
        <v>1.8352411752019978E-4</v>
      </c>
      <c r="V2760" t="s">
        <v>9721</v>
      </c>
      <c r="W2760">
        <v>1</v>
      </c>
      <c r="X2760">
        <v>1.928764347237313E-4</v>
      </c>
      <c r="AK2760" t="s">
        <v>4912</v>
      </c>
      <c r="AL2760">
        <v>1</v>
      </c>
      <c r="AM2760">
        <v>2.3315044191585894E-4</v>
      </c>
    </row>
    <row r="2761" spans="1:39" x14ac:dyDescent="0.15">
      <c r="A2761" t="s">
        <v>6173</v>
      </c>
      <c r="B2761">
        <v>1</v>
      </c>
      <c r="C2761">
        <v>1.8352411752019978E-4</v>
      </c>
      <c r="V2761" t="s">
        <v>5518</v>
      </c>
      <c r="W2761">
        <v>1</v>
      </c>
      <c r="X2761">
        <v>1.928764347237313E-4</v>
      </c>
      <c r="AK2761" t="s">
        <v>187</v>
      </c>
      <c r="AL2761">
        <v>1</v>
      </c>
      <c r="AM2761">
        <v>2.3315044191585894E-4</v>
      </c>
    </row>
    <row r="2762" spans="1:39" x14ac:dyDescent="0.15">
      <c r="A2762" t="s">
        <v>6183</v>
      </c>
      <c r="B2762">
        <v>1</v>
      </c>
      <c r="C2762">
        <v>1.8352411752019978E-4</v>
      </c>
      <c r="V2762" t="s">
        <v>9738</v>
      </c>
      <c r="W2762">
        <v>1</v>
      </c>
      <c r="X2762">
        <v>1.928764347237313E-4</v>
      </c>
      <c r="AK2762">
        <v>100</v>
      </c>
      <c r="AL2762">
        <v>1</v>
      </c>
      <c r="AM2762">
        <v>2.3315044191585894E-4</v>
      </c>
    </row>
    <row r="2763" spans="1:39" x14ac:dyDescent="0.15">
      <c r="A2763" t="s">
        <v>6187</v>
      </c>
      <c r="B2763">
        <v>1</v>
      </c>
      <c r="C2763">
        <v>1.8352411752019978E-4</v>
      </c>
      <c r="V2763" t="s">
        <v>4688</v>
      </c>
      <c r="W2763">
        <v>1</v>
      </c>
      <c r="X2763">
        <v>1.928764347237313E-4</v>
      </c>
      <c r="AK2763" t="s">
        <v>9815</v>
      </c>
      <c r="AL2763">
        <v>1</v>
      </c>
      <c r="AM2763">
        <v>2.3315044191585894E-4</v>
      </c>
    </row>
    <row r="2764" spans="1:39" x14ac:dyDescent="0.15">
      <c r="A2764" t="s">
        <v>6192</v>
      </c>
      <c r="B2764">
        <v>1</v>
      </c>
      <c r="C2764">
        <v>1.8352411752019978E-4</v>
      </c>
      <c r="V2764" t="s">
        <v>942</v>
      </c>
      <c r="W2764">
        <v>1</v>
      </c>
      <c r="X2764">
        <v>1.928764347237313E-4</v>
      </c>
      <c r="AK2764" t="s">
        <v>5163</v>
      </c>
      <c r="AL2764">
        <v>1</v>
      </c>
      <c r="AM2764">
        <v>2.3315044191585894E-4</v>
      </c>
    </row>
    <row r="2765" spans="1:39" x14ac:dyDescent="0.15">
      <c r="A2765" t="s">
        <v>6208</v>
      </c>
      <c r="B2765">
        <v>1</v>
      </c>
      <c r="C2765">
        <v>1.8352411752019978E-4</v>
      </c>
      <c r="V2765" t="s">
        <v>9755</v>
      </c>
      <c r="W2765">
        <v>1</v>
      </c>
      <c r="X2765">
        <v>1.928764347237313E-4</v>
      </c>
      <c r="AK2765" t="s">
        <v>5678</v>
      </c>
      <c r="AL2765">
        <v>1</v>
      </c>
      <c r="AM2765">
        <v>2.3315044191585894E-4</v>
      </c>
    </row>
    <row r="2766" spans="1:39" x14ac:dyDescent="0.15">
      <c r="A2766" t="s">
        <v>6209</v>
      </c>
      <c r="B2766">
        <v>1</v>
      </c>
      <c r="C2766">
        <v>1.8352411752019978E-4</v>
      </c>
      <c r="V2766" t="s">
        <v>6099</v>
      </c>
      <c r="W2766">
        <v>1</v>
      </c>
      <c r="X2766">
        <v>1.928764347237313E-4</v>
      </c>
      <c r="AK2766" t="s">
        <v>4676</v>
      </c>
      <c r="AL2766">
        <v>1</v>
      </c>
      <c r="AM2766">
        <v>2.3315044191585894E-4</v>
      </c>
    </row>
    <row r="2767" spans="1:39" x14ac:dyDescent="0.15">
      <c r="A2767" t="s">
        <v>6218</v>
      </c>
      <c r="B2767">
        <v>1</v>
      </c>
      <c r="C2767">
        <v>1.8352411752019978E-4</v>
      </c>
      <c r="V2767" t="s">
        <v>909</v>
      </c>
      <c r="W2767">
        <v>1</v>
      </c>
      <c r="X2767">
        <v>1.928764347237313E-4</v>
      </c>
      <c r="AK2767" t="s">
        <v>669</v>
      </c>
      <c r="AL2767">
        <v>1</v>
      </c>
      <c r="AM2767">
        <v>2.3315044191585894E-4</v>
      </c>
    </row>
    <row r="2768" spans="1:39" x14ac:dyDescent="0.15">
      <c r="A2768" t="s">
        <v>943</v>
      </c>
      <c r="B2768">
        <v>1</v>
      </c>
      <c r="C2768">
        <v>1.8352411752019978E-4</v>
      </c>
      <c r="V2768" t="s">
        <v>9781</v>
      </c>
      <c r="W2768">
        <v>1</v>
      </c>
      <c r="X2768">
        <v>1.928764347237313E-4</v>
      </c>
      <c r="AK2768" t="s">
        <v>6311</v>
      </c>
      <c r="AL2768">
        <v>1</v>
      </c>
      <c r="AM2768">
        <v>2.3315044191585894E-4</v>
      </c>
    </row>
    <row r="2769" spans="1:39" x14ac:dyDescent="0.15">
      <c r="A2769" t="s">
        <v>6229</v>
      </c>
      <c r="B2769">
        <v>1</v>
      </c>
      <c r="C2769">
        <v>1.8352411752019978E-4</v>
      </c>
      <c r="V2769" t="s">
        <v>6844</v>
      </c>
      <c r="W2769">
        <v>1</v>
      </c>
      <c r="X2769">
        <v>1.928764347237313E-4</v>
      </c>
      <c r="AK2769" t="s">
        <v>4762</v>
      </c>
      <c r="AL2769">
        <v>1</v>
      </c>
      <c r="AM2769">
        <v>2.3315044191585894E-4</v>
      </c>
    </row>
    <row r="2770" spans="1:39" x14ac:dyDescent="0.15">
      <c r="A2770" t="s">
        <v>6241</v>
      </c>
      <c r="B2770">
        <v>1</v>
      </c>
      <c r="C2770">
        <v>1.8352411752019978E-4</v>
      </c>
      <c r="V2770" t="s">
        <v>6190</v>
      </c>
      <c r="W2770">
        <v>1</v>
      </c>
      <c r="X2770">
        <v>1.928764347237313E-4</v>
      </c>
      <c r="AK2770" t="s">
        <v>757</v>
      </c>
      <c r="AL2770">
        <v>1</v>
      </c>
      <c r="AM2770">
        <v>2.3315044191585894E-4</v>
      </c>
    </row>
    <row r="2771" spans="1:39" x14ac:dyDescent="0.15">
      <c r="A2771" t="s">
        <v>6257</v>
      </c>
      <c r="B2771">
        <v>1</v>
      </c>
      <c r="C2771">
        <v>1.8352411752019978E-4</v>
      </c>
      <c r="V2771" t="s">
        <v>5263</v>
      </c>
      <c r="W2771">
        <v>1</v>
      </c>
      <c r="X2771">
        <v>1.928764347237313E-4</v>
      </c>
      <c r="AK2771" t="s">
        <v>1104</v>
      </c>
      <c r="AL2771">
        <v>1</v>
      </c>
      <c r="AM2771">
        <v>2.3315044191585894E-4</v>
      </c>
    </row>
    <row r="2772" spans="1:39" x14ac:dyDescent="0.15">
      <c r="A2772" t="s">
        <v>6259</v>
      </c>
      <c r="B2772">
        <v>1</v>
      </c>
      <c r="C2772">
        <v>1.8352411752019978E-4</v>
      </c>
      <c r="V2772" t="s">
        <v>5210</v>
      </c>
      <c r="W2772">
        <v>1</v>
      </c>
      <c r="X2772">
        <v>1.928764347237313E-4</v>
      </c>
      <c r="AK2772" t="s">
        <v>5201</v>
      </c>
      <c r="AL2772">
        <v>1</v>
      </c>
      <c r="AM2772">
        <v>2.3315044191585894E-4</v>
      </c>
    </row>
    <row r="2773" spans="1:39" x14ac:dyDescent="0.15">
      <c r="A2773" t="s">
        <v>6260</v>
      </c>
      <c r="B2773">
        <v>1</v>
      </c>
      <c r="C2773">
        <v>1.8352411752019978E-4</v>
      </c>
      <c r="V2773" t="s">
        <v>4651</v>
      </c>
      <c r="W2773">
        <v>1</v>
      </c>
      <c r="X2773">
        <v>1.928764347237313E-4</v>
      </c>
      <c r="AK2773" t="s">
        <v>6815</v>
      </c>
      <c r="AL2773">
        <v>1</v>
      </c>
      <c r="AM2773">
        <v>2.3315044191585894E-4</v>
      </c>
    </row>
    <row r="2774" spans="1:39" x14ac:dyDescent="0.15">
      <c r="A2774" t="s">
        <v>322</v>
      </c>
      <c r="B2774">
        <v>1</v>
      </c>
      <c r="C2774">
        <v>1.8352411752019978E-4</v>
      </c>
      <c r="V2774" t="s">
        <v>374</v>
      </c>
      <c r="W2774">
        <v>1</v>
      </c>
      <c r="X2774">
        <v>1.928764347237313E-4</v>
      </c>
      <c r="AK2774" t="s">
        <v>4712</v>
      </c>
      <c r="AL2774">
        <v>1</v>
      </c>
      <c r="AM2774">
        <v>2.3315044191585894E-4</v>
      </c>
    </row>
    <row r="2775" spans="1:39" x14ac:dyDescent="0.15">
      <c r="A2775" t="s">
        <v>6282</v>
      </c>
      <c r="B2775">
        <v>1</v>
      </c>
      <c r="C2775">
        <v>1.8352411752019978E-4</v>
      </c>
      <c r="V2775" t="s">
        <v>788</v>
      </c>
      <c r="W2775">
        <v>1</v>
      </c>
      <c r="X2775">
        <v>1.928764347237313E-4</v>
      </c>
      <c r="AK2775" t="s">
        <v>6207</v>
      </c>
      <c r="AL2775">
        <v>1</v>
      </c>
      <c r="AM2775">
        <v>2.3315044191585894E-4</v>
      </c>
    </row>
    <row r="2776" spans="1:39" x14ac:dyDescent="0.15">
      <c r="A2776" t="s">
        <v>6287</v>
      </c>
      <c r="B2776">
        <v>1</v>
      </c>
      <c r="C2776">
        <v>1.8352411752019978E-4</v>
      </c>
      <c r="V2776" t="s">
        <v>9831</v>
      </c>
      <c r="W2776">
        <v>1</v>
      </c>
      <c r="X2776">
        <v>1.928764347237313E-4</v>
      </c>
      <c r="AK2776" t="s">
        <v>6334</v>
      </c>
      <c r="AL2776">
        <v>1</v>
      </c>
      <c r="AM2776">
        <v>2.3315044191585894E-4</v>
      </c>
    </row>
    <row r="2777" spans="1:39" x14ac:dyDescent="0.15">
      <c r="A2777" t="s">
        <v>6293</v>
      </c>
      <c r="B2777">
        <v>1</v>
      </c>
      <c r="C2777">
        <v>1.8352411752019978E-4</v>
      </c>
      <c r="V2777" t="s">
        <v>5261</v>
      </c>
      <c r="W2777">
        <v>1</v>
      </c>
      <c r="X2777">
        <v>1.928764347237313E-4</v>
      </c>
      <c r="AK2777" t="s">
        <v>5737</v>
      </c>
      <c r="AL2777">
        <v>1</v>
      </c>
      <c r="AM2777">
        <v>2.3315044191585894E-4</v>
      </c>
    </row>
    <row r="2778" spans="1:39" x14ac:dyDescent="0.15">
      <c r="A2778" t="s">
        <v>6303</v>
      </c>
      <c r="B2778">
        <v>1</v>
      </c>
      <c r="C2778">
        <v>1.8352411752019978E-4</v>
      </c>
      <c r="V2778" t="s">
        <v>5115</v>
      </c>
      <c r="W2778">
        <v>1</v>
      </c>
      <c r="X2778">
        <v>1.928764347237313E-4</v>
      </c>
      <c r="AK2778" t="s">
        <v>10430</v>
      </c>
      <c r="AL2778">
        <v>1</v>
      </c>
      <c r="AM2778">
        <v>2.3315044191585894E-4</v>
      </c>
    </row>
    <row r="2779" spans="1:39" x14ac:dyDescent="0.15">
      <c r="A2779" t="s">
        <v>6313</v>
      </c>
      <c r="B2779">
        <v>1</v>
      </c>
      <c r="C2779">
        <v>1.8352411752019978E-4</v>
      </c>
      <c r="V2779" t="s">
        <v>9840</v>
      </c>
      <c r="W2779">
        <v>1</v>
      </c>
      <c r="X2779">
        <v>1.928764347237313E-4</v>
      </c>
      <c r="AK2779" t="s">
        <v>4145</v>
      </c>
      <c r="AL2779">
        <v>1</v>
      </c>
      <c r="AM2779">
        <v>2.3315044191585894E-4</v>
      </c>
    </row>
    <row r="2780" spans="1:39" x14ac:dyDescent="0.15">
      <c r="A2780" t="s">
        <v>6314</v>
      </c>
      <c r="B2780">
        <v>1</v>
      </c>
      <c r="C2780">
        <v>1.8352411752019978E-4</v>
      </c>
      <c r="V2780" t="s">
        <v>9851</v>
      </c>
      <c r="W2780">
        <v>1</v>
      </c>
      <c r="X2780">
        <v>1.928764347237313E-4</v>
      </c>
      <c r="AK2780" t="s">
        <v>4593</v>
      </c>
      <c r="AL2780">
        <v>1</v>
      </c>
      <c r="AM2780">
        <v>2.3315044191585894E-4</v>
      </c>
    </row>
    <row r="2781" spans="1:39" x14ac:dyDescent="0.15">
      <c r="A2781" t="s">
        <v>6319</v>
      </c>
      <c r="B2781">
        <v>1</v>
      </c>
      <c r="C2781">
        <v>1.8352411752019978E-4</v>
      </c>
      <c r="V2781" t="s">
        <v>5427</v>
      </c>
      <c r="W2781">
        <v>1</v>
      </c>
      <c r="X2781">
        <v>1.928764347237313E-4</v>
      </c>
      <c r="AK2781" t="s">
        <v>643</v>
      </c>
      <c r="AL2781">
        <v>1</v>
      </c>
      <c r="AM2781">
        <v>2.3315044191585894E-4</v>
      </c>
    </row>
    <row r="2782" spans="1:39" x14ac:dyDescent="0.15">
      <c r="A2782" t="s">
        <v>6325</v>
      </c>
      <c r="B2782">
        <v>1</v>
      </c>
      <c r="C2782">
        <v>1.8352411752019978E-4</v>
      </c>
      <c r="V2782" t="s">
        <v>5550</v>
      </c>
      <c r="W2782">
        <v>1</v>
      </c>
      <c r="X2782">
        <v>1.928764347237313E-4</v>
      </c>
      <c r="AK2782" t="s">
        <v>10385</v>
      </c>
      <c r="AL2782">
        <v>1</v>
      </c>
      <c r="AM2782">
        <v>2.3315044191585894E-4</v>
      </c>
    </row>
    <row r="2783" spans="1:39" x14ac:dyDescent="0.15">
      <c r="A2783" t="s">
        <v>6327</v>
      </c>
      <c r="B2783">
        <v>1</v>
      </c>
      <c r="C2783">
        <v>1.8352411752019978E-4</v>
      </c>
      <c r="V2783" t="s">
        <v>4323</v>
      </c>
      <c r="W2783">
        <v>1</v>
      </c>
      <c r="X2783">
        <v>1.928764347237313E-4</v>
      </c>
      <c r="AK2783" t="s">
        <v>10272</v>
      </c>
      <c r="AL2783">
        <v>1</v>
      </c>
      <c r="AM2783">
        <v>2.3315044191585894E-4</v>
      </c>
    </row>
    <row r="2784" spans="1:39" x14ac:dyDescent="0.15">
      <c r="A2784" t="s">
        <v>6328</v>
      </c>
      <c r="B2784">
        <v>1</v>
      </c>
      <c r="C2784">
        <v>1.8352411752019978E-4</v>
      </c>
      <c r="V2784" t="s">
        <v>5605</v>
      </c>
      <c r="W2784">
        <v>1</v>
      </c>
      <c r="X2784">
        <v>1.928764347237313E-4</v>
      </c>
      <c r="AK2784" t="s">
        <v>5348</v>
      </c>
      <c r="AL2784">
        <v>1</v>
      </c>
      <c r="AM2784">
        <v>2.3315044191585894E-4</v>
      </c>
    </row>
    <row r="2785" spans="1:39" x14ac:dyDescent="0.15">
      <c r="A2785" t="s">
        <v>6330</v>
      </c>
      <c r="B2785">
        <v>1</v>
      </c>
      <c r="C2785">
        <v>1.8352411752019978E-4</v>
      </c>
      <c r="V2785" t="s">
        <v>9880</v>
      </c>
      <c r="W2785">
        <v>1</v>
      </c>
      <c r="X2785">
        <v>1.928764347237313E-4</v>
      </c>
      <c r="AK2785" t="s">
        <v>6152</v>
      </c>
      <c r="AL2785">
        <v>1</v>
      </c>
      <c r="AM2785">
        <v>2.3315044191585894E-4</v>
      </c>
    </row>
    <row r="2786" spans="1:39" x14ac:dyDescent="0.15">
      <c r="A2786" t="s">
        <v>6333</v>
      </c>
      <c r="B2786">
        <v>1</v>
      </c>
      <c r="C2786">
        <v>1.8352411752019978E-4</v>
      </c>
      <c r="V2786" t="s">
        <v>5883</v>
      </c>
      <c r="W2786">
        <v>1</v>
      </c>
      <c r="X2786">
        <v>1.928764347237313E-4</v>
      </c>
      <c r="AK2786" t="s">
        <v>1015</v>
      </c>
      <c r="AL2786">
        <v>1</v>
      </c>
      <c r="AM2786">
        <v>2.3315044191585894E-4</v>
      </c>
    </row>
    <row r="2787" spans="1:39" x14ac:dyDescent="0.15">
      <c r="A2787" t="s">
        <v>6341</v>
      </c>
      <c r="B2787">
        <v>1</v>
      </c>
      <c r="C2787">
        <v>1.8352411752019978E-4</v>
      </c>
      <c r="V2787" t="s">
        <v>4337</v>
      </c>
      <c r="W2787">
        <v>1</v>
      </c>
      <c r="X2787">
        <v>1.928764347237313E-4</v>
      </c>
      <c r="AK2787" t="s">
        <v>518</v>
      </c>
      <c r="AL2787">
        <v>1</v>
      </c>
      <c r="AM2787">
        <v>2.3315044191585894E-4</v>
      </c>
    </row>
    <row r="2788" spans="1:39" x14ac:dyDescent="0.15">
      <c r="A2788" t="s">
        <v>6344</v>
      </c>
      <c r="B2788">
        <v>1</v>
      </c>
      <c r="C2788">
        <v>1.8352411752019978E-4</v>
      </c>
      <c r="V2788" t="s">
        <v>6768</v>
      </c>
      <c r="W2788">
        <v>1</v>
      </c>
      <c r="X2788">
        <v>1.928764347237313E-4</v>
      </c>
      <c r="AK2788" t="s">
        <v>1087</v>
      </c>
      <c r="AL2788">
        <v>1</v>
      </c>
      <c r="AM2788">
        <v>2.3315044191585894E-4</v>
      </c>
    </row>
    <row r="2789" spans="1:39" x14ac:dyDescent="0.15">
      <c r="A2789" t="s">
        <v>6346</v>
      </c>
      <c r="B2789">
        <v>1</v>
      </c>
      <c r="C2789">
        <v>1.8352411752019978E-4</v>
      </c>
      <c r="V2789" t="s">
        <v>6834</v>
      </c>
      <c r="W2789">
        <v>1</v>
      </c>
      <c r="X2789">
        <v>1.928764347237313E-4</v>
      </c>
      <c r="AK2789" t="s">
        <v>6821</v>
      </c>
      <c r="AL2789">
        <v>1</v>
      </c>
      <c r="AM2789">
        <v>2.3315044191585894E-4</v>
      </c>
    </row>
    <row r="2790" spans="1:39" x14ac:dyDescent="0.15">
      <c r="A2790" t="s">
        <v>6350</v>
      </c>
      <c r="B2790">
        <v>1</v>
      </c>
      <c r="C2790">
        <v>1.8352411752019978E-4</v>
      </c>
      <c r="V2790" t="s">
        <v>9900</v>
      </c>
      <c r="W2790">
        <v>1</v>
      </c>
      <c r="X2790">
        <v>1.928764347237313E-4</v>
      </c>
      <c r="AK2790" t="s">
        <v>4975</v>
      </c>
      <c r="AL2790">
        <v>1</v>
      </c>
      <c r="AM2790">
        <v>2.3315044191585894E-4</v>
      </c>
    </row>
    <row r="2791" spans="1:39" x14ac:dyDescent="0.15">
      <c r="A2791" t="s">
        <v>748</v>
      </c>
      <c r="B2791">
        <v>1</v>
      </c>
      <c r="C2791">
        <v>1.8352411752019978E-4</v>
      </c>
      <c r="V2791" t="s">
        <v>9904</v>
      </c>
      <c r="W2791">
        <v>1</v>
      </c>
      <c r="X2791">
        <v>1.928764347237313E-4</v>
      </c>
      <c r="AK2791" t="s">
        <v>5426</v>
      </c>
      <c r="AL2791">
        <v>1</v>
      </c>
      <c r="AM2791">
        <v>2.3315044191585894E-4</v>
      </c>
    </row>
    <row r="2792" spans="1:39" x14ac:dyDescent="0.15">
      <c r="A2792" t="s">
        <v>6358</v>
      </c>
      <c r="B2792">
        <v>1</v>
      </c>
      <c r="C2792">
        <v>1.8352411752019978E-4</v>
      </c>
      <c r="V2792" t="s">
        <v>9911</v>
      </c>
      <c r="W2792">
        <v>1</v>
      </c>
      <c r="X2792">
        <v>1.928764347237313E-4</v>
      </c>
      <c r="AK2792" t="s">
        <v>6142</v>
      </c>
      <c r="AL2792">
        <v>1</v>
      </c>
      <c r="AM2792">
        <v>2.3315044191585894E-4</v>
      </c>
    </row>
    <row r="2793" spans="1:39" x14ac:dyDescent="0.15">
      <c r="A2793" t="s">
        <v>6360</v>
      </c>
      <c r="B2793">
        <v>1</v>
      </c>
      <c r="C2793">
        <v>1.8352411752019978E-4</v>
      </c>
      <c r="V2793" t="s">
        <v>4252</v>
      </c>
      <c r="W2793">
        <v>1</v>
      </c>
      <c r="X2793">
        <v>1.928764347237313E-4</v>
      </c>
      <c r="AK2793" t="s">
        <v>6782</v>
      </c>
      <c r="AL2793">
        <v>1</v>
      </c>
      <c r="AM2793">
        <v>2.3315044191585894E-4</v>
      </c>
    </row>
    <row r="2794" spans="1:39" x14ac:dyDescent="0.15">
      <c r="A2794" t="s">
        <v>6363</v>
      </c>
      <c r="B2794">
        <v>1</v>
      </c>
      <c r="C2794">
        <v>1.8352411752019978E-4</v>
      </c>
      <c r="V2794" t="s">
        <v>9913</v>
      </c>
      <c r="W2794">
        <v>1</v>
      </c>
      <c r="X2794">
        <v>1.928764347237313E-4</v>
      </c>
      <c r="AK2794" t="s">
        <v>5617</v>
      </c>
      <c r="AL2794">
        <v>1</v>
      </c>
      <c r="AM2794">
        <v>2.3315044191585894E-4</v>
      </c>
    </row>
    <row r="2795" spans="1:39" x14ac:dyDescent="0.15">
      <c r="A2795" t="s">
        <v>6374</v>
      </c>
      <c r="B2795">
        <v>1</v>
      </c>
      <c r="C2795">
        <v>1.8352411752019978E-4</v>
      </c>
      <c r="V2795" t="s">
        <v>7313</v>
      </c>
      <c r="W2795">
        <v>1</v>
      </c>
      <c r="X2795">
        <v>1.928764347237313E-4</v>
      </c>
      <c r="AK2795" t="s">
        <v>10588</v>
      </c>
      <c r="AL2795">
        <v>1</v>
      </c>
      <c r="AM2795">
        <v>2.3315044191585894E-4</v>
      </c>
    </row>
    <row r="2796" spans="1:39" x14ac:dyDescent="0.15">
      <c r="A2796">
        <v>2020</v>
      </c>
      <c r="B2796">
        <v>1</v>
      </c>
      <c r="C2796">
        <v>1.8352411752019978E-4</v>
      </c>
      <c r="V2796" t="s">
        <v>9923</v>
      </c>
      <c r="W2796">
        <v>1</v>
      </c>
      <c r="X2796">
        <v>1.928764347237313E-4</v>
      </c>
      <c r="AK2796" t="s">
        <v>7286</v>
      </c>
      <c r="AL2796">
        <v>1</v>
      </c>
      <c r="AM2796">
        <v>2.3315044191585894E-4</v>
      </c>
    </row>
    <row r="2797" spans="1:39" x14ac:dyDescent="0.15">
      <c r="A2797" t="s">
        <v>6400</v>
      </c>
      <c r="B2797">
        <v>1</v>
      </c>
      <c r="C2797">
        <v>1.8352411752019978E-4</v>
      </c>
      <c r="V2797" t="s">
        <v>5457</v>
      </c>
      <c r="W2797">
        <v>1</v>
      </c>
      <c r="X2797">
        <v>1.928764347237313E-4</v>
      </c>
      <c r="AK2797" t="s">
        <v>5148</v>
      </c>
      <c r="AL2797">
        <v>1</v>
      </c>
      <c r="AM2797">
        <v>2.3315044191585894E-4</v>
      </c>
    </row>
    <row r="2798" spans="1:39" x14ac:dyDescent="0.15">
      <c r="A2798" t="s">
        <v>6406</v>
      </c>
      <c r="B2798">
        <v>1</v>
      </c>
      <c r="C2798">
        <v>1.8352411752019978E-4</v>
      </c>
      <c r="V2798" t="s">
        <v>9931</v>
      </c>
      <c r="W2798">
        <v>1</v>
      </c>
      <c r="X2798">
        <v>1.928764347237313E-4</v>
      </c>
      <c r="AK2798" t="s">
        <v>852</v>
      </c>
      <c r="AL2798">
        <v>1</v>
      </c>
      <c r="AM2798">
        <v>2.3315044191585894E-4</v>
      </c>
    </row>
    <row r="2799" spans="1:39" x14ac:dyDescent="0.15">
      <c r="A2799" t="s">
        <v>6414</v>
      </c>
      <c r="B2799">
        <v>1</v>
      </c>
      <c r="C2799">
        <v>1.8352411752019978E-4</v>
      </c>
      <c r="V2799" t="s">
        <v>9932</v>
      </c>
      <c r="W2799">
        <v>1</v>
      </c>
      <c r="X2799">
        <v>1.928764347237313E-4</v>
      </c>
      <c r="AK2799" t="s">
        <v>6112</v>
      </c>
      <c r="AL2799">
        <v>1</v>
      </c>
      <c r="AM2799">
        <v>2.3315044191585894E-4</v>
      </c>
    </row>
    <row r="2800" spans="1:39" x14ac:dyDescent="0.15">
      <c r="A2800" t="s">
        <v>6421</v>
      </c>
      <c r="B2800">
        <v>1</v>
      </c>
      <c r="C2800">
        <v>1.8352411752019978E-4</v>
      </c>
      <c r="V2800" t="s">
        <v>5294</v>
      </c>
      <c r="W2800">
        <v>1</v>
      </c>
      <c r="X2800">
        <v>1.928764347237313E-4</v>
      </c>
      <c r="AK2800" t="s">
        <v>1077</v>
      </c>
      <c r="AL2800">
        <v>1</v>
      </c>
      <c r="AM2800">
        <v>2.3315044191585894E-4</v>
      </c>
    </row>
    <row r="2801" spans="1:39" x14ac:dyDescent="0.15">
      <c r="A2801" t="s">
        <v>6425</v>
      </c>
      <c r="B2801">
        <v>1</v>
      </c>
      <c r="C2801">
        <v>1.8352411752019978E-4</v>
      </c>
      <c r="V2801" t="s">
        <v>6413</v>
      </c>
      <c r="W2801">
        <v>1</v>
      </c>
      <c r="X2801">
        <v>1.928764347237313E-4</v>
      </c>
      <c r="AK2801" t="s">
        <v>6653</v>
      </c>
      <c r="AL2801">
        <v>1</v>
      </c>
      <c r="AM2801">
        <v>2.3315044191585894E-4</v>
      </c>
    </row>
    <row r="2802" spans="1:39" x14ac:dyDescent="0.15">
      <c r="A2802" t="s">
        <v>6427</v>
      </c>
      <c r="B2802">
        <v>1</v>
      </c>
      <c r="C2802">
        <v>1.8352411752019978E-4</v>
      </c>
      <c r="V2802" t="s">
        <v>9944</v>
      </c>
      <c r="W2802">
        <v>1</v>
      </c>
      <c r="X2802">
        <v>1.928764347237313E-4</v>
      </c>
      <c r="AK2802">
        <v>25</v>
      </c>
      <c r="AL2802">
        <v>1</v>
      </c>
      <c r="AM2802">
        <v>2.3315044191585894E-4</v>
      </c>
    </row>
    <row r="2803" spans="1:39" x14ac:dyDescent="0.15">
      <c r="A2803" t="s">
        <v>6442</v>
      </c>
      <c r="B2803">
        <v>1</v>
      </c>
      <c r="C2803">
        <v>1.8352411752019978E-4</v>
      </c>
      <c r="V2803" t="s">
        <v>9946</v>
      </c>
      <c r="W2803">
        <v>1</v>
      </c>
      <c r="X2803">
        <v>1.928764347237313E-4</v>
      </c>
      <c r="AK2803" t="s">
        <v>5165</v>
      </c>
      <c r="AL2803">
        <v>1</v>
      </c>
      <c r="AM2803">
        <v>2.3315044191585894E-4</v>
      </c>
    </row>
    <row r="2804" spans="1:39" x14ac:dyDescent="0.15">
      <c r="A2804" t="s">
        <v>6445</v>
      </c>
      <c r="B2804">
        <v>1</v>
      </c>
      <c r="C2804">
        <v>1.8352411752019978E-4</v>
      </c>
      <c r="V2804" t="s">
        <v>9958</v>
      </c>
      <c r="W2804">
        <v>1</v>
      </c>
      <c r="X2804">
        <v>1.928764347237313E-4</v>
      </c>
      <c r="AK2804">
        <v>20</v>
      </c>
      <c r="AL2804">
        <v>1</v>
      </c>
      <c r="AM2804">
        <v>2.3315044191585894E-4</v>
      </c>
    </row>
    <row r="2805" spans="1:39" x14ac:dyDescent="0.15">
      <c r="A2805" t="s">
        <v>6453</v>
      </c>
      <c r="B2805">
        <v>1</v>
      </c>
      <c r="C2805">
        <v>1.8352411752019978E-4</v>
      </c>
      <c r="V2805" t="s">
        <v>4351</v>
      </c>
      <c r="W2805">
        <v>1</v>
      </c>
      <c r="X2805">
        <v>1.928764347237313E-4</v>
      </c>
      <c r="AK2805" t="s">
        <v>5853</v>
      </c>
      <c r="AL2805">
        <v>1</v>
      </c>
      <c r="AM2805">
        <v>2.3315044191585894E-4</v>
      </c>
    </row>
    <row r="2806" spans="1:39" x14ac:dyDescent="0.15">
      <c r="A2806" t="s">
        <v>6454</v>
      </c>
      <c r="B2806">
        <v>1</v>
      </c>
      <c r="C2806">
        <v>1.8352411752019978E-4</v>
      </c>
      <c r="V2806" t="s">
        <v>884</v>
      </c>
      <c r="W2806">
        <v>1</v>
      </c>
      <c r="X2806">
        <v>1.928764347237313E-4</v>
      </c>
      <c r="AK2806" t="s">
        <v>6221</v>
      </c>
      <c r="AL2806">
        <v>1</v>
      </c>
      <c r="AM2806">
        <v>2.3315044191585894E-4</v>
      </c>
    </row>
    <row r="2807" spans="1:39" x14ac:dyDescent="0.15">
      <c r="A2807" t="s">
        <v>6455</v>
      </c>
      <c r="B2807">
        <v>1</v>
      </c>
      <c r="C2807">
        <v>1.8352411752019978E-4</v>
      </c>
      <c r="V2807" t="s">
        <v>4823</v>
      </c>
      <c r="W2807">
        <v>1</v>
      </c>
      <c r="X2807">
        <v>1.928764347237313E-4</v>
      </c>
      <c r="AK2807" t="s">
        <v>4981</v>
      </c>
      <c r="AL2807">
        <v>1</v>
      </c>
      <c r="AM2807">
        <v>2.3315044191585894E-4</v>
      </c>
    </row>
    <row r="2808" spans="1:39" x14ac:dyDescent="0.15">
      <c r="A2808" t="s">
        <v>6456</v>
      </c>
      <c r="B2808">
        <v>1</v>
      </c>
      <c r="C2808">
        <v>1.8352411752019978E-4</v>
      </c>
      <c r="V2808" t="s">
        <v>1001</v>
      </c>
      <c r="W2808">
        <v>1</v>
      </c>
      <c r="X2808">
        <v>1.928764347237313E-4</v>
      </c>
      <c r="AK2808" t="s">
        <v>4283</v>
      </c>
      <c r="AL2808">
        <v>1</v>
      </c>
      <c r="AM2808">
        <v>2.3315044191585894E-4</v>
      </c>
    </row>
    <row r="2809" spans="1:39" x14ac:dyDescent="0.15">
      <c r="A2809" t="s">
        <v>6461</v>
      </c>
      <c r="B2809">
        <v>1</v>
      </c>
      <c r="C2809">
        <v>1.8352411752019978E-4</v>
      </c>
      <c r="V2809" t="s">
        <v>9975</v>
      </c>
      <c r="W2809">
        <v>1</v>
      </c>
      <c r="X2809">
        <v>1.928764347237313E-4</v>
      </c>
      <c r="AK2809" t="s">
        <v>4284</v>
      </c>
      <c r="AL2809">
        <v>1</v>
      </c>
      <c r="AM2809">
        <v>2.3315044191585894E-4</v>
      </c>
    </row>
    <row r="2810" spans="1:39" x14ac:dyDescent="0.15">
      <c r="A2810" t="s">
        <v>6463</v>
      </c>
      <c r="B2810">
        <v>1</v>
      </c>
      <c r="C2810">
        <v>1.8352411752019978E-4</v>
      </c>
      <c r="V2810" t="s">
        <v>7228</v>
      </c>
      <c r="W2810">
        <v>1</v>
      </c>
      <c r="X2810">
        <v>1.928764347237313E-4</v>
      </c>
      <c r="AK2810" t="s">
        <v>497</v>
      </c>
      <c r="AL2810">
        <v>1</v>
      </c>
      <c r="AM2810">
        <v>2.3315044191585894E-4</v>
      </c>
    </row>
    <row r="2811" spans="1:39" x14ac:dyDescent="0.15">
      <c r="A2811" t="s">
        <v>6466</v>
      </c>
      <c r="B2811">
        <v>1</v>
      </c>
      <c r="C2811">
        <v>1.8352411752019978E-4</v>
      </c>
      <c r="V2811" t="s">
        <v>9976</v>
      </c>
      <c r="W2811">
        <v>1</v>
      </c>
      <c r="X2811">
        <v>1.928764347237313E-4</v>
      </c>
      <c r="AK2811" t="s">
        <v>4547</v>
      </c>
      <c r="AL2811">
        <v>1</v>
      </c>
      <c r="AM2811">
        <v>2.3315044191585894E-4</v>
      </c>
    </row>
    <row r="2812" spans="1:39" x14ac:dyDescent="0.15">
      <c r="A2812" t="s">
        <v>6479</v>
      </c>
      <c r="B2812">
        <v>1</v>
      </c>
      <c r="C2812">
        <v>1.8352411752019978E-4</v>
      </c>
      <c r="V2812" t="s">
        <v>9981</v>
      </c>
      <c r="W2812">
        <v>1</v>
      </c>
      <c r="X2812">
        <v>1.928764347237313E-4</v>
      </c>
      <c r="AK2812" t="s">
        <v>6551</v>
      </c>
      <c r="AL2812">
        <v>1</v>
      </c>
      <c r="AM2812">
        <v>2.3315044191585894E-4</v>
      </c>
    </row>
    <row r="2813" spans="1:39" x14ac:dyDescent="0.15">
      <c r="A2813" t="s">
        <v>6483</v>
      </c>
      <c r="B2813">
        <v>1</v>
      </c>
      <c r="C2813">
        <v>1.8352411752019978E-4</v>
      </c>
      <c r="V2813" t="s">
        <v>9988</v>
      </c>
      <c r="W2813">
        <v>1</v>
      </c>
      <c r="X2813">
        <v>1.928764347237313E-4</v>
      </c>
      <c r="AK2813" t="s">
        <v>9579</v>
      </c>
      <c r="AL2813">
        <v>1</v>
      </c>
      <c r="AM2813">
        <v>2.3315044191585894E-4</v>
      </c>
    </row>
    <row r="2814" spans="1:39" x14ac:dyDescent="0.15">
      <c r="A2814" t="s">
        <v>6488</v>
      </c>
      <c r="B2814">
        <v>1</v>
      </c>
      <c r="C2814">
        <v>1.8352411752019978E-4</v>
      </c>
      <c r="V2814" t="s">
        <v>5718</v>
      </c>
      <c r="W2814">
        <v>1</v>
      </c>
      <c r="X2814">
        <v>1.928764347237313E-4</v>
      </c>
      <c r="AK2814" t="s">
        <v>5378</v>
      </c>
      <c r="AL2814">
        <v>1</v>
      </c>
      <c r="AM2814">
        <v>2.3315044191585894E-4</v>
      </c>
    </row>
    <row r="2815" spans="1:39" x14ac:dyDescent="0.15">
      <c r="A2815" t="s">
        <v>6495</v>
      </c>
      <c r="B2815">
        <v>1</v>
      </c>
      <c r="C2815">
        <v>1.8352411752019978E-4</v>
      </c>
      <c r="V2815" t="s">
        <v>5561</v>
      </c>
      <c r="W2815">
        <v>1</v>
      </c>
      <c r="X2815">
        <v>1.928764347237313E-4</v>
      </c>
      <c r="AK2815" t="s">
        <v>5341</v>
      </c>
      <c r="AL2815">
        <v>1</v>
      </c>
      <c r="AM2815">
        <v>2.3315044191585894E-4</v>
      </c>
    </row>
    <row r="2816" spans="1:39" x14ac:dyDescent="0.15">
      <c r="A2816" t="s">
        <v>435</v>
      </c>
      <c r="B2816">
        <v>1</v>
      </c>
      <c r="C2816">
        <v>1.8352411752019978E-4</v>
      </c>
      <c r="V2816" t="s">
        <v>688</v>
      </c>
      <c r="W2816">
        <v>1</v>
      </c>
      <c r="X2816">
        <v>1.928764347237313E-4</v>
      </c>
      <c r="AK2816" t="s">
        <v>662</v>
      </c>
      <c r="AL2816">
        <v>1</v>
      </c>
      <c r="AM2816">
        <v>2.3315044191585894E-4</v>
      </c>
    </row>
    <row r="2817" spans="1:39" x14ac:dyDescent="0.15">
      <c r="A2817" t="s">
        <v>6507</v>
      </c>
      <c r="B2817">
        <v>1</v>
      </c>
      <c r="C2817">
        <v>1.8352411752019978E-4</v>
      </c>
      <c r="V2817" t="s">
        <v>5094</v>
      </c>
      <c r="W2817">
        <v>1</v>
      </c>
      <c r="X2817">
        <v>1.928764347237313E-4</v>
      </c>
      <c r="AK2817" t="s">
        <v>10280</v>
      </c>
      <c r="AL2817">
        <v>1</v>
      </c>
      <c r="AM2817">
        <v>2.3315044191585894E-4</v>
      </c>
    </row>
    <row r="2818" spans="1:39" x14ac:dyDescent="0.15">
      <c r="A2818" t="s">
        <v>6518</v>
      </c>
      <c r="B2818">
        <v>1</v>
      </c>
      <c r="C2818">
        <v>1.8352411752019978E-4</v>
      </c>
      <c r="V2818" t="s">
        <v>660</v>
      </c>
      <c r="W2818">
        <v>1</v>
      </c>
      <c r="X2818">
        <v>1.928764347237313E-4</v>
      </c>
      <c r="AK2818" t="s">
        <v>851</v>
      </c>
      <c r="AL2818">
        <v>1</v>
      </c>
      <c r="AM2818">
        <v>2.3315044191585894E-4</v>
      </c>
    </row>
    <row r="2819" spans="1:39" x14ac:dyDescent="0.15">
      <c r="A2819" t="s">
        <v>6520</v>
      </c>
      <c r="B2819">
        <v>1</v>
      </c>
      <c r="C2819">
        <v>1.8352411752019978E-4</v>
      </c>
      <c r="V2819" t="s">
        <v>4236</v>
      </c>
      <c r="W2819">
        <v>1</v>
      </c>
      <c r="X2819">
        <v>1.928764347237313E-4</v>
      </c>
      <c r="AK2819" t="s">
        <v>4670</v>
      </c>
      <c r="AL2819">
        <v>1</v>
      </c>
      <c r="AM2819">
        <v>2.3315044191585894E-4</v>
      </c>
    </row>
    <row r="2820" spans="1:39" x14ac:dyDescent="0.15">
      <c r="A2820" t="s">
        <v>6522</v>
      </c>
      <c r="B2820">
        <v>1</v>
      </c>
      <c r="C2820">
        <v>1.8352411752019978E-4</v>
      </c>
      <c r="V2820" t="s">
        <v>4237</v>
      </c>
      <c r="W2820">
        <v>1</v>
      </c>
      <c r="X2820">
        <v>1.928764347237313E-4</v>
      </c>
      <c r="AK2820" t="s">
        <v>4225</v>
      </c>
      <c r="AL2820">
        <v>1</v>
      </c>
      <c r="AM2820">
        <v>2.3315044191585894E-4</v>
      </c>
    </row>
    <row r="2821" spans="1:39" x14ac:dyDescent="0.15">
      <c r="A2821" t="s">
        <v>6523</v>
      </c>
      <c r="B2821">
        <v>1</v>
      </c>
      <c r="C2821">
        <v>1.8352411752019978E-4</v>
      </c>
      <c r="V2821" t="s">
        <v>10033</v>
      </c>
      <c r="W2821">
        <v>1</v>
      </c>
      <c r="X2821">
        <v>1.928764347237313E-4</v>
      </c>
      <c r="AK2821" t="s">
        <v>5316</v>
      </c>
      <c r="AL2821">
        <v>1</v>
      </c>
      <c r="AM2821">
        <v>2.3315044191585894E-4</v>
      </c>
    </row>
    <row r="2822" spans="1:39" x14ac:dyDescent="0.15">
      <c r="A2822" t="s">
        <v>6529</v>
      </c>
      <c r="B2822">
        <v>1</v>
      </c>
      <c r="C2822">
        <v>1.8352411752019978E-4</v>
      </c>
      <c r="V2822" t="s">
        <v>4512</v>
      </c>
      <c r="W2822">
        <v>1</v>
      </c>
      <c r="X2822">
        <v>1.928764347237313E-4</v>
      </c>
      <c r="AK2822" t="s">
        <v>4439</v>
      </c>
      <c r="AL2822">
        <v>1</v>
      </c>
      <c r="AM2822">
        <v>2.3315044191585894E-4</v>
      </c>
    </row>
    <row r="2823" spans="1:39" x14ac:dyDescent="0.15">
      <c r="A2823" t="s">
        <v>6530</v>
      </c>
      <c r="B2823">
        <v>1</v>
      </c>
      <c r="C2823">
        <v>1.8352411752019978E-4</v>
      </c>
      <c r="V2823" t="s">
        <v>10041</v>
      </c>
      <c r="W2823">
        <v>1</v>
      </c>
      <c r="X2823">
        <v>1.928764347237313E-4</v>
      </c>
      <c r="AK2823" t="s">
        <v>5564</v>
      </c>
      <c r="AL2823">
        <v>1</v>
      </c>
      <c r="AM2823">
        <v>2.3315044191585894E-4</v>
      </c>
    </row>
    <row r="2824" spans="1:39" x14ac:dyDescent="0.15">
      <c r="A2824" t="s">
        <v>6538</v>
      </c>
      <c r="B2824">
        <v>1</v>
      </c>
      <c r="C2824">
        <v>1.8352411752019978E-4</v>
      </c>
      <c r="V2824" t="s">
        <v>10045</v>
      </c>
      <c r="W2824">
        <v>1</v>
      </c>
      <c r="X2824">
        <v>1.928764347237313E-4</v>
      </c>
      <c r="AK2824" t="s">
        <v>4169</v>
      </c>
      <c r="AL2824">
        <v>1</v>
      </c>
      <c r="AM2824">
        <v>2.3315044191585894E-4</v>
      </c>
    </row>
    <row r="2825" spans="1:39" x14ac:dyDescent="0.15">
      <c r="A2825" t="s">
        <v>6539</v>
      </c>
      <c r="B2825">
        <v>1</v>
      </c>
      <c r="C2825">
        <v>1.8352411752019978E-4</v>
      </c>
      <c r="V2825" t="s">
        <v>10058</v>
      </c>
      <c r="W2825">
        <v>1</v>
      </c>
      <c r="X2825">
        <v>1.928764347237313E-4</v>
      </c>
      <c r="AK2825" t="s">
        <v>1082</v>
      </c>
      <c r="AL2825">
        <v>1</v>
      </c>
      <c r="AM2825">
        <v>2.3315044191585894E-4</v>
      </c>
    </row>
    <row r="2826" spans="1:39" x14ac:dyDescent="0.15">
      <c r="A2826" t="s">
        <v>6542</v>
      </c>
      <c r="B2826">
        <v>1</v>
      </c>
      <c r="C2826">
        <v>1.8352411752019978E-4</v>
      </c>
      <c r="V2826" t="s">
        <v>10073</v>
      </c>
      <c r="W2826">
        <v>1</v>
      </c>
      <c r="X2826">
        <v>1.928764347237313E-4</v>
      </c>
      <c r="AK2826" t="s">
        <v>609</v>
      </c>
      <c r="AL2826">
        <v>1</v>
      </c>
      <c r="AM2826">
        <v>2.3315044191585894E-4</v>
      </c>
    </row>
    <row r="2827" spans="1:39" x14ac:dyDescent="0.15">
      <c r="A2827" t="s">
        <v>6544</v>
      </c>
      <c r="B2827">
        <v>1</v>
      </c>
      <c r="C2827">
        <v>1.8352411752019978E-4</v>
      </c>
      <c r="V2827" t="s">
        <v>10084</v>
      </c>
      <c r="W2827">
        <v>1</v>
      </c>
      <c r="X2827">
        <v>1.928764347237313E-4</v>
      </c>
      <c r="AK2827" t="s">
        <v>4410</v>
      </c>
      <c r="AL2827">
        <v>1</v>
      </c>
      <c r="AM2827">
        <v>2.2251200354533995E-4</v>
      </c>
    </row>
    <row r="2828" spans="1:39" x14ac:dyDescent="0.15">
      <c r="A2828" t="s">
        <v>6558</v>
      </c>
      <c r="B2828">
        <v>1</v>
      </c>
      <c r="C2828">
        <v>1.8352411752019978E-4</v>
      </c>
      <c r="V2828" t="s">
        <v>10086</v>
      </c>
      <c r="W2828">
        <v>1</v>
      </c>
      <c r="X2828">
        <v>1.928764347237313E-4</v>
      </c>
      <c r="AK2828" t="s">
        <v>1053</v>
      </c>
      <c r="AL2828">
        <v>1</v>
      </c>
      <c r="AM2828">
        <v>2.2251200354533995E-4</v>
      </c>
    </row>
    <row r="2829" spans="1:39" x14ac:dyDescent="0.15">
      <c r="A2829" t="s">
        <v>6566</v>
      </c>
      <c r="B2829">
        <v>1</v>
      </c>
      <c r="C2829">
        <v>1.8352411752019978E-4</v>
      </c>
      <c r="V2829" t="s">
        <v>808</v>
      </c>
      <c r="W2829">
        <v>1</v>
      </c>
      <c r="X2829">
        <v>1.928764347237313E-4</v>
      </c>
      <c r="AK2829" t="s">
        <v>366</v>
      </c>
      <c r="AL2829">
        <v>1</v>
      </c>
      <c r="AM2829">
        <v>2.2251200354533995E-4</v>
      </c>
    </row>
    <row r="2830" spans="1:39" x14ac:dyDescent="0.15">
      <c r="A2830" t="s">
        <v>6568</v>
      </c>
      <c r="B2830">
        <v>1</v>
      </c>
      <c r="C2830">
        <v>1.8352411752019978E-4</v>
      </c>
      <c r="V2830" t="s">
        <v>607</v>
      </c>
      <c r="W2830">
        <v>1</v>
      </c>
      <c r="X2830">
        <v>1.928764347237313E-4</v>
      </c>
      <c r="AK2830" t="s">
        <v>9483</v>
      </c>
      <c r="AL2830">
        <v>1</v>
      </c>
      <c r="AM2830">
        <v>2.2251200354533995E-4</v>
      </c>
    </row>
    <row r="2831" spans="1:39" x14ac:dyDescent="0.15">
      <c r="A2831" t="s">
        <v>6577</v>
      </c>
      <c r="B2831">
        <v>1</v>
      </c>
      <c r="C2831">
        <v>1.8352411752019978E-4</v>
      </c>
      <c r="V2831" t="s">
        <v>5818</v>
      </c>
      <c r="W2831">
        <v>1</v>
      </c>
      <c r="X2831">
        <v>1.928764347237313E-4</v>
      </c>
      <c r="AK2831" t="s">
        <v>6009</v>
      </c>
      <c r="AL2831">
        <v>1</v>
      </c>
      <c r="AM2831">
        <v>2.2251200354533995E-4</v>
      </c>
    </row>
    <row r="2832" spans="1:39" x14ac:dyDescent="0.15">
      <c r="A2832" t="s">
        <v>6585</v>
      </c>
      <c r="B2832">
        <v>1</v>
      </c>
      <c r="C2832">
        <v>1.8352411752019978E-4</v>
      </c>
      <c r="V2832" t="s">
        <v>5315</v>
      </c>
      <c r="W2832">
        <v>1</v>
      </c>
      <c r="X2832">
        <v>1.928764347237313E-4</v>
      </c>
      <c r="AK2832" t="s">
        <v>5218</v>
      </c>
      <c r="AL2832">
        <v>1</v>
      </c>
      <c r="AM2832">
        <v>2.2251200354533995E-4</v>
      </c>
    </row>
    <row r="2833" spans="1:39" x14ac:dyDescent="0.15">
      <c r="A2833" t="s">
        <v>6598</v>
      </c>
      <c r="B2833">
        <v>1</v>
      </c>
      <c r="C2833">
        <v>1.8352411752019978E-4</v>
      </c>
      <c r="V2833" t="s">
        <v>5310</v>
      </c>
      <c r="W2833">
        <v>1</v>
      </c>
      <c r="X2833">
        <v>1.928764347237313E-4</v>
      </c>
      <c r="AK2833" t="s">
        <v>605</v>
      </c>
      <c r="AL2833">
        <v>1</v>
      </c>
      <c r="AM2833">
        <v>2.2251200354533995E-4</v>
      </c>
    </row>
    <row r="2834" spans="1:39" x14ac:dyDescent="0.15">
      <c r="A2834" t="s">
        <v>6600</v>
      </c>
      <c r="B2834">
        <v>1</v>
      </c>
      <c r="C2834">
        <v>1.8352411752019978E-4</v>
      </c>
      <c r="V2834" t="s">
        <v>10115</v>
      </c>
      <c r="W2834">
        <v>1</v>
      </c>
      <c r="X2834">
        <v>1.928764347237313E-4</v>
      </c>
      <c r="AK2834" t="s">
        <v>9647</v>
      </c>
      <c r="AL2834">
        <v>1</v>
      </c>
      <c r="AM2834">
        <v>2.2251200354533995E-4</v>
      </c>
    </row>
    <row r="2835" spans="1:39" x14ac:dyDescent="0.15">
      <c r="A2835" t="s">
        <v>6606</v>
      </c>
      <c r="B2835">
        <v>1</v>
      </c>
      <c r="C2835">
        <v>1.8352411752019978E-4</v>
      </c>
      <c r="V2835" t="s">
        <v>206</v>
      </c>
      <c r="W2835">
        <v>1</v>
      </c>
      <c r="X2835">
        <v>1.928764347237313E-4</v>
      </c>
      <c r="AK2835" t="s">
        <v>6179</v>
      </c>
      <c r="AL2835">
        <v>1</v>
      </c>
      <c r="AM2835">
        <v>2.2251200354533995E-4</v>
      </c>
    </row>
    <row r="2836" spans="1:39" x14ac:dyDescent="0.15">
      <c r="A2836" t="s">
        <v>6611</v>
      </c>
      <c r="B2836">
        <v>1</v>
      </c>
      <c r="C2836">
        <v>1.8352411752019978E-4</v>
      </c>
      <c r="V2836" t="s">
        <v>10120</v>
      </c>
      <c r="W2836">
        <v>1</v>
      </c>
      <c r="X2836">
        <v>1.928764347237313E-4</v>
      </c>
      <c r="AK2836" t="s">
        <v>586</v>
      </c>
      <c r="AL2836">
        <v>1</v>
      </c>
      <c r="AM2836">
        <v>2.2251200354533995E-4</v>
      </c>
    </row>
    <row r="2837" spans="1:39" x14ac:dyDescent="0.15">
      <c r="A2837" t="s">
        <v>6612</v>
      </c>
      <c r="B2837">
        <v>1</v>
      </c>
      <c r="C2837">
        <v>1.8352411752019978E-4</v>
      </c>
      <c r="V2837" t="s">
        <v>6662</v>
      </c>
      <c r="W2837">
        <v>1</v>
      </c>
      <c r="X2837">
        <v>1.928764347237313E-4</v>
      </c>
      <c r="AK2837" t="s">
        <v>5458</v>
      </c>
      <c r="AL2837">
        <v>1</v>
      </c>
      <c r="AM2837">
        <v>2.2251200354533995E-4</v>
      </c>
    </row>
    <row r="2838" spans="1:39" x14ac:dyDescent="0.15">
      <c r="A2838" t="s">
        <v>6616</v>
      </c>
      <c r="B2838">
        <v>1</v>
      </c>
      <c r="C2838">
        <v>1.8352411752019978E-4</v>
      </c>
      <c r="V2838" t="s">
        <v>7291</v>
      </c>
      <c r="W2838">
        <v>1</v>
      </c>
      <c r="X2838">
        <v>1.928764347237313E-4</v>
      </c>
      <c r="AK2838" t="s">
        <v>7241</v>
      </c>
      <c r="AL2838">
        <v>1</v>
      </c>
      <c r="AM2838">
        <v>2.2251200354533995E-4</v>
      </c>
    </row>
    <row r="2839" spans="1:39" x14ac:dyDescent="0.15">
      <c r="A2839" t="s">
        <v>6617</v>
      </c>
      <c r="B2839">
        <v>1</v>
      </c>
      <c r="C2839">
        <v>1.8352411752019978E-4</v>
      </c>
      <c r="V2839" t="s">
        <v>4285</v>
      </c>
      <c r="W2839">
        <v>1</v>
      </c>
      <c r="X2839">
        <v>1.928764347237313E-4</v>
      </c>
      <c r="AK2839" t="s">
        <v>5046</v>
      </c>
      <c r="AL2839">
        <v>1</v>
      </c>
      <c r="AM2839">
        <v>2.2251200354533995E-4</v>
      </c>
    </row>
    <row r="2840" spans="1:39" x14ac:dyDescent="0.15">
      <c r="A2840" t="s">
        <v>6618</v>
      </c>
      <c r="B2840">
        <v>1</v>
      </c>
      <c r="C2840">
        <v>1.8352411752019978E-4</v>
      </c>
      <c r="V2840" t="s">
        <v>10128</v>
      </c>
      <c r="W2840">
        <v>1</v>
      </c>
      <c r="X2840">
        <v>1.928764347237313E-4</v>
      </c>
      <c r="AK2840" t="s">
        <v>6235</v>
      </c>
      <c r="AL2840">
        <v>1</v>
      </c>
      <c r="AM2840">
        <v>2.2251200354533995E-4</v>
      </c>
    </row>
    <row r="2841" spans="1:39" x14ac:dyDescent="0.15">
      <c r="A2841" t="s">
        <v>6619</v>
      </c>
      <c r="B2841">
        <v>1</v>
      </c>
      <c r="C2841">
        <v>1.8352411752019978E-4</v>
      </c>
      <c r="V2841" t="s">
        <v>6261</v>
      </c>
      <c r="W2841">
        <v>1</v>
      </c>
      <c r="X2841">
        <v>1.928764347237313E-4</v>
      </c>
      <c r="AK2841" t="s">
        <v>1107</v>
      </c>
      <c r="AL2841">
        <v>1</v>
      </c>
      <c r="AM2841">
        <v>2.2251200354533995E-4</v>
      </c>
    </row>
    <row r="2842" spans="1:39" x14ac:dyDescent="0.15">
      <c r="A2842" t="s">
        <v>6624</v>
      </c>
      <c r="B2842">
        <v>1</v>
      </c>
      <c r="C2842">
        <v>1.8352411752019978E-4</v>
      </c>
      <c r="V2842" t="s">
        <v>6345</v>
      </c>
      <c r="W2842">
        <v>1</v>
      </c>
      <c r="X2842">
        <v>1.928764347237313E-4</v>
      </c>
      <c r="AK2842" t="s">
        <v>5831</v>
      </c>
      <c r="AL2842">
        <v>1</v>
      </c>
      <c r="AM2842">
        <v>2.2251200354533995E-4</v>
      </c>
    </row>
    <row r="2843" spans="1:39" x14ac:dyDescent="0.15">
      <c r="A2843" t="s">
        <v>6629</v>
      </c>
      <c r="B2843">
        <v>1</v>
      </c>
      <c r="C2843">
        <v>1.8352411752019978E-4</v>
      </c>
      <c r="V2843" t="s">
        <v>4428</v>
      </c>
      <c r="W2843">
        <v>1</v>
      </c>
      <c r="X2843">
        <v>1.928764347237313E-4</v>
      </c>
      <c r="AK2843" t="s">
        <v>6547</v>
      </c>
      <c r="AL2843">
        <v>1</v>
      </c>
      <c r="AM2843">
        <v>2.2251200354533995E-4</v>
      </c>
    </row>
    <row r="2844" spans="1:39" x14ac:dyDescent="0.15">
      <c r="A2844" t="s">
        <v>6632</v>
      </c>
      <c r="B2844">
        <v>1</v>
      </c>
      <c r="C2844">
        <v>1.8352411752019978E-4</v>
      </c>
      <c r="V2844" t="s">
        <v>5213</v>
      </c>
      <c r="W2844">
        <v>1</v>
      </c>
      <c r="X2844">
        <v>1.928764347237313E-4</v>
      </c>
      <c r="AK2844" t="s">
        <v>4824</v>
      </c>
      <c r="AL2844">
        <v>1</v>
      </c>
      <c r="AM2844">
        <v>2.2251200354533995E-4</v>
      </c>
    </row>
    <row r="2845" spans="1:39" x14ac:dyDescent="0.15">
      <c r="A2845" t="s">
        <v>6636</v>
      </c>
      <c r="B2845">
        <v>1</v>
      </c>
      <c r="C2845">
        <v>1.8352411752019978E-4</v>
      </c>
      <c r="V2845" t="s">
        <v>10152</v>
      </c>
      <c r="W2845">
        <v>1</v>
      </c>
      <c r="X2845">
        <v>1.928764347237313E-4</v>
      </c>
      <c r="AK2845" t="s">
        <v>5698</v>
      </c>
      <c r="AL2845">
        <v>1</v>
      </c>
      <c r="AM2845">
        <v>2.2251200354533995E-4</v>
      </c>
    </row>
    <row r="2846" spans="1:39" x14ac:dyDescent="0.15">
      <c r="A2846" t="s">
        <v>6643</v>
      </c>
      <c r="B2846">
        <v>1</v>
      </c>
      <c r="C2846">
        <v>1.8352411752019978E-4</v>
      </c>
      <c r="V2846" t="s">
        <v>10155</v>
      </c>
      <c r="W2846">
        <v>1</v>
      </c>
      <c r="X2846">
        <v>1.928764347237313E-4</v>
      </c>
      <c r="AK2846" t="s">
        <v>5540</v>
      </c>
      <c r="AL2846">
        <v>1</v>
      </c>
      <c r="AM2846">
        <v>2.2251200354533995E-4</v>
      </c>
    </row>
    <row r="2847" spans="1:39" x14ac:dyDescent="0.15">
      <c r="A2847" t="s">
        <v>6644</v>
      </c>
      <c r="B2847">
        <v>1</v>
      </c>
      <c r="C2847">
        <v>1.8352411752019978E-4</v>
      </c>
      <c r="V2847" t="s">
        <v>10166</v>
      </c>
      <c r="W2847">
        <v>1</v>
      </c>
      <c r="X2847">
        <v>1.928764347237313E-4</v>
      </c>
      <c r="AK2847" t="s">
        <v>4717</v>
      </c>
      <c r="AL2847">
        <v>1</v>
      </c>
      <c r="AM2847">
        <v>2.2251200354533995E-4</v>
      </c>
    </row>
    <row r="2848" spans="1:39" x14ac:dyDescent="0.15">
      <c r="A2848" t="s">
        <v>895</v>
      </c>
      <c r="B2848">
        <v>1</v>
      </c>
      <c r="C2848">
        <v>1.8352411752019978E-4</v>
      </c>
      <c r="V2848" t="s">
        <v>5773</v>
      </c>
      <c r="W2848">
        <v>1</v>
      </c>
      <c r="X2848">
        <v>1.928764347237313E-4</v>
      </c>
      <c r="AK2848" t="s">
        <v>1056</v>
      </c>
      <c r="AL2848">
        <v>1</v>
      </c>
      <c r="AM2848">
        <v>2.2251200354533995E-4</v>
      </c>
    </row>
    <row r="2849" spans="1:39" x14ac:dyDescent="0.15">
      <c r="A2849" t="s">
        <v>6656</v>
      </c>
      <c r="B2849">
        <v>1</v>
      </c>
      <c r="C2849">
        <v>1.8352411752019978E-4</v>
      </c>
      <c r="V2849" t="s">
        <v>4436</v>
      </c>
      <c r="W2849">
        <v>1</v>
      </c>
      <c r="X2849">
        <v>1.928764347237313E-4</v>
      </c>
      <c r="AK2849" t="s">
        <v>6113</v>
      </c>
      <c r="AL2849">
        <v>1</v>
      </c>
      <c r="AM2849">
        <v>2.2251200354533995E-4</v>
      </c>
    </row>
    <row r="2850" spans="1:39" x14ac:dyDescent="0.15">
      <c r="A2850" t="s">
        <v>6657</v>
      </c>
      <c r="B2850">
        <v>1</v>
      </c>
      <c r="C2850">
        <v>1.8352411752019978E-4</v>
      </c>
      <c r="V2850" t="s">
        <v>10180</v>
      </c>
      <c r="W2850">
        <v>1</v>
      </c>
      <c r="X2850">
        <v>1.928764347237313E-4</v>
      </c>
      <c r="AK2850" t="s">
        <v>6627</v>
      </c>
      <c r="AL2850">
        <v>1</v>
      </c>
      <c r="AM2850">
        <v>2.2251200354533995E-4</v>
      </c>
    </row>
    <row r="2851" spans="1:39" x14ac:dyDescent="0.15">
      <c r="A2851" t="s">
        <v>6658</v>
      </c>
      <c r="B2851">
        <v>1</v>
      </c>
      <c r="C2851">
        <v>1.8352411752019978E-4</v>
      </c>
      <c r="V2851" t="s">
        <v>10181</v>
      </c>
      <c r="W2851">
        <v>1</v>
      </c>
      <c r="X2851">
        <v>1.928764347237313E-4</v>
      </c>
      <c r="AK2851" t="s">
        <v>6326</v>
      </c>
      <c r="AL2851">
        <v>1</v>
      </c>
      <c r="AM2851">
        <v>2.2251200354533995E-4</v>
      </c>
    </row>
    <row r="2852" spans="1:39" x14ac:dyDescent="0.15">
      <c r="A2852" t="s">
        <v>6664</v>
      </c>
      <c r="B2852">
        <v>1</v>
      </c>
      <c r="C2852">
        <v>1.8352411752019978E-4</v>
      </c>
      <c r="V2852" t="s">
        <v>4479</v>
      </c>
      <c r="W2852">
        <v>1</v>
      </c>
      <c r="X2852">
        <v>1.928764347237313E-4</v>
      </c>
      <c r="AK2852" t="s">
        <v>4710</v>
      </c>
      <c r="AL2852">
        <v>1</v>
      </c>
      <c r="AM2852">
        <v>2.2251200354533995E-4</v>
      </c>
    </row>
    <row r="2853" spans="1:39" x14ac:dyDescent="0.15">
      <c r="A2853" t="s">
        <v>6679</v>
      </c>
      <c r="B2853">
        <v>1</v>
      </c>
      <c r="C2853">
        <v>1.8352411752019978E-4</v>
      </c>
      <c r="V2853" t="s">
        <v>5142</v>
      </c>
      <c r="W2853">
        <v>1</v>
      </c>
      <c r="X2853">
        <v>1.928764347237313E-4</v>
      </c>
      <c r="AK2853" t="s">
        <v>215</v>
      </c>
      <c r="AL2853">
        <v>1</v>
      </c>
      <c r="AM2853">
        <v>2.2251200354533995E-4</v>
      </c>
    </row>
    <row r="2854" spans="1:39" x14ac:dyDescent="0.15">
      <c r="A2854" t="s">
        <v>6682</v>
      </c>
      <c r="B2854">
        <v>1</v>
      </c>
      <c r="C2854">
        <v>1.8352411752019978E-4</v>
      </c>
      <c r="V2854" t="s">
        <v>5798</v>
      </c>
      <c r="W2854">
        <v>1</v>
      </c>
      <c r="X2854">
        <v>1.928764347237313E-4</v>
      </c>
      <c r="AK2854">
        <v>11</v>
      </c>
      <c r="AL2854">
        <v>1</v>
      </c>
      <c r="AM2854">
        <v>2.2251200354533995E-4</v>
      </c>
    </row>
    <row r="2855" spans="1:39" x14ac:dyDescent="0.15">
      <c r="A2855" t="s">
        <v>6686</v>
      </c>
      <c r="B2855">
        <v>1</v>
      </c>
      <c r="C2855">
        <v>1.8352411752019978E-4</v>
      </c>
      <c r="V2855" t="s">
        <v>10193</v>
      </c>
      <c r="W2855">
        <v>1</v>
      </c>
      <c r="X2855">
        <v>1.928764347237313E-4</v>
      </c>
      <c r="AK2855" t="s">
        <v>5133</v>
      </c>
      <c r="AL2855">
        <v>1</v>
      </c>
      <c r="AM2855">
        <v>2.2251200354533995E-4</v>
      </c>
    </row>
    <row r="2856" spans="1:39" x14ac:dyDescent="0.15">
      <c r="A2856" t="s">
        <v>6709</v>
      </c>
      <c r="B2856">
        <v>1</v>
      </c>
      <c r="C2856">
        <v>1.8352411752019978E-4</v>
      </c>
      <c r="V2856" t="s">
        <v>841</v>
      </c>
      <c r="W2856">
        <v>1</v>
      </c>
      <c r="X2856">
        <v>1.928764347237313E-4</v>
      </c>
      <c r="AK2856" t="s">
        <v>413</v>
      </c>
      <c r="AL2856">
        <v>1</v>
      </c>
      <c r="AM2856">
        <v>2.2251200354533995E-4</v>
      </c>
    </row>
    <row r="2857" spans="1:39" x14ac:dyDescent="0.15">
      <c r="A2857" t="s">
        <v>6710</v>
      </c>
      <c r="B2857">
        <v>1</v>
      </c>
      <c r="C2857">
        <v>1.8352411752019978E-4</v>
      </c>
      <c r="V2857" t="s">
        <v>6262</v>
      </c>
      <c r="W2857">
        <v>1</v>
      </c>
      <c r="X2857">
        <v>1.928764347237313E-4</v>
      </c>
      <c r="AK2857" t="s">
        <v>4701</v>
      </c>
      <c r="AL2857">
        <v>1</v>
      </c>
      <c r="AM2857">
        <v>2.2251200354533995E-4</v>
      </c>
    </row>
    <row r="2858" spans="1:39" x14ac:dyDescent="0.15">
      <c r="A2858" t="s">
        <v>6717</v>
      </c>
      <c r="B2858">
        <v>1</v>
      </c>
      <c r="C2858">
        <v>1.8352411752019978E-4</v>
      </c>
      <c r="V2858" t="s">
        <v>10215</v>
      </c>
      <c r="W2858">
        <v>1</v>
      </c>
      <c r="X2858">
        <v>1.928764347237313E-4</v>
      </c>
      <c r="AK2858" t="s">
        <v>4837</v>
      </c>
      <c r="AL2858">
        <v>1</v>
      </c>
      <c r="AM2858">
        <v>2.2251200354533995E-4</v>
      </c>
    </row>
    <row r="2859" spans="1:39" x14ac:dyDescent="0.15">
      <c r="A2859" t="s">
        <v>6718</v>
      </c>
      <c r="B2859">
        <v>1</v>
      </c>
      <c r="C2859">
        <v>1.8352411752019978E-4</v>
      </c>
      <c r="V2859" t="s">
        <v>4871</v>
      </c>
      <c r="W2859">
        <v>1</v>
      </c>
      <c r="X2859">
        <v>1.928764347237313E-4</v>
      </c>
      <c r="AK2859" t="s">
        <v>6476</v>
      </c>
      <c r="AL2859">
        <v>1</v>
      </c>
      <c r="AM2859">
        <v>2.2251200354533995E-4</v>
      </c>
    </row>
    <row r="2860" spans="1:39" x14ac:dyDescent="0.15">
      <c r="A2860" t="s">
        <v>6725</v>
      </c>
      <c r="B2860">
        <v>1</v>
      </c>
      <c r="C2860">
        <v>1.8352411752019978E-4</v>
      </c>
      <c r="V2860" t="s">
        <v>5281</v>
      </c>
      <c r="W2860">
        <v>1</v>
      </c>
      <c r="X2860">
        <v>1.928764347237313E-4</v>
      </c>
      <c r="AK2860" t="s">
        <v>4187</v>
      </c>
      <c r="AL2860">
        <v>1</v>
      </c>
      <c r="AM2860">
        <v>2.2251200354533995E-4</v>
      </c>
    </row>
    <row r="2861" spans="1:39" x14ac:dyDescent="0.15">
      <c r="A2861" t="s">
        <v>6726</v>
      </c>
      <c r="B2861">
        <v>1</v>
      </c>
      <c r="C2861">
        <v>1.8352411752019978E-4</v>
      </c>
      <c r="V2861" t="s">
        <v>4499</v>
      </c>
      <c r="W2861">
        <v>1</v>
      </c>
      <c r="X2861">
        <v>1.928764347237313E-4</v>
      </c>
      <c r="AK2861" t="s">
        <v>9465</v>
      </c>
      <c r="AL2861">
        <v>1</v>
      </c>
      <c r="AM2861">
        <v>2.2251200354533995E-4</v>
      </c>
    </row>
    <row r="2862" spans="1:39" x14ac:dyDescent="0.15">
      <c r="A2862" t="s">
        <v>6731</v>
      </c>
      <c r="B2862">
        <v>1</v>
      </c>
      <c r="C2862">
        <v>1.8352411752019978E-4</v>
      </c>
      <c r="V2862" t="s">
        <v>6567</v>
      </c>
      <c r="W2862">
        <v>1</v>
      </c>
      <c r="X2862">
        <v>1.928764347237313E-4</v>
      </c>
      <c r="AK2862" t="s">
        <v>445</v>
      </c>
      <c r="AL2862">
        <v>1</v>
      </c>
      <c r="AM2862">
        <v>2.2251200354533995E-4</v>
      </c>
    </row>
    <row r="2863" spans="1:39" x14ac:dyDescent="0.15">
      <c r="A2863" t="s">
        <v>6733</v>
      </c>
      <c r="B2863">
        <v>1</v>
      </c>
      <c r="C2863">
        <v>1.8352411752019978E-4</v>
      </c>
      <c r="V2863" t="s">
        <v>5150</v>
      </c>
      <c r="W2863">
        <v>1</v>
      </c>
      <c r="X2863">
        <v>1.928764347237313E-4</v>
      </c>
      <c r="AK2863" t="s">
        <v>1062</v>
      </c>
      <c r="AL2863">
        <v>1</v>
      </c>
      <c r="AM2863">
        <v>2.2251200354533995E-4</v>
      </c>
    </row>
    <row r="2864" spans="1:39" x14ac:dyDescent="0.15">
      <c r="A2864" t="s">
        <v>6738</v>
      </c>
      <c r="B2864">
        <v>1</v>
      </c>
      <c r="C2864">
        <v>1.8352411752019978E-4</v>
      </c>
      <c r="V2864" t="s">
        <v>6081</v>
      </c>
      <c r="W2864">
        <v>1</v>
      </c>
      <c r="X2864">
        <v>1.928764347237313E-4</v>
      </c>
      <c r="AK2864" t="s">
        <v>5181</v>
      </c>
      <c r="AL2864">
        <v>1</v>
      </c>
      <c r="AM2864">
        <v>2.2251200354533995E-4</v>
      </c>
    </row>
    <row r="2865" spans="1:39" x14ac:dyDescent="0.15">
      <c r="A2865" t="s">
        <v>6742</v>
      </c>
      <c r="B2865">
        <v>1</v>
      </c>
      <c r="C2865">
        <v>1.8352411752019978E-4</v>
      </c>
      <c r="V2865" t="s">
        <v>10236</v>
      </c>
      <c r="W2865">
        <v>1</v>
      </c>
      <c r="X2865">
        <v>1.928764347237313E-4</v>
      </c>
      <c r="AK2865" t="s">
        <v>1080</v>
      </c>
      <c r="AL2865">
        <v>1</v>
      </c>
      <c r="AM2865">
        <v>2.2251200354533995E-4</v>
      </c>
    </row>
    <row r="2866" spans="1:39" x14ac:dyDescent="0.15">
      <c r="A2866" t="s">
        <v>6749</v>
      </c>
      <c r="B2866">
        <v>1</v>
      </c>
      <c r="C2866">
        <v>1.8352411752019978E-4</v>
      </c>
      <c r="V2866" t="s">
        <v>5274</v>
      </c>
      <c r="W2866">
        <v>1</v>
      </c>
      <c r="X2866">
        <v>1.928764347237313E-4</v>
      </c>
      <c r="AK2866" t="s">
        <v>4553</v>
      </c>
      <c r="AL2866">
        <v>1</v>
      </c>
      <c r="AM2866">
        <v>2.2251200354533995E-4</v>
      </c>
    </row>
    <row r="2867" spans="1:39" x14ac:dyDescent="0.15">
      <c r="A2867" t="s">
        <v>6754</v>
      </c>
      <c r="B2867">
        <v>1</v>
      </c>
      <c r="C2867">
        <v>1.8352411752019978E-4</v>
      </c>
      <c r="V2867" t="s">
        <v>4498</v>
      </c>
      <c r="W2867">
        <v>1</v>
      </c>
      <c r="X2867">
        <v>1.928764347237313E-4</v>
      </c>
      <c r="AK2867" t="s">
        <v>782</v>
      </c>
      <c r="AL2867">
        <v>1</v>
      </c>
      <c r="AM2867">
        <v>2.2251200354533995E-4</v>
      </c>
    </row>
    <row r="2868" spans="1:39" x14ac:dyDescent="0.15">
      <c r="A2868" t="s">
        <v>6756</v>
      </c>
      <c r="B2868">
        <v>1</v>
      </c>
      <c r="C2868">
        <v>1.8352411752019978E-4</v>
      </c>
      <c r="V2868" t="s">
        <v>10241</v>
      </c>
      <c r="W2868">
        <v>1</v>
      </c>
      <c r="X2868">
        <v>1.928764347237313E-4</v>
      </c>
      <c r="AK2868" t="s">
        <v>4240</v>
      </c>
      <c r="AL2868">
        <v>1</v>
      </c>
      <c r="AM2868">
        <v>2.2251200354533995E-4</v>
      </c>
    </row>
    <row r="2869" spans="1:39" x14ac:dyDescent="0.15">
      <c r="A2869" t="s">
        <v>6760</v>
      </c>
      <c r="B2869">
        <v>1</v>
      </c>
      <c r="C2869">
        <v>1.8352411752019978E-4</v>
      </c>
      <c r="V2869" t="s">
        <v>4938</v>
      </c>
      <c r="W2869">
        <v>1</v>
      </c>
      <c r="X2869">
        <v>1.928764347237313E-4</v>
      </c>
      <c r="AK2869" t="s">
        <v>5881</v>
      </c>
      <c r="AL2869">
        <v>1</v>
      </c>
      <c r="AM2869">
        <v>2.2251200354533995E-4</v>
      </c>
    </row>
    <row r="2870" spans="1:39" x14ac:dyDescent="0.15">
      <c r="A2870" t="s">
        <v>6767</v>
      </c>
      <c r="B2870">
        <v>1</v>
      </c>
      <c r="C2870">
        <v>1.8352411752019978E-4</v>
      </c>
      <c r="V2870" t="s">
        <v>6478</v>
      </c>
      <c r="W2870">
        <v>1</v>
      </c>
      <c r="X2870">
        <v>1.928764347237313E-4</v>
      </c>
      <c r="AK2870" t="s">
        <v>883</v>
      </c>
      <c r="AL2870">
        <v>1</v>
      </c>
      <c r="AM2870">
        <v>2.2251200354533995E-4</v>
      </c>
    </row>
    <row r="2871" spans="1:39" x14ac:dyDescent="0.15">
      <c r="A2871" t="s">
        <v>6772</v>
      </c>
      <c r="B2871">
        <v>1</v>
      </c>
      <c r="C2871">
        <v>1.8352411752019978E-4</v>
      </c>
      <c r="V2871" t="s">
        <v>4306</v>
      </c>
      <c r="W2871">
        <v>1</v>
      </c>
      <c r="X2871">
        <v>1.928764347237313E-4</v>
      </c>
      <c r="AK2871" t="s">
        <v>5636</v>
      </c>
      <c r="AL2871">
        <v>1</v>
      </c>
      <c r="AM2871">
        <v>2.2251200354533995E-4</v>
      </c>
    </row>
    <row r="2872" spans="1:39" x14ac:dyDescent="0.15">
      <c r="A2872" t="s">
        <v>6780</v>
      </c>
      <c r="B2872">
        <v>1</v>
      </c>
      <c r="C2872">
        <v>1.8352411752019978E-4</v>
      </c>
      <c r="V2872" t="s">
        <v>6690</v>
      </c>
      <c r="W2872">
        <v>1</v>
      </c>
      <c r="X2872">
        <v>1.928764347237313E-4</v>
      </c>
      <c r="AK2872" t="s">
        <v>5644</v>
      </c>
      <c r="AL2872">
        <v>1</v>
      </c>
      <c r="AM2872">
        <v>2.2251200354533995E-4</v>
      </c>
    </row>
    <row r="2873" spans="1:39" x14ac:dyDescent="0.15">
      <c r="A2873" t="s">
        <v>6784</v>
      </c>
      <c r="B2873">
        <v>1</v>
      </c>
      <c r="C2873">
        <v>1.8352411752019978E-4</v>
      </c>
      <c r="V2873" t="s">
        <v>4282</v>
      </c>
      <c r="W2873">
        <v>1</v>
      </c>
      <c r="X2873">
        <v>1.928764347237313E-4</v>
      </c>
      <c r="AK2873" t="s">
        <v>5141</v>
      </c>
      <c r="AL2873">
        <v>1</v>
      </c>
      <c r="AM2873">
        <v>2.2251200354533995E-4</v>
      </c>
    </row>
    <row r="2874" spans="1:39" x14ac:dyDescent="0.15">
      <c r="A2874" t="s">
        <v>6789</v>
      </c>
      <c r="B2874">
        <v>1</v>
      </c>
      <c r="C2874">
        <v>1.8352411752019978E-4</v>
      </c>
      <c r="V2874" t="s">
        <v>5420</v>
      </c>
      <c r="W2874">
        <v>1</v>
      </c>
      <c r="X2874">
        <v>1.928764347237313E-4</v>
      </c>
      <c r="AK2874" t="s">
        <v>32</v>
      </c>
      <c r="AL2874">
        <v>1</v>
      </c>
      <c r="AM2874">
        <v>2.2251200354533995E-4</v>
      </c>
    </row>
    <row r="2875" spans="1:39" x14ac:dyDescent="0.15">
      <c r="A2875" t="s">
        <v>6794</v>
      </c>
      <c r="B2875">
        <v>1</v>
      </c>
      <c r="C2875">
        <v>1.8352411752019978E-4</v>
      </c>
      <c r="V2875" t="s">
        <v>4704</v>
      </c>
      <c r="W2875">
        <v>1</v>
      </c>
      <c r="X2875">
        <v>1.928764347237313E-4</v>
      </c>
      <c r="AK2875" t="s">
        <v>9799</v>
      </c>
      <c r="AL2875">
        <v>1</v>
      </c>
      <c r="AM2875">
        <v>2.1351733206516384E-4</v>
      </c>
    </row>
    <row r="2876" spans="1:39" x14ac:dyDescent="0.15">
      <c r="A2876" t="s">
        <v>2225</v>
      </c>
      <c r="B2876">
        <v>1</v>
      </c>
      <c r="C2876">
        <v>1.8352411752019978E-4</v>
      </c>
      <c r="V2876" t="s">
        <v>10305</v>
      </c>
      <c r="W2876">
        <v>1</v>
      </c>
      <c r="X2876">
        <v>1.928764347237313E-4</v>
      </c>
      <c r="AK2876" t="s">
        <v>569</v>
      </c>
      <c r="AL2876">
        <v>1</v>
      </c>
      <c r="AM2876">
        <v>2.1351733206516384E-4</v>
      </c>
    </row>
    <row r="2877" spans="1:39" x14ac:dyDescent="0.15">
      <c r="A2877" t="s">
        <v>6807</v>
      </c>
      <c r="B2877">
        <v>1</v>
      </c>
      <c r="C2877">
        <v>1.8352411752019978E-4</v>
      </c>
      <c r="V2877" t="s">
        <v>4954</v>
      </c>
      <c r="W2877">
        <v>1</v>
      </c>
      <c r="X2877">
        <v>1.928764347237313E-4</v>
      </c>
      <c r="AK2877" t="s">
        <v>5130</v>
      </c>
      <c r="AL2877">
        <v>1</v>
      </c>
      <c r="AM2877">
        <v>2.1351733206516384E-4</v>
      </c>
    </row>
    <row r="2878" spans="1:39" x14ac:dyDescent="0.15">
      <c r="A2878" t="s">
        <v>6812</v>
      </c>
      <c r="B2878">
        <v>1</v>
      </c>
      <c r="C2878">
        <v>1.8352411752019978E-4</v>
      </c>
      <c r="V2878" t="s">
        <v>787</v>
      </c>
      <c r="W2878">
        <v>1</v>
      </c>
      <c r="X2878">
        <v>1.928764347237313E-4</v>
      </c>
      <c r="AK2878" t="s">
        <v>4469</v>
      </c>
      <c r="AL2878">
        <v>1</v>
      </c>
      <c r="AM2878">
        <v>2.1351733206516384E-4</v>
      </c>
    </row>
    <row r="2879" spans="1:39" x14ac:dyDescent="0.15">
      <c r="A2879" t="s">
        <v>6813</v>
      </c>
      <c r="B2879">
        <v>1</v>
      </c>
      <c r="C2879">
        <v>1.8352411752019978E-4</v>
      </c>
      <c r="V2879" t="s">
        <v>4901</v>
      </c>
      <c r="W2879">
        <v>1</v>
      </c>
      <c r="X2879">
        <v>1.928764347237313E-4</v>
      </c>
      <c r="AK2879" t="s">
        <v>5523</v>
      </c>
      <c r="AL2879">
        <v>1</v>
      </c>
      <c r="AM2879">
        <v>2.1351733206516384E-4</v>
      </c>
    </row>
    <row r="2880" spans="1:39" x14ac:dyDescent="0.15">
      <c r="A2880" t="s">
        <v>6814</v>
      </c>
      <c r="B2880">
        <v>1</v>
      </c>
      <c r="C2880">
        <v>1.8352411752019978E-4</v>
      </c>
      <c r="V2880" t="s">
        <v>424</v>
      </c>
      <c r="W2880">
        <v>1</v>
      </c>
      <c r="X2880">
        <v>1.928764347237313E-4</v>
      </c>
      <c r="AK2880" t="s">
        <v>5039</v>
      </c>
      <c r="AL2880">
        <v>1</v>
      </c>
      <c r="AM2880">
        <v>2.1351733206516384E-4</v>
      </c>
    </row>
    <row r="2881" spans="1:39" x14ac:dyDescent="0.15">
      <c r="A2881" t="s">
        <v>6820</v>
      </c>
      <c r="B2881">
        <v>1</v>
      </c>
      <c r="C2881">
        <v>1.8352411752019978E-4</v>
      </c>
      <c r="V2881" t="s">
        <v>6599</v>
      </c>
      <c r="W2881">
        <v>1</v>
      </c>
      <c r="X2881">
        <v>1.928764347237313E-4</v>
      </c>
      <c r="AK2881" t="s">
        <v>4433</v>
      </c>
      <c r="AL2881">
        <v>1</v>
      </c>
      <c r="AM2881">
        <v>2.1351733206516384E-4</v>
      </c>
    </row>
    <row r="2882" spans="1:39" x14ac:dyDescent="0.15">
      <c r="A2882" t="s">
        <v>6829</v>
      </c>
      <c r="B2882">
        <v>1</v>
      </c>
      <c r="C2882">
        <v>1.8352411752019978E-4</v>
      </c>
      <c r="V2882" t="s">
        <v>10329</v>
      </c>
      <c r="W2882">
        <v>1</v>
      </c>
      <c r="X2882">
        <v>1.928764347237313E-4</v>
      </c>
      <c r="AK2882" t="s">
        <v>512</v>
      </c>
      <c r="AL2882">
        <v>1</v>
      </c>
      <c r="AM2882">
        <v>2.1351733206516384E-4</v>
      </c>
    </row>
    <row r="2883" spans="1:39" x14ac:dyDescent="0.15">
      <c r="A2883" t="s">
        <v>3399</v>
      </c>
      <c r="B2883">
        <v>1</v>
      </c>
      <c r="C2883">
        <v>1.8352411752019978E-4</v>
      </c>
      <c r="V2883" t="s">
        <v>750</v>
      </c>
      <c r="W2883">
        <v>1</v>
      </c>
      <c r="X2883">
        <v>1.928764347237313E-4</v>
      </c>
      <c r="AK2883" t="s">
        <v>5230</v>
      </c>
      <c r="AL2883">
        <v>1</v>
      </c>
      <c r="AM2883">
        <v>2.1351733206516384E-4</v>
      </c>
    </row>
    <row r="2884" spans="1:39" x14ac:dyDescent="0.15">
      <c r="A2884" t="s">
        <v>6831</v>
      </c>
      <c r="B2884">
        <v>1</v>
      </c>
      <c r="C2884">
        <v>1.8352411752019978E-4</v>
      </c>
      <c r="V2884" t="s">
        <v>10338</v>
      </c>
      <c r="W2884">
        <v>1</v>
      </c>
      <c r="X2884">
        <v>1.928764347237313E-4</v>
      </c>
      <c r="AK2884" t="s">
        <v>3642</v>
      </c>
      <c r="AL2884">
        <v>1</v>
      </c>
      <c r="AM2884">
        <v>2.1351733206516384E-4</v>
      </c>
    </row>
    <row r="2885" spans="1:39" x14ac:dyDescent="0.15">
      <c r="A2885" t="s">
        <v>6832</v>
      </c>
      <c r="B2885">
        <v>1</v>
      </c>
      <c r="C2885">
        <v>1.8352411752019978E-4</v>
      </c>
      <c r="V2885" t="s">
        <v>268</v>
      </c>
      <c r="W2885">
        <v>1</v>
      </c>
      <c r="X2885">
        <v>1.928764347237313E-4</v>
      </c>
      <c r="AK2885" t="s">
        <v>4718</v>
      </c>
      <c r="AL2885">
        <v>1</v>
      </c>
      <c r="AM2885">
        <v>2.1351733206516384E-4</v>
      </c>
    </row>
    <row r="2886" spans="1:39" x14ac:dyDescent="0.15">
      <c r="A2886" t="s">
        <v>6833</v>
      </c>
      <c r="B2886">
        <v>1</v>
      </c>
      <c r="C2886">
        <v>1.8352411752019978E-4</v>
      </c>
      <c r="V2886" t="s">
        <v>6000</v>
      </c>
      <c r="W2886">
        <v>1</v>
      </c>
      <c r="X2886">
        <v>1.928764347237313E-4</v>
      </c>
      <c r="AK2886" t="s">
        <v>1020</v>
      </c>
      <c r="AL2886">
        <v>1</v>
      </c>
      <c r="AM2886">
        <v>2.1351733206516384E-4</v>
      </c>
    </row>
    <row r="2887" spans="1:39" x14ac:dyDescent="0.15">
      <c r="A2887" t="s">
        <v>210</v>
      </c>
      <c r="B2887">
        <v>1</v>
      </c>
      <c r="C2887">
        <v>1.8352411752019978E-4</v>
      </c>
      <c r="V2887" t="s">
        <v>10350</v>
      </c>
      <c r="W2887">
        <v>1</v>
      </c>
      <c r="X2887">
        <v>1.928764347237313E-4</v>
      </c>
      <c r="AK2887" t="s">
        <v>4805</v>
      </c>
      <c r="AL2887">
        <v>1</v>
      </c>
      <c r="AM2887">
        <v>2.1351733206516384E-4</v>
      </c>
    </row>
    <row r="2888" spans="1:39" x14ac:dyDescent="0.15">
      <c r="A2888" t="s">
        <v>6843</v>
      </c>
      <c r="B2888">
        <v>1</v>
      </c>
      <c r="C2888">
        <v>1.8352411752019978E-4</v>
      </c>
      <c r="V2888" t="s">
        <v>5444</v>
      </c>
      <c r="W2888">
        <v>1</v>
      </c>
      <c r="X2888">
        <v>1.928764347237313E-4</v>
      </c>
      <c r="AK2888" t="s">
        <v>4949</v>
      </c>
      <c r="AL2888">
        <v>1</v>
      </c>
      <c r="AM2888">
        <v>2.1351733206516384E-4</v>
      </c>
    </row>
    <row r="2889" spans="1:39" x14ac:dyDescent="0.15">
      <c r="A2889" t="s">
        <v>6845</v>
      </c>
      <c r="B2889">
        <v>1</v>
      </c>
      <c r="C2889">
        <v>1.8352411752019978E-4</v>
      </c>
      <c r="V2889" t="s">
        <v>6312</v>
      </c>
      <c r="W2889">
        <v>1</v>
      </c>
      <c r="X2889">
        <v>1.928764347237313E-4</v>
      </c>
      <c r="AK2889" t="s">
        <v>1090</v>
      </c>
      <c r="AL2889">
        <v>1</v>
      </c>
      <c r="AM2889">
        <v>2.1351733206516384E-4</v>
      </c>
    </row>
    <row r="2890" spans="1:39" x14ac:dyDescent="0.15">
      <c r="A2890" t="s">
        <v>6851</v>
      </c>
      <c r="B2890">
        <v>1</v>
      </c>
      <c r="C2890">
        <v>1.8352411752019978E-4</v>
      </c>
      <c r="V2890" t="s">
        <v>4744</v>
      </c>
      <c r="W2890">
        <v>1</v>
      </c>
      <c r="X2890">
        <v>1.928764347237313E-4</v>
      </c>
      <c r="AK2890" t="s">
        <v>226</v>
      </c>
      <c r="AL2890">
        <v>1</v>
      </c>
      <c r="AM2890">
        <v>2.1351733206516384E-4</v>
      </c>
    </row>
    <row r="2891" spans="1:39" x14ac:dyDescent="0.15">
      <c r="A2891" t="s">
        <v>6862</v>
      </c>
      <c r="B2891">
        <v>1</v>
      </c>
      <c r="C2891">
        <v>1.8352411752019978E-4</v>
      </c>
      <c r="V2891" t="s">
        <v>4262</v>
      </c>
      <c r="W2891">
        <v>1</v>
      </c>
      <c r="X2891">
        <v>1.928764347237313E-4</v>
      </c>
      <c r="AK2891" t="s">
        <v>5216</v>
      </c>
      <c r="AL2891">
        <v>1</v>
      </c>
      <c r="AM2891">
        <v>2.1351733206516384E-4</v>
      </c>
    </row>
    <row r="2892" spans="1:39" x14ac:dyDescent="0.15">
      <c r="A2892" t="s">
        <v>6863</v>
      </c>
      <c r="B2892">
        <v>1</v>
      </c>
      <c r="C2892">
        <v>1.8352411752019978E-4</v>
      </c>
      <c r="V2892" t="s">
        <v>10371</v>
      </c>
      <c r="W2892">
        <v>1</v>
      </c>
      <c r="X2892">
        <v>1.928764347237313E-4</v>
      </c>
      <c r="AK2892" t="s">
        <v>626</v>
      </c>
      <c r="AL2892">
        <v>1</v>
      </c>
      <c r="AM2892">
        <v>2.1351733206516384E-4</v>
      </c>
    </row>
    <row r="2893" spans="1:39" x14ac:dyDescent="0.15">
      <c r="A2893" t="s">
        <v>6864</v>
      </c>
      <c r="B2893">
        <v>1</v>
      </c>
      <c r="C2893">
        <v>1.8352411752019978E-4</v>
      </c>
      <c r="V2893" t="s">
        <v>7378</v>
      </c>
      <c r="W2893">
        <v>1</v>
      </c>
      <c r="X2893">
        <v>1.928764347237313E-4</v>
      </c>
      <c r="AK2893" t="s">
        <v>1086</v>
      </c>
      <c r="AL2893">
        <v>1</v>
      </c>
      <c r="AM2893">
        <v>2.1351733206516384E-4</v>
      </c>
    </row>
    <row r="2894" spans="1:39" x14ac:dyDescent="0.15">
      <c r="A2894" t="s">
        <v>6865</v>
      </c>
      <c r="B2894">
        <v>1</v>
      </c>
      <c r="C2894">
        <v>1.8352411752019978E-4</v>
      </c>
      <c r="V2894" t="s">
        <v>10380</v>
      </c>
      <c r="W2894">
        <v>1</v>
      </c>
      <c r="X2894">
        <v>1.928764347237313E-4</v>
      </c>
      <c r="AK2894" t="s">
        <v>6641</v>
      </c>
      <c r="AL2894">
        <v>1</v>
      </c>
      <c r="AM2894">
        <v>2.1351733206516384E-4</v>
      </c>
    </row>
    <row r="2895" spans="1:39" x14ac:dyDescent="0.15">
      <c r="A2895" t="s">
        <v>6867</v>
      </c>
      <c r="B2895">
        <v>1</v>
      </c>
      <c r="C2895">
        <v>1.8352411752019978E-4</v>
      </c>
      <c r="V2895" t="s">
        <v>4162</v>
      </c>
      <c r="W2895">
        <v>1</v>
      </c>
      <c r="X2895">
        <v>1.928764347237313E-4</v>
      </c>
      <c r="AK2895" t="s">
        <v>880</v>
      </c>
      <c r="AL2895">
        <v>1</v>
      </c>
      <c r="AM2895">
        <v>2.1351733206516384E-4</v>
      </c>
    </row>
    <row r="2896" spans="1:39" x14ac:dyDescent="0.15">
      <c r="A2896" t="s">
        <v>6870</v>
      </c>
      <c r="B2896">
        <v>1</v>
      </c>
      <c r="C2896">
        <v>1.8352411752019978E-4</v>
      </c>
      <c r="V2896" t="s">
        <v>6685</v>
      </c>
      <c r="W2896">
        <v>1</v>
      </c>
      <c r="X2896">
        <v>1.928764347237313E-4</v>
      </c>
      <c r="AK2896" t="s">
        <v>4543</v>
      </c>
      <c r="AL2896">
        <v>1</v>
      </c>
      <c r="AM2896">
        <v>2.1351733206516384E-4</v>
      </c>
    </row>
    <row r="2897" spans="1:39" x14ac:dyDescent="0.15">
      <c r="A2897" t="s">
        <v>6872</v>
      </c>
      <c r="B2897">
        <v>1</v>
      </c>
      <c r="C2897">
        <v>1.8352411752019978E-4</v>
      </c>
      <c r="V2897" t="s">
        <v>10389</v>
      </c>
      <c r="W2897">
        <v>1</v>
      </c>
      <c r="X2897">
        <v>1.928764347237313E-4</v>
      </c>
      <c r="AK2897">
        <v>10</v>
      </c>
      <c r="AL2897">
        <v>1</v>
      </c>
      <c r="AM2897">
        <v>2.1351733206516384E-4</v>
      </c>
    </row>
    <row r="2898" spans="1:39" x14ac:dyDescent="0.15">
      <c r="A2898" t="s">
        <v>10329</v>
      </c>
      <c r="B2898">
        <v>1</v>
      </c>
      <c r="C2898">
        <v>1.6837503819615101E-4</v>
      </c>
      <c r="V2898" t="s">
        <v>10405</v>
      </c>
      <c r="W2898">
        <v>1</v>
      </c>
      <c r="X2898">
        <v>1.928764347237313E-4</v>
      </c>
      <c r="AK2898" t="s">
        <v>4758</v>
      </c>
      <c r="AL2898">
        <v>1</v>
      </c>
      <c r="AM2898">
        <v>2.1351733206516384E-4</v>
      </c>
    </row>
    <row r="2899" spans="1:39" x14ac:dyDescent="0.15">
      <c r="A2899" t="s">
        <v>4146</v>
      </c>
      <c r="B2899">
        <v>1</v>
      </c>
      <c r="C2899">
        <v>1.6837503819615101E-4</v>
      </c>
      <c r="V2899" t="s">
        <v>6034</v>
      </c>
      <c r="W2899">
        <v>1</v>
      </c>
      <c r="X2899">
        <v>1.928764347237313E-4</v>
      </c>
      <c r="AK2899" t="s">
        <v>5087</v>
      </c>
      <c r="AL2899">
        <v>1</v>
      </c>
      <c r="AM2899">
        <v>2.1351733206516384E-4</v>
      </c>
    </row>
    <row r="2900" spans="1:39" x14ac:dyDescent="0.15">
      <c r="A2900" t="s">
        <v>4147</v>
      </c>
      <c r="B2900">
        <v>1</v>
      </c>
      <c r="C2900">
        <v>1.6837503819615101E-4</v>
      </c>
      <c r="V2900" t="s">
        <v>6707</v>
      </c>
      <c r="W2900">
        <v>1</v>
      </c>
      <c r="X2900">
        <v>1.928764347237313E-4</v>
      </c>
      <c r="AK2900" t="s">
        <v>5006</v>
      </c>
      <c r="AL2900">
        <v>1</v>
      </c>
      <c r="AM2900">
        <v>2.1351733206516384E-4</v>
      </c>
    </row>
    <row r="2901" spans="1:39" x14ac:dyDescent="0.15">
      <c r="A2901" t="s">
        <v>4190</v>
      </c>
      <c r="B2901">
        <v>1</v>
      </c>
      <c r="C2901">
        <v>1.6837503819615101E-4</v>
      </c>
      <c r="V2901" t="s">
        <v>10420</v>
      </c>
      <c r="W2901">
        <v>1</v>
      </c>
      <c r="X2901">
        <v>1.928764347237313E-4</v>
      </c>
      <c r="AK2901" t="s">
        <v>5051</v>
      </c>
      <c r="AL2901">
        <v>1</v>
      </c>
      <c r="AM2901">
        <v>2.1351733206516384E-4</v>
      </c>
    </row>
    <row r="2902" spans="1:39" x14ac:dyDescent="0.15">
      <c r="A2902" t="s">
        <v>4237</v>
      </c>
      <c r="B2902">
        <v>1</v>
      </c>
      <c r="C2902">
        <v>1.6837503819615101E-4</v>
      </c>
      <c r="V2902" t="s">
        <v>4854</v>
      </c>
      <c r="W2902">
        <v>1</v>
      </c>
      <c r="X2902">
        <v>1.928764347237313E-4</v>
      </c>
      <c r="AK2902" t="s">
        <v>1093</v>
      </c>
      <c r="AL2902">
        <v>1</v>
      </c>
      <c r="AM2902">
        <v>2.1351733206516384E-4</v>
      </c>
    </row>
    <row r="2903" spans="1:39" x14ac:dyDescent="0.15">
      <c r="A2903" t="s">
        <v>4262</v>
      </c>
      <c r="B2903">
        <v>1</v>
      </c>
      <c r="C2903">
        <v>1.6837503819615101E-4</v>
      </c>
      <c r="V2903" t="s">
        <v>294</v>
      </c>
      <c r="W2903">
        <v>1</v>
      </c>
      <c r="X2903">
        <v>1.928764347237313E-4</v>
      </c>
      <c r="AK2903" t="s">
        <v>640</v>
      </c>
      <c r="AL2903">
        <v>1</v>
      </c>
      <c r="AM2903">
        <v>2.1351733206516384E-4</v>
      </c>
    </row>
    <row r="2904" spans="1:39" x14ac:dyDescent="0.15">
      <c r="A2904" t="s">
        <v>4268</v>
      </c>
      <c r="B2904">
        <v>1</v>
      </c>
      <c r="C2904">
        <v>1.6837503819615101E-4</v>
      </c>
      <c r="V2904" t="s">
        <v>6182</v>
      </c>
      <c r="W2904">
        <v>1</v>
      </c>
      <c r="X2904">
        <v>1.928764347237313E-4</v>
      </c>
      <c r="AK2904" t="s">
        <v>698</v>
      </c>
      <c r="AL2904">
        <v>1</v>
      </c>
      <c r="AM2904">
        <v>2.1351733206516384E-4</v>
      </c>
    </row>
    <row r="2905" spans="1:39" x14ac:dyDescent="0.15">
      <c r="A2905" t="s">
        <v>4282</v>
      </c>
      <c r="B2905">
        <v>1</v>
      </c>
      <c r="C2905">
        <v>1.6837503819615101E-4</v>
      </c>
      <c r="V2905" t="s">
        <v>6510</v>
      </c>
      <c r="W2905">
        <v>1</v>
      </c>
      <c r="X2905">
        <v>1.928764347237313E-4</v>
      </c>
      <c r="AK2905" t="s">
        <v>707</v>
      </c>
      <c r="AL2905">
        <v>1</v>
      </c>
      <c r="AM2905">
        <v>2.1351733206516384E-4</v>
      </c>
    </row>
    <row r="2906" spans="1:39" x14ac:dyDescent="0.15">
      <c r="A2906" t="s">
        <v>4285</v>
      </c>
      <c r="B2906">
        <v>1</v>
      </c>
      <c r="C2906">
        <v>1.6837503819615101E-4</v>
      </c>
      <c r="V2906" t="s">
        <v>5575</v>
      </c>
      <c r="W2906">
        <v>1</v>
      </c>
      <c r="X2906">
        <v>1.928764347237313E-4</v>
      </c>
      <c r="AK2906" t="s">
        <v>6716</v>
      </c>
      <c r="AL2906">
        <v>1</v>
      </c>
      <c r="AM2906">
        <v>2.1351733206516384E-4</v>
      </c>
    </row>
    <row r="2907" spans="1:39" x14ac:dyDescent="0.15">
      <c r="A2907" t="s">
        <v>4288</v>
      </c>
      <c r="B2907">
        <v>1</v>
      </c>
      <c r="C2907">
        <v>1.6837503819615101E-4</v>
      </c>
      <c r="V2907" t="s">
        <v>10432</v>
      </c>
      <c r="W2907">
        <v>1</v>
      </c>
      <c r="X2907">
        <v>1.928764347237313E-4</v>
      </c>
      <c r="AK2907" t="s">
        <v>762</v>
      </c>
      <c r="AL2907">
        <v>1</v>
      </c>
      <c r="AM2907">
        <v>2.1351733206516384E-4</v>
      </c>
    </row>
    <row r="2908" spans="1:39" x14ac:dyDescent="0.15">
      <c r="A2908" t="s">
        <v>4323</v>
      </c>
      <c r="B2908">
        <v>1</v>
      </c>
      <c r="C2908">
        <v>1.6837503819615101E-4</v>
      </c>
      <c r="V2908" t="s">
        <v>4536</v>
      </c>
      <c r="W2908">
        <v>1</v>
      </c>
      <c r="X2908">
        <v>1.928764347237313E-4</v>
      </c>
      <c r="AK2908" t="s">
        <v>704</v>
      </c>
      <c r="AL2908">
        <v>1</v>
      </c>
      <c r="AM2908">
        <v>2.1351733206516384E-4</v>
      </c>
    </row>
    <row r="2909" spans="1:39" x14ac:dyDescent="0.15">
      <c r="A2909" t="s">
        <v>4324</v>
      </c>
      <c r="B2909">
        <v>1</v>
      </c>
      <c r="C2909">
        <v>1.6837503819615101E-4</v>
      </c>
      <c r="V2909" t="s">
        <v>10440</v>
      </c>
      <c r="W2909">
        <v>1</v>
      </c>
      <c r="X2909">
        <v>1.928764347237313E-4</v>
      </c>
      <c r="AK2909" t="s">
        <v>5558</v>
      </c>
      <c r="AL2909">
        <v>1</v>
      </c>
      <c r="AM2909">
        <v>2.1351733206516384E-4</v>
      </c>
    </row>
    <row r="2910" spans="1:39" x14ac:dyDescent="0.15">
      <c r="A2910" t="s">
        <v>4337</v>
      </c>
      <c r="B2910">
        <v>1</v>
      </c>
      <c r="C2910">
        <v>1.6837503819615101E-4</v>
      </c>
      <c r="V2910" t="s">
        <v>5132</v>
      </c>
      <c r="W2910">
        <v>1</v>
      </c>
      <c r="X2910">
        <v>1.928764347237313E-4</v>
      </c>
      <c r="AK2910" t="s">
        <v>6294</v>
      </c>
      <c r="AL2910">
        <v>1</v>
      </c>
      <c r="AM2910">
        <v>2.1351733206516384E-4</v>
      </c>
    </row>
    <row r="2911" spans="1:39" x14ac:dyDescent="0.15">
      <c r="A2911" t="s">
        <v>4370</v>
      </c>
      <c r="B2911">
        <v>1</v>
      </c>
      <c r="C2911">
        <v>1.6837503819615101E-4</v>
      </c>
      <c r="V2911" t="s">
        <v>10448</v>
      </c>
      <c r="W2911">
        <v>1</v>
      </c>
      <c r="X2911">
        <v>1.928764347237313E-4</v>
      </c>
      <c r="AK2911" t="s">
        <v>10447</v>
      </c>
      <c r="AL2911">
        <v>1</v>
      </c>
      <c r="AM2911">
        <v>2.1351733206516384E-4</v>
      </c>
    </row>
    <row r="2912" spans="1:39" x14ac:dyDescent="0.15">
      <c r="A2912" t="s">
        <v>4428</v>
      </c>
      <c r="B2912">
        <v>1</v>
      </c>
      <c r="C2912">
        <v>1.6837503819615101E-4</v>
      </c>
      <c r="V2912" t="s">
        <v>5313</v>
      </c>
      <c r="W2912">
        <v>1</v>
      </c>
      <c r="X2912">
        <v>1.928764347237313E-4</v>
      </c>
      <c r="AK2912" t="s">
        <v>465</v>
      </c>
      <c r="AL2912">
        <v>1</v>
      </c>
      <c r="AM2912">
        <v>2.1351733206516384E-4</v>
      </c>
    </row>
    <row r="2913" spans="1:39" x14ac:dyDescent="0.15">
      <c r="A2913" t="s">
        <v>1001</v>
      </c>
      <c r="B2913">
        <v>1</v>
      </c>
      <c r="C2913">
        <v>1.6837503819615101E-4</v>
      </c>
      <c r="V2913" t="s">
        <v>6597</v>
      </c>
      <c r="W2913">
        <v>1</v>
      </c>
      <c r="X2913">
        <v>1.928764347237313E-4</v>
      </c>
      <c r="AK2913" t="s">
        <v>768</v>
      </c>
      <c r="AL2913">
        <v>1</v>
      </c>
      <c r="AM2913">
        <v>2.0572579322606228E-4</v>
      </c>
    </row>
    <row r="2914" spans="1:39" x14ac:dyDescent="0.15">
      <c r="A2914" t="s">
        <v>4462</v>
      </c>
      <c r="B2914">
        <v>1</v>
      </c>
      <c r="C2914">
        <v>1.6837503819615101E-4</v>
      </c>
      <c r="V2914" t="s">
        <v>4730</v>
      </c>
      <c r="W2914">
        <v>1</v>
      </c>
      <c r="X2914">
        <v>1.928764347237313E-4</v>
      </c>
      <c r="AK2914" t="s">
        <v>6737</v>
      </c>
      <c r="AL2914">
        <v>1</v>
      </c>
      <c r="AM2914">
        <v>2.0572579322606228E-4</v>
      </c>
    </row>
    <row r="2915" spans="1:39" x14ac:dyDescent="0.15">
      <c r="A2915" t="s">
        <v>289</v>
      </c>
      <c r="B2915">
        <v>1</v>
      </c>
      <c r="C2915">
        <v>1.6837503819615101E-4</v>
      </c>
      <c r="V2915" t="s">
        <v>10456</v>
      </c>
      <c r="W2915">
        <v>1</v>
      </c>
      <c r="X2915">
        <v>1.928764347237313E-4</v>
      </c>
      <c r="AK2915" t="s">
        <v>4541</v>
      </c>
      <c r="AL2915">
        <v>1</v>
      </c>
      <c r="AM2915">
        <v>2.0572579322606228E-4</v>
      </c>
    </row>
    <row r="2916" spans="1:39" x14ac:dyDescent="0.15">
      <c r="A2916" t="s">
        <v>4488</v>
      </c>
      <c r="B2916">
        <v>1</v>
      </c>
      <c r="C2916">
        <v>1.6837503819615101E-4</v>
      </c>
      <c r="V2916" t="s">
        <v>4387</v>
      </c>
      <c r="W2916">
        <v>1</v>
      </c>
      <c r="X2916">
        <v>1.928764347237313E-4</v>
      </c>
      <c r="AK2916" t="s">
        <v>4353</v>
      </c>
      <c r="AL2916">
        <v>1</v>
      </c>
      <c r="AM2916">
        <v>2.0572579322606228E-4</v>
      </c>
    </row>
    <row r="2917" spans="1:39" x14ac:dyDescent="0.15">
      <c r="A2917" t="s">
        <v>4491</v>
      </c>
      <c r="B2917">
        <v>1</v>
      </c>
      <c r="C2917">
        <v>1.6837503819615101E-4</v>
      </c>
      <c r="V2917" t="s">
        <v>6766</v>
      </c>
      <c r="W2917">
        <v>1</v>
      </c>
      <c r="X2917">
        <v>1.928764347237313E-4</v>
      </c>
      <c r="AK2917" t="s">
        <v>5424</v>
      </c>
      <c r="AL2917">
        <v>1</v>
      </c>
      <c r="AM2917">
        <v>2.0572579322606228E-4</v>
      </c>
    </row>
    <row r="2918" spans="1:39" x14ac:dyDescent="0.15">
      <c r="A2918" t="s">
        <v>4525</v>
      </c>
      <c r="B2918">
        <v>1</v>
      </c>
      <c r="C2918">
        <v>1.6837503819615101E-4</v>
      </c>
      <c r="V2918" t="s">
        <v>10479</v>
      </c>
      <c r="W2918">
        <v>1</v>
      </c>
      <c r="X2918">
        <v>1.928764347237313E-4</v>
      </c>
      <c r="AK2918" t="s">
        <v>1033</v>
      </c>
      <c r="AL2918">
        <v>1</v>
      </c>
      <c r="AM2918">
        <v>2.0572579322606228E-4</v>
      </c>
    </row>
    <row r="2919" spans="1:39" x14ac:dyDescent="0.15">
      <c r="A2919" t="s">
        <v>4531</v>
      </c>
      <c r="B2919">
        <v>1</v>
      </c>
      <c r="C2919">
        <v>1.6837503819615101E-4</v>
      </c>
      <c r="V2919" t="s">
        <v>6109</v>
      </c>
      <c r="W2919">
        <v>1</v>
      </c>
      <c r="X2919">
        <v>1.928764347237313E-4</v>
      </c>
      <c r="AK2919" t="s">
        <v>5519</v>
      </c>
      <c r="AL2919">
        <v>1</v>
      </c>
      <c r="AM2919">
        <v>2.0572579322606228E-4</v>
      </c>
    </row>
    <row r="2920" spans="1:39" x14ac:dyDescent="0.15">
      <c r="A2920" t="s">
        <v>4533</v>
      </c>
      <c r="B2920">
        <v>1</v>
      </c>
      <c r="C2920">
        <v>1.6837503819615101E-4</v>
      </c>
      <c r="V2920" t="s">
        <v>10485</v>
      </c>
      <c r="W2920">
        <v>1</v>
      </c>
      <c r="X2920">
        <v>1.928764347237313E-4</v>
      </c>
      <c r="AK2920" t="s">
        <v>5235</v>
      </c>
      <c r="AL2920">
        <v>1</v>
      </c>
      <c r="AM2920">
        <v>2.0572579322606228E-4</v>
      </c>
    </row>
    <row r="2921" spans="1:39" x14ac:dyDescent="0.15">
      <c r="A2921" t="s">
        <v>4603</v>
      </c>
      <c r="B2921">
        <v>1</v>
      </c>
      <c r="C2921">
        <v>1.6837503819615101E-4</v>
      </c>
      <c r="V2921" t="s">
        <v>7293</v>
      </c>
      <c r="W2921">
        <v>1</v>
      </c>
      <c r="X2921">
        <v>1.928764347237313E-4</v>
      </c>
      <c r="AK2921" t="s">
        <v>635</v>
      </c>
      <c r="AL2921">
        <v>1</v>
      </c>
      <c r="AM2921">
        <v>2.0572579322606228E-4</v>
      </c>
    </row>
    <row r="2922" spans="1:39" x14ac:dyDescent="0.15">
      <c r="A2922" t="s">
        <v>4606</v>
      </c>
      <c r="B2922">
        <v>1</v>
      </c>
      <c r="C2922">
        <v>1.6837503819615101E-4</v>
      </c>
      <c r="V2922" t="s">
        <v>6446</v>
      </c>
      <c r="W2922">
        <v>1</v>
      </c>
      <c r="X2922">
        <v>1.928764347237313E-4</v>
      </c>
      <c r="AK2922" t="s">
        <v>407</v>
      </c>
      <c r="AL2922">
        <v>1</v>
      </c>
      <c r="AM2922">
        <v>2.0572579322606228E-4</v>
      </c>
    </row>
    <row r="2923" spans="1:39" x14ac:dyDescent="0.15">
      <c r="A2923" t="s">
        <v>4615</v>
      </c>
      <c r="B2923">
        <v>1</v>
      </c>
      <c r="C2923">
        <v>1.6837503819615101E-4</v>
      </c>
      <c r="V2923" t="s">
        <v>5352</v>
      </c>
      <c r="W2923">
        <v>1</v>
      </c>
      <c r="X2923">
        <v>1.928764347237313E-4</v>
      </c>
      <c r="AK2923" t="s">
        <v>591</v>
      </c>
      <c r="AL2923">
        <v>1</v>
      </c>
      <c r="AM2923">
        <v>2.0572579322606228E-4</v>
      </c>
    </row>
    <row r="2924" spans="1:39" x14ac:dyDescent="0.15">
      <c r="A2924" t="s">
        <v>1739</v>
      </c>
      <c r="B2924">
        <v>1</v>
      </c>
      <c r="C2924">
        <v>1.6837503819615101E-4</v>
      </c>
      <c r="V2924" t="s">
        <v>10515</v>
      </c>
      <c r="W2924">
        <v>1</v>
      </c>
      <c r="X2924">
        <v>1.928764347237313E-4</v>
      </c>
      <c r="AK2924" t="s">
        <v>5007</v>
      </c>
      <c r="AL2924">
        <v>1</v>
      </c>
      <c r="AM2924">
        <v>2.0572579322606228E-4</v>
      </c>
    </row>
    <row r="2925" spans="1:39" x14ac:dyDescent="0.15">
      <c r="A2925" t="s">
        <v>4688</v>
      </c>
      <c r="B2925">
        <v>1</v>
      </c>
      <c r="C2925">
        <v>1.6837503819615101E-4</v>
      </c>
      <c r="V2925" t="s">
        <v>10519</v>
      </c>
      <c r="W2925">
        <v>1</v>
      </c>
      <c r="X2925">
        <v>1.928764347237313E-4</v>
      </c>
      <c r="AK2925" t="s">
        <v>565</v>
      </c>
      <c r="AL2925">
        <v>1</v>
      </c>
      <c r="AM2925">
        <v>2.0572579322606228E-4</v>
      </c>
    </row>
    <row r="2926" spans="1:39" x14ac:dyDescent="0.15">
      <c r="A2926" t="s">
        <v>3700</v>
      </c>
      <c r="B2926">
        <v>1</v>
      </c>
      <c r="C2926">
        <v>1.6837503819615101E-4</v>
      </c>
      <c r="V2926" t="s">
        <v>10527</v>
      </c>
      <c r="W2926">
        <v>1</v>
      </c>
      <c r="X2926">
        <v>1.928764347237313E-4</v>
      </c>
      <c r="AK2926" t="s">
        <v>6286</v>
      </c>
      <c r="AL2926">
        <v>1</v>
      </c>
      <c r="AM2926">
        <v>2.0572579322606228E-4</v>
      </c>
    </row>
    <row r="2927" spans="1:39" x14ac:dyDescent="0.15">
      <c r="A2927" t="s">
        <v>27</v>
      </c>
      <c r="B2927">
        <v>1</v>
      </c>
      <c r="C2927">
        <v>1.6837503819615101E-4</v>
      </c>
      <c r="V2927" t="s">
        <v>10536</v>
      </c>
      <c r="W2927">
        <v>1</v>
      </c>
      <c r="X2927">
        <v>1.928764347237313E-4</v>
      </c>
      <c r="AK2927" t="s">
        <v>4551</v>
      </c>
      <c r="AL2927">
        <v>1</v>
      </c>
      <c r="AM2927">
        <v>2.0572579322606228E-4</v>
      </c>
    </row>
    <row r="2928" spans="1:39" x14ac:dyDescent="0.15">
      <c r="A2928" t="s">
        <v>4744</v>
      </c>
      <c r="B2928">
        <v>1</v>
      </c>
      <c r="C2928">
        <v>1.6837503819615101E-4</v>
      </c>
      <c r="V2928" t="s">
        <v>4208</v>
      </c>
      <c r="W2928">
        <v>1</v>
      </c>
      <c r="X2928">
        <v>1.928764347237313E-4</v>
      </c>
      <c r="AK2928" t="s">
        <v>4641</v>
      </c>
      <c r="AL2928">
        <v>1</v>
      </c>
      <c r="AM2928">
        <v>2.0572579322606228E-4</v>
      </c>
    </row>
    <row r="2929" spans="1:39" x14ac:dyDescent="0.15">
      <c r="A2929" t="s">
        <v>1000</v>
      </c>
      <c r="B2929">
        <v>1</v>
      </c>
      <c r="C2929">
        <v>1.6837503819615101E-4</v>
      </c>
      <c r="V2929" t="s">
        <v>10545</v>
      </c>
      <c r="W2929">
        <v>1</v>
      </c>
      <c r="X2929">
        <v>1.928764347237313E-4</v>
      </c>
      <c r="AK2929" t="s">
        <v>4188</v>
      </c>
      <c r="AL2929">
        <v>1</v>
      </c>
      <c r="AM2929">
        <v>2.0572579322606228E-4</v>
      </c>
    </row>
    <row r="2930" spans="1:39" x14ac:dyDescent="0.15">
      <c r="A2930" t="s">
        <v>4764</v>
      </c>
      <c r="B2930">
        <v>1</v>
      </c>
      <c r="C2930">
        <v>1.6837503819615101E-4</v>
      </c>
      <c r="V2930" t="s">
        <v>6540</v>
      </c>
      <c r="W2930">
        <v>1</v>
      </c>
      <c r="X2930">
        <v>1.928764347237313E-4</v>
      </c>
      <c r="AK2930" t="s">
        <v>5722</v>
      </c>
      <c r="AL2930">
        <v>1</v>
      </c>
      <c r="AM2930">
        <v>2.0572579322606228E-4</v>
      </c>
    </row>
    <row r="2931" spans="1:39" x14ac:dyDescent="0.15">
      <c r="A2931" t="s">
        <v>207</v>
      </c>
      <c r="B2931">
        <v>1</v>
      </c>
      <c r="C2931">
        <v>1.6837503819615101E-4</v>
      </c>
      <c r="V2931" t="s">
        <v>5694</v>
      </c>
      <c r="W2931">
        <v>1</v>
      </c>
      <c r="X2931">
        <v>1.928764347237313E-4</v>
      </c>
      <c r="AK2931" t="s">
        <v>1106</v>
      </c>
      <c r="AL2931">
        <v>1</v>
      </c>
      <c r="AM2931">
        <v>2.0572579322606228E-4</v>
      </c>
    </row>
    <row r="2932" spans="1:39" x14ac:dyDescent="0.15">
      <c r="A2932" t="s">
        <v>401</v>
      </c>
      <c r="B2932">
        <v>1</v>
      </c>
      <c r="C2932">
        <v>1.6837503819615101E-4</v>
      </c>
      <c r="V2932" t="s">
        <v>4997</v>
      </c>
      <c r="W2932">
        <v>1</v>
      </c>
      <c r="X2932">
        <v>1.928764347237313E-4</v>
      </c>
      <c r="AK2932" t="s">
        <v>1098</v>
      </c>
      <c r="AL2932">
        <v>1</v>
      </c>
      <c r="AM2932">
        <v>2.0572579322606228E-4</v>
      </c>
    </row>
    <row r="2933" spans="1:39" x14ac:dyDescent="0.15">
      <c r="A2933" t="s">
        <v>4808</v>
      </c>
      <c r="B2933">
        <v>1</v>
      </c>
      <c r="C2933">
        <v>1.6837503819615101E-4</v>
      </c>
      <c r="V2933" t="s">
        <v>10558</v>
      </c>
      <c r="W2933">
        <v>1</v>
      </c>
      <c r="X2933">
        <v>1.928764347237313E-4</v>
      </c>
      <c r="AK2933" t="s">
        <v>6310</v>
      </c>
      <c r="AL2933">
        <v>1</v>
      </c>
      <c r="AM2933">
        <v>2.0572579322606228E-4</v>
      </c>
    </row>
    <row r="2934" spans="1:39" x14ac:dyDescent="0.15">
      <c r="A2934" t="s">
        <v>4841</v>
      </c>
      <c r="B2934">
        <v>1</v>
      </c>
      <c r="C2934">
        <v>1.6837503819615101E-4</v>
      </c>
      <c r="V2934" t="s">
        <v>10560</v>
      </c>
      <c r="W2934">
        <v>1</v>
      </c>
      <c r="X2934">
        <v>1.928764347237313E-4</v>
      </c>
      <c r="AK2934" t="s">
        <v>4638</v>
      </c>
      <c r="AL2934">
        <v>1</v>
      </c>
      <c r="AM2934">
        <v>2.0572579322606228E-4</v>
      </c>
    </row>
    <row r="2935" spans="1:39" x14ac:dyDescent="0.15">
      <c r="A2935" t="s">
        <v>794</v>
      </c>
      <c r="B2935">
        <v>1</v>
      </c>
      <c r="C2935">
        <v>1.6837503819615101E-4</v>
      </c>
      <c r="V2935" t="s">
        <v>5128</v>
      </c>
      <c r="W2935">
        <v>1</v>
      </c>
      <c r="X2935">
        <v>1.928764347237313E-4</v>
      </c>
      <c r="AK2935" t="s">
        <v>4466</v>
      </c>
      <c r="AL2935">
        <v>1</v>
      </c>
      <c r="AM2935">
        <v>2.0572579322606228E-4</v>
      </c>
    </row>
    <row r="2936" spans="1:39" x14ac:dyDescent="0.15">
      <c r="A2936" t="s">
        <v>4854</v>
      </c>
      <c r="B2936">
        <v>1</v>
      </c>
      <c r="C2936">
        <v>1.6837503819615101E-4</v>
      </c>
      <c r="V2936" t="s">
        <v>6798</v>
      </c>
      <c r="W2936">
        <v>1</v>
      </c>
      <c r="X2936">
        <v>1.928764347237313E-4</v>
      </c>
      <c r="AK2936" t="s">
        <v>5005</v>
      </c>
      <c r="AL2936">
        <v>1</v>
      </c>
      <c r="AM2936">
        <v>1.9885316890254823E-4</v>
      </c>
    </row>
    <row r="2937" spans="1:39" x14ac:dyDescent="0.15">
      <c r="A2937" t="s">
        <v>4864</v>
      </c>
      <c r="B2937">
        <v>1</v>
      </c>
      <c r="C2937">
        <v>1.6837503819615101E-4</v>
      </c>
      <c r="V2937" t="s">
        <v>705</v>
      </c>
      <c r="W2937">
        <v>1</v>
      </c>
      <c r="X2937">
        <v>1.928764347237313E-4</v>
      </c>
      <c r="AK2937" t="s">
        <v>4524</v>
      </c>
      <c r="AL2937">
        <v>1</v>
      </c>
      <c r="AM2937">
        <v>1.9885316890254823E-4</v>
      </c>
    </row>
    <row r="2938" spans="1:39" x14ac:dyDescent="0.15">
      <c r="A2938" t="s">
        <v>4871</v>
      </c>
      <c r="B2938">
        <v>1</v>
      </c>
      <c r="C2938">
        <v>1.6837503819615101E-4</v>
      </c>
      <c r="V2938" t="s">
        <v>5582</v>
      </c>
      <c r="W2938">
        <v>1</v>
      </c>
      <c r="X2938">
        <v>1.928764347237313E-4</v>
      </c>
      <c r="AK2938" t="s">
        <v>5662</v>
      </c>
      <c r="AL2938">
        <v>1</v>
      </c>
      <c r="AM2938">
        <v>1.9885316890254823E-4</v>
      </c>
    </row>
    <row r="2939" spans="1:39" x14ac:dyDescent="0.15">
      <c r="A2939" t="s">
        <v>4938</v>
      </c>
      <c r="B2939">
        <v>1</v>
      </c>
      <c r="C2939">
        <v>1.6837503819615101E-4</v>
      </c>
      <c r="V2939" t="s">
        <v>10580</v>
      </c>
      <c r="W2939">
        <v>1</v>
      </c>
      <c r="X2939">
        <v>1.928764347237313E-4</v>
      </c>
      <c r="AK2939" t="s">
        <v>230</v>
      </c>
      <c r="AL2939">
        <v>1</v>
      </c>
      <c r="AM2939">
        <v>1.9885316890254823E-4</v>
      </c>
    </row>
    <row r="2940" spans="1:39" x14ac:dyDescent="0.15">
      <c r="A2940" t="s">
        <v>4953</v>
      </c>
      <c r="B2940">
        <v>1</v>
      </c>
      <c r="C2940">
        <v>1.6837503819615101E-4</v>
      </c>
      <c r="V2940" t="s">
        <v>5151</v>
      </c>
      <c r="W2940">
        <v>1</v>
      </c>
      <c r="X2940">
        <v>1.928764347237313E-4</v>
      </c>
      <c r="AK2940" t="s">
        <v>4973</v>
      </c>
      <c r="AL2940">
        <v>1</v>
      </c>
      <c r="AM2940">
        <v>1.9885316890254823E-4</v>
      </c>
    </row>
    <row r="2941" spans="1:39" x14ac:dyDescent="0.15">
      <c r="A2941" t="s">
        <v>4954</v>
      </c>
      <c r="B2941">
        <v>1</v>
      </c>
      <c r="C2941">
        <v>1.6837503819615101E-4</v>
      </c>
      <c r="V2941" t="s">
        <v>6342</v>
      </c>
      <c r="W2941">
        <v>1</v>
      </c>
      <c r="X2941">
        <v>1.928764347237313E-4</v>
      </c>
      <c r="AK2941" t="s">
        <v>809</v>
      </c>
      <c r="AL2941">
        <v>1</v>
      </c>
      <c r="AM2941">
        <v>1.9885316890254823E-4</v>
      </c>
    </row>
    <row r="2942" spans="1:39" x14ac:dyDescent="0.15">
      <c r="A2942" t="s">
        <v>4970</v>
      </c>
      <c r="B2942">
        <v>1</v>
      </c>
      <c r="C2942">
        <v>1.6837503819615101E-4</v>
      </c>
      <c r="V2942" t="s">
        <v>10597</v>
      </c>
      <c r="W2942">
        <v>1</v>
      </c>
      <c r="X2942">
        <v>1.928764347237313E-4</v>
      </c>
      <c r="AK2942" t="s">
        <v>1049</v>
      </c>
      <c r="AL2942">
        <v>1</v>
      </c>
      <c r="AM2942">
        <v>1.9885316890254823E-4</v>
      </c>
    </row>
    <row r="2943" spans="1:39" x14ac:dyDescent="0.15">
      <c r="A2943" t="s">
        <v>4985</v>
      </c>
      <c r="B2943">
        <v>1</v>
      </c>
      <c r="C2943">
        <v>1.6837503819615101E-4</v>
      </c>
      <c r="V2943" t="s">
        <v>10605</v>
      </c>
      <c r="W2943">
        <v>1</v>
      </c>
      <c r="X2943">
        <v>1.928764347237313E-4</v>
      </c>
      <c r="AK2943" t="s">
        <v>127</v>
      </c>
      <c r="AL2943">
        <v>1</v>
      </c>
      <c r="AM2943">
        <v>1.9885316890254823E-4</v>
      </c>
    </row>
    <row r="2944" spans="1:39" x14ac:dyDescent="0.15">
      <c r="A2944" t="s">
        <v>5023</v>
      </c>
      <c r="B2944">
        <v>1</v>
      </c>
      <c r="C2944">
        <v>1.6837503819615101E-4</v>
      </c>
      <c r="V2944" t="s">
        <v>10610</v>
      </c>
      <c r="W2944">
        <v>1</v>
      </c>
      <c r="X2944">
        <v>1.928764347237313E-4</v>
      </c>
      <c r="AK2944" t="s">
        <v>511</v>
      </c>
      <c r="AL2944">
        <v>1</v>
      </c>
      <c r="AM2944">
        <v>1.9885316890254823E-4</v>
      </c>
    </row>
    <row r="2945" spans="1:39" x14ac:dyDescent="0.15">
      <c r="A2945" t="s">
        <v>5069</v>
      </c>
      <c r="B2945">
        <v>1</v>
      </c>
      <c r="C2945">
        <v>1.6837503819615101E-4</v>
      </c>
      <c r="V2945" t="s">
        <v>5106</v>
      </c>
      <c r="W2945">
        <v>1</v>
      </c>
      <c r="X2945">
        <v>1.928764347237313E-4</v>
      </c>
      <c r="AK2945" t="s">
        <v>4294</v>
      </c>
      <c r="AL2945">
        <v>1</v>
      </c>
      <c r="AM2945">
        <v>1.9885316890254823E-4</v>
      </c>
    </row>
    <row r="2946" spans="1:39" x14ac:dyDescent="0.15">
      <c r="A2946" t="s">
        <v>5074</v>
      </c>
      <c r="B2946">
        <v>1</v>
      </c>
      <c r="C2946">
        <v>1.6837503819615101E-4</v>
      </c>
      <c r="V2946" t="s">
        <v>10628</v>
      </c>
      <c r="W2946">
        <v>1</v>
      </c>
      <c r="X2946">
        <v>1.928764347237313E-4</v>
      </c>
      <c r="AK2946" t="s">
        <v>5144</v>
      </c>
      <c r="AL2946">
        <v>1</v>
      </c>
      <c r="AM2946">
        <v>1.9885316890254823E-4</v>
      </c>
    </row>
    <row r="2947" spans="1:39" x14ac:dyDescent="0.15">
      <c r="A2947" t="s">
        <v>5076</v>
      </c>
      <c r="B2947">
        <v>1</v>
      </c>
      <c r="C2947">
        <v>1.6837503819615101E-4</v>
      </c>
      <c r="V2947" t="s">
        <v>10629</v>
      </c>
      <c r="W2947">
        <v>1</v>
      </c>
      <c r="X2947">
        <v>1.928764347237313E-4</v>
      </c>
      <c r="AK2947" t="s">
        <v>5328</v>
      </c>
      <c r="AL2947">
        <v>1</v>
      </c>
      <c r="AM2947">
        <v>1.9885316890254823E-4</v>
      </c>
    </row>
    <row r="2948" spans="1:39" x14ac:dyDescent="0.15">
      <c r="A2948" t="s">
        <v>5094</v>
      </c>
      <c r="B2948">
        <v>1</v>
      </c>
      <c r="C2948">
        <v>1.6837503819615101E-4</v>
      </c>
      <c r="V2948" t="s">
        <v>10630</v>
      </c>
      <c r="W2948">
        <v>1</v>
      </c>
      <c r="X2948">
        <v>1.928764347237313E-4</v>
      </c>
      <c r="AK2948" t="s">
        <v>6670</v>
      </c>
      <c r="AL2948">
        <v>1</v>
      </c>
      <c r="AM2948">
        <v>1.9885316890254823E-4</v>
      </c>
    </row>
    <row r="2949" spans="1:39" x14ac:dyDescent="0.15">
      <c r="A2949" t="s">
        <v>5106</v>
      </c>
      <c r="B2949">
        <v>1</v>
      </c>
      <c r="C2949">
        <v>1.6837503819615101E-4</v>
      </c>
      <c r="V2949" t="s">
        <v>6695</v>
      </c>
      <c r="W2949">
        <v>1</v>
      </c>
      <c r="X2949">
        <v>1.928764347237313E-4</v>
      </c>
      <c r="AK2949" t="s">
        <v>760</v>
      </c>
      <c r="AL2949">
        <v>1</v>
      </c>
      <c r="AM2949">
        <v>1.9885316890254823E-4</v>
      </c>
    </row>
    <row r="2950" spans="1:39" x14ac:dyDescent="0.15">
      <c r="A2950" t="s">
        <v>5146</v>
      </c>
      <c r="B2950">
        <v>1</v>
      </c>
      <c r="C2950">
        <v>1.6837503819615101E-4</v>
      </c>
      <c r="V2950" t="s">
        <v>903</v>
      </c>
      <c r="W2950">
        <v>1</v>
      </c>
      <c r="X2950">
        <v>1.928764347237313E-4</v>
      </c>
      <c r="AK2950" t="s">
        <v>1025</v>
      </c>
      <c r="AL2950">
        <v>1</v>
      </c>
      <c r="AM2950">
        <v>1.9885316890254823E-4</v>
      </c>
    </row>
    <row r="2951" spans="1:39" x14ac:dyDescent="0.15">
      <c r="A2951" t="s">
        <v>5147</v>
      </c>
      <c r="B2951">
        <v>1</v>
      </c>
      <c r="C2951">
        <v>1.6837503819615101E-4</v>
      </c>
      <c r="V2951" t="s">
        <v>10640</v>
      </c>
      <c r="W2951">
        <v>1</v>
      </c>
      <c r="X2951">
        <v>1.928764347237313E-4</v>
      </c>
      <c r="AK2951" t="s">
        <v>997</v>
      </c>
      <c r="AL2951">
        <v>1</v>
      </c>
      <c r="AM2951">
        <v>1.9885316890254823E-4</v>
      </c>
    </row>
    <row r="2952" spans="1:39" x14ac:dyDescent="0.15">
      <c r="A2952" t="s">
        <v>5213</v>
      </c>
      <c r="B2952">
        <v>1</v>
      </c>
      <c r="C2952">
        <v>1.6837503819615101E-4</v>
      </c>
      <c r="V2952" t="s">
        <v>10647</v>
      </c>
      <c r="W2952">
        <v>1</v>
      </c>
      <c r="X2952">
        <v>1.928764347237313E-4</v>
      </c>
      <c r="AK2952" t="s">
        <v>369</v>
      </c>
      <c r="AL2952">
        <v>1</v>
      </c>
      <c r="AM2952">
        <v>1.9885316890254823E-4</v>
      </c>
    </row>
    <row r="2953" spans="1:39" x14ac:dyDescent="0.15">
      <c r="A2953" t="s">
        <v>5228</v>
      </c>
      <c r="B2953">
        <v>1</v>
      </c>
      <c r="C2953">
        <v>1.6837503819615101E-4</v>
      </c>
      <c r="V2953" t="s">
        <v>5535</v>
      </c>
      <c r="W2953">
        <v>1</v>
      </c>
      <c r="X2953">
        <v>1.928764347237313E-4</v>
      </c>
      <c r="AK2953" t="s">
        <v>5268</v>
      </c>
      <c r="AL2953">
        <v>1</v>
      </c>
      <c r="AM2953">
        <v>1.9270539695378957E-4</v>
      </c>
    </row>
    <row r="2954" spans="1:39" x14ac:dyDescent="0.15">
      <c r="A2954" t="s">
        <v>5238</v>
      </c>
      <c r="B2954">
        <v>1</v>
      </c>
      <c r="C2954">
        <v>1.6837503819615101E-4</v>
      </c>
      <c r="V2954" t="s">
        <v>10661</v>
      </c>
      <c r="W2954">
        <v>1</v>
      </c>
      <c r="X2954">
        <v>1.928764347237313E-4</v>
      </c>
      <c r="AK2954" t="s">
        <v>4151</v>
      </c>
      <c r="AL2954">
        <v>1</v>
      </c>
      <c r="AM2954">
        <v>1.9270539695378957E-4</v>
      </c>
    </row>
    <row r="2955" spans="1:39" x14ac:dyDescent="0.15">
      <c r="A2955" t="s">
        <v>5253</v>
      </c>
      <c r="B2955">
        <v>1</v>
      </c>
      <c r="C2955">
        <v>1.6837503819615101E-4</v>
      </c>
      <c r="V2955" t="s">
        <v>10663</v>
      </c>
      <c r="W2955">
        <v>1</v>
      </c>
      <c r="X2955">
        <v>1.928764347237313E-4</v>
      </c>
      <c r="AK2955" t="s">
        <v>4923</v>
      </c>
      <c r="AL2955">
        <v>1</v>
      </c>
      <c r="AM2955">
        <v>1.9270539695378957E-4</v>
      </c>
    </row>
    <row r="2956" spans="1:39" x14ac:dyDescent="0.15">
      <c r="A2956" t="s">
        <v>5266</v>
      </c>
      <c r="B2956">
        <v>1</v>
      </c>
      <c r="C2956">
        <v>1.6837503819615101E-4</v>
      </c>
      <c r="V2956" t="s">
        <v>6527</v>
      </c>
      <c r="W2956">
        <v>1</v>
      </c>
      <c r="X2956">
        <v>1.928764347237313E-4</v>
      </c>
      <c r="AK2956" t="s">
        <v>881</v>
      </c>
      <c r="AL2956">
        <v>1</v>
      </c>
      <c r="AM2956">
        <v>1.9270539695378957E-4</v>
      </c>
    </row>
    <row r="2957" spans="1:39" x14ac:dyDescent="0.15">
      <c r="A2957" t="s">
        <v>5272</v>
      </c>
      <c r="B2957">
        <v>1</v>
      </c>
      <c r="C2957">
        <v>1.6837503819615101E-4</v>
      </c>
      <c r="V2957" t="s">
        <v>4909</v>
      </c>
      <c r="W2957">
        <v>1</v>
      </c>
      <c r="X2957">
        <v>1.928764347237313E-4</v>
      </c>
      <c r="AK2957" t="s">
        <v>717</v>
      </c>
      <c r="AL2957">
        <v>1</v>
      </c>
      <c r="AM2957">
        <v>1.9270539695378957E-4</v>
      </c>
    </row>
    <row r="2958" spans="1:39" x14ac:dyDescent="0.15">
      <c r="A2958" t="s">
        <v>5274</v>
      </c>
      <c r="B2958">
        <v>1</v>
      </c>
      <c r="C2958">
        <v>1.6837503819615101E-4</v>
      </c>
      <c r="V2958" t="s">
        <v>6316</v>
      </c>
      <c r="W2958">
        <v>1</v>
      </c>
      <c r="X2958">
        <v>1.928764347237313E-4</v>
      </c>
      <c r="AK2958" t="s">
        <v>4903</v>
      </c>
      <c r="AL2958">
        <v>1</v>
      </c>
      <c r="AM2958">
        <v>1.9270539695378957E-4</v>
      </c>
    </row>
    <row r="2959" spans="1:39" x14ac:dyDescent="0.15">
      <c r="A2959" t="s">
        <v>5315</v>
      </c>
      <c r="B2959">
        <v>1</v>
      </c>
      <c r="C2959">
        <v>1.6837503819615101E-4</v>
      </c>
      <c r="V2959" t="s">
        <v>6728</v>
      </c>
      <c r="W2959">
        <v>1</v>
      </c>
      <c r="X2959">
        <v>1.928764347237313E-4</v>
      </c>
      <c r="AK2959" t="s">
        <v>736</v>
      </c>
      <c r="AL2959">
        <v>1</v>
      </c>
      <c r="AM2959">
        <v>1.9270539695378957E-4</v>
      </c>
    </row>
    <row r="2960" spans="1:39" x14ac:dyDescent="0.15">
      <c r="A2960" t="s">
        <v>5322</v>
      </c>
      <c r="B2960">
        <v>1</v>
      </c>
      <c r="C2960">
        <v>1.6837503819615101E-4</v>
      </c>
      <c r="V2960" t="s">
        <v>10687</v>
      </c>
      <c r="W2960">
        <v>1</v>
      </c>
      <c r="X2960">
        <v>1.928764347237313E-4</v>
      </c>
      <c r="AK2960" t="s">
        <v>594</v>
      </c>
      <c r="AL2960">
        <v>1</v>
      </c>
      <c r="AM2960">
        <v>1.9270539695378957E-4</v>
      </c>
    </row>
    <row r="2961" spans="1:39" x14ac:dyDescent="0.15">
      <c r="A2961" t="s">
        <v>5345</v>
      </c>
      <c r="B2961">
        <v>1</v>
      </c>
      <c r="C2961">
        <v>1.6837503819615101E-4</v>
      </c>
      <c r="V2961" t="s">
        <v>10690</v>
      </c>
      <c r="W2961">
        <v>1</v>
      </c>
      <c r="X2961">
        <v>1.928764347237313E-4</v>
      </c>
      <c r="AK2961" t="s">
        <v>905</v>
      </c>
      <c r="AL2961">
        <v>1</v>
      </c>
      <c r="AM2961">
        <v>1.9270539695378957E-4</v>
      </c>
    </row>
    <row r="2962" spans="1:39" x14ac:dyDescent="0.15">
      <c r="A2962" t="s">
        <v>5371</v>
      </c>
      <c r="B2962">
        <v>1</v>
      </c>
      <c r="C2962">
        <v>1.6837503819615101E-4</v>
      </c>
      <c r="V2962" t="s">
        <v>10692</v>
      </c>
      <c r="W2962">
        <v>1</v>
      </c>
      <c r="X2962">
        <v>1.928764347237313E-4</v>
      </c>
      <c r="AK2962" t="s">
        <v>4446</v>
      </c>
      <c r="AL2962">
        <v>1</v>
      </c>
      <c r="AM2962">
        <v>1.8206695858327056E-4</v>
      </c>
    </row>
    <row r="2963" spans="1:39" x14ac:dyDescent="0.15">
      <c r="A2963" t="s">
        <v>5399</v>
      </c>
      <c r="B2963">
        <v>1</v>
      </c>
      <c r="C2963">
        <v>1.6837503819615101E-4</v>
      </c>
      <c r="V2963" t="s">
        <v>6245</v>
      </c>
      <c r="W2963">
        <v>1</v>
      </c>
      <c r="X2963">
        <v>1.928764347237313E-4</v>
      </c>
      <c r="AK2963" t="s">
        <v>4628</v>
      </c>
      <c r="AL2963">
        <v>1</v>
      </c>
      <c r="AM2963">
        <v>1.8206695858327056E-4</v>
      </c>
    </row>
    <row r="2964" spans="1:39" x14ac:dyDescent="0.15">
      <c r="A2964" t="s">
        <v>5419</v>
      </c>
      <c r="B2964">
        <v>1</v>
      </c>
      <c r="C2964">
        <v>1.6837503819615101E-4</v>
      </c>
      <c r="V2964" t="s">
        <v>6429</v>
      </c>
      <c r="W2964">
        <v>1</v>
      </c>
      <c r="X2964">
        <v>1.928764347237313E-4</v>
      </c>
      <c r="AK2964" t="s">
        <v>121</v>
      </c>
      <c r="AL2964">
        <v>1</v>
      </c>
      <c r="AM2964">
        <v>1.773964773326266E-4</v>
      </c>
    </row>
    <row r="2965" spans="1:39" x14ac:dyDescent="0.15">
      <c r="A2965" t="s">
        <v>5420</v>
      </c>
      <c r="B2965">
        <v>1</v>
      </c>
      <c r="C2965">
        <v>1.6837503819615101E-4</v>
      </c>
      <c r="V2965" t="s">
        <v>10700</v>
      </c>
      <c r="W2965">
        <v>1</v>
      </c>
      <c r="X2965">
        <v>1.928764347237313E-4</v>
      </c>
      <c r="AK2965" t="s">
        <v>606</v>
      </c>
      <c r="AL2965">
        <v>1</v>
      </c>
      <c r="AM2965">
        <v>1.773964773326266E-4</v>
      </c>
    </row>
    <row r="2966" spans="1:39" x14ac:dyDescent="0.15">
      <c r="A2966" t="s">
        <v>5427</v>
      </c>
      <c r="B2966">
        <v>1</v>
      </c>
      <c r="C2966">
        <v>1.6837503819615101E-4</v>
      </c>
      <c r="V2966" t="s">
        <v>5902</v>
      </c>
      <c r="W2966">
        <v>1</v>
      </c>
      <c r="X2966">
        <v>1.928764347237313E-4</v>
      </c>
      <c r="AK2966" t="s">
        <v>4810</v>
      </c>
      <c r="AL2966">
        <v>1</v>
      </c>
      <c r="AM2966">
        <v>1.7307228710309447E-4</v>
      </c>
    </row>
    <row r="2967" spans="1:39" x14ac:dyDescent="0.15">
      <c r="A2967" t="s">
        <v>5430</v>
      </c>
      <c r="B2967">
        <v>1</v>
      </c>
      <c r="C2967">
        <v>1.6837503819615101E-4</v>
      </c>
      <c r="V2967" t="s">
        <v>10717</v>
      </c>
      <c r="W2967">
        <v>1</v>
      </c>
      <c r="X2967">
        <v>1.928764347237313E-4</v>
      </c>
      <c r="AK2967" t="s">
        <v>4278</v>
      </c>
      <c r="AL2967">
        <v>1</v>
      </c>
      <c r="AM2967">
        <v>1.6174330971711258E-4</v>
      </c>
    </row>
    <row r="2968" spans="1:39" x14ac:dyDescent="0.15">
      <c r="A2968" t="s">
        <v>5435</v>
      </c>
      <c r="B2968">
        <v>1</v>
      </c>
      <c r="C2968">
        <v>1.6837503819615101E-4</v>
      </c>
      <c r="V2968" t="s">
        <v>5419</v>
      </c>
      <c r="W2968">
        <v>1</v>
      </c>
      <c r="X2968">
        <v>1.928764347237313E-4</v>
      </c>
      <c r="AK2968" t="s">
        <v>31</v>
      </c>
      <c r="AL2968">
        <v>1</v>
      </c>
      <c r="AM2968">
        <v>1.6174330971711258E-4</v>
      </c>
    </row>
    <row r="2969" spans="1:39" x14ac:dyDescent="0.15">
      <c r="A2969" t="s">
        <v>5444</v>
      </c>
      <c r="B2969">
        <v>1</v>
      </c>
      <c r="C2969">
        <v>1.6837503819615101E-4</v>
      </c>
      <c r="V2969" t="s">
        <v>4565</v>
      </c>
      <c r="W2969">
        <v>1</v>
      </c>
      <c r="X2969">
        <v>1.928764347237313E-4</v>
      </c>
      <c r="AK2969" t="s">
        <v>3</v>
      </c>
      <c r="AL2969">
        <v>1</v>
      </c>
      <c r="AM2969">
        <v>1.5226035199172018E-4</v>
      </c>
    </row>
    <row r="2970" spans="1:39" x14ac:dyDescent="0.15">
      <c r="A2970" t="s">
        <v>5454</v>
      </c>
      <c r="B2970">
        <v>1</v>
      </c>
      <c r="C2970">
        <v>1.6837503819615101E-4</v>
      </c>
      <c r="V2970" t="s">
        <v>10735</v>
      </c>
      <c r="W2970">
        <v>1</v>
      </c>
      <c r="X2970">
        <v>1.928764347237313E-4</v>
      </c>
    </row>
    <row r="2971" spans="1:39" x14ac:dyDescent="0.15">
      <c r="A2971" t="s">
        <v>5485</v>
      </c>
      <c r="B2971">
        <v>1</v>
      </c>
      <c r="C2971">
        <v>1.6837503819615101E-4</v>
      </c>
      <c r="V2971" t="s">
        <v>10740</v>
      </c>
      <c r="W2971">
        <v>1</v>
      </c>
      <c r="X2971">
        <v>1.928764347237313E-4</v>
      </c>
    </row>
    <row r="2972" spans="1:39" x14ac:dyDescent="0.15">
      <c r="A2972" t="s">
        <v>5502</v>
      </c>
      <c r="B2972">
        <v>1</v>
      </c>
      <c r="C2972">
        <v>1.6837503819615101E-4</v>
      </c>
      <c r="V2972" t="s">
        <v>6275</v>
      </c>
      <c r="W2972">
        <v>1</v>
      </c>
      <c r="X2972">
        <v>1.928764347237313E-4</v>
      </c>
    </row>
    <row r="2973" spans="1:39" x14ac:dyDescent="0.15">
      <c r="A2973" t="s">
        <v>5513</v>
      </c>
      <c r="B2973">
        <v>1</v>
      </c>
      <c r="C2973">
        <v>1.6837503819615101E-4</v>
      </c>
      <c r="V2973" t="s">
        <v>5482</v>
      </c>
      <c r="W2973">
        <v>1</v>
      </c>
      <c r="X2973">
        <v>1.928764347237313E-4</v>
      </c>
    </row>
    <row r="2974" spans="1:39" x14ac:dyDescent="0.15">
      <c r="A2974" t="s">
        <v>5518</v>
      </c>
      <c r="B2974">
        <v>1</v>
      </c>
      <c r="C2974">
        <v>1.6837503819615101E-4</v>
      </c>
      <c r="V2974" t="s">
        <v>10748</v>
      </c>
      <c r="W2974">
        <v>1</v>
      </c>
      <c r="X2974">
        <v>1.928764347237313E-4</v>
      </c>
    </row>
    <row r="2975" spans="1:39" x14ac:dyDescent="0.15">
      <c r="A2975" t="s">
        <v>5535</v>
      </c>
      <c r="B2975">
        <v>1</v>
      </c>
      <c r="C2975">
        <v>1.6837503819615101E-4</v>
      </c>
      <c r="V2975" t="s">
        <v>6129</v>
      </c>
      <c r="W2975">
        <v>1</v>
      </c>
      <c r="X2975">
        <v>1.928764347237313E-4</v>
      </c>
    </row>
    <row r="2976" spans="1:39" x14ac:dyDescent="0.15">
      <c r="A2976" t="s">
        <v>5559</v>
      </c>
      <c r="B2976">
        <v>1</v>
      </c>
      <c r="C2976">
        <v>1.6837503819615101E-4</v>
      </c>
      <c r="V2976" t="s">
        <v>4370</v>
      </c>
      <c r="W2976">
        <v>1</v>
      </c>
      <c r="X2976">
        <v>1.928764347237313E-4</v>
      </c>
    </row>
    <row r="2977" spans="1:24" x14ac:dyDescent="0.15">
      <c r="A2977" t="s">
        <v>5561</v>
      </c>
      <c r="B2977">
        <v>1</v>
      </c>
      <c r="C2977">
        <v>1.6837503819615101E-4</v>
      </c>
      <c r="V2977" t="s">
        <v>737</v>
      </c>
      <c r="W2977">
        <v>1</v>
      </c>
      <c r="X2977">
        <v>1.928764347237313E-4</v>
      </c>
    </row>
    <row r="2978" spans="1:24" x14ac:dyDescent="0.15">
      <c r="A2978" t="s">
        <v>5562</v>
      </c>
      <c r="B2978">
        <v>1</v>
      </c>
      <c r="C2978">
        <v>1.6837503819615101E-4</v>
      </c>
      <c r="V2978" t="s">
        <v>6280</v>
      </c>
      <c r="W2978">
        <v>1</v>
      </c>
      <c r="X2978">
        <v>1.928764347237313E-4</v>
      </c>
    </row>
    <row r="2979" spans="1:24" x14ac:dyDescent="0.15">
      <c r="A2979" t="s">
        <v>5568</v>
      </c>
      <c r="B2979">
        <v>1</v>
      </c>
      <c r="C2979">
        <v>1.6837503819615101E-4</v>
      </c>
      <c r="V2979" t="s">
        <v>4773</v>
      </c>
      <c r="W2979">
        <v>1</v>
      </c>
      <c r="X2979">
        <v>1.928764347237313E-4</v>
      </c>
    </row>
    <row r="2980" spans="1:24" x14ac:dyDescent="0.15">
      <c r="A2980" t="s">
        <v>5575</v>
      </c>
      <c r="B2980">
        <v>1</v>
      </c>
      <c r="C2980">
        <v>1.6837503819615101E-4</v>
      </c>
      <c r="V2980" t="s">
        <v>10770</v>
      </c>
      <c r="W2980">
        <v>1</v>
      </c>
      <c r="X2980">
        <v>1.928764347237313E-4</v>
      </c>
    </row>
    <row r="2981" spans="1:24" x14ac:dyDescent="0.15">
      <c r="A2981" t="s">
        <v>5609</v>
      </c>
      <c r="B2981">
        <v>1</v>
      </c>
      <c r="C2981">
        <v>1.6837503819615101E-4</v>
      </c>
      <c r="V2981" t="s">
        <v>5345</v>
      </c>
      <c r="W2981">
        <v>1</v>
      </c>
      <c r="X2981">
        <v>1.928764347237313E-4</v>
      </c>
    </row>
    <row r="2982" spans="1:24" x14ac:dyDescent="0.15">
      <c r="A2982" t="s">
        <v>5637</v>
      </c>
      <c r="B2982">
        <v>1</v>
      </c>
      <c r="C2982">
        <v>1.6837503819615101E-4</v>
      </c>
      <c r="V2982" t="s">
        <v>10773</v>
      </c>
      <c r="W2982">
        <v>1</v>
      </c>
      <c r="X2982">
        <v>1.928764347237313E-4</v>
      </c>
    </row>
    <row r="2983" spans="1:24" x14ac:dyDescent="0.15">
      <c r="A2983" t="s">
        <v>5674</v>
      </c>
      <c r="B2983">
        <v>1</v>
      </c>
      <c r="C2983">
        <v>1.6837503819615101E-4</v>
      </c>
      <c r="V2983" t="s">
        <v>10777</v>
      </c>
      <c r="W2983">
        <v>1</v>
      </c>
      <c r="X2983">
        <v>1.928764347237313E-4</v>
      </c>
    </row>
    <row r="2984" spans="1:24" x14ac:dyDescent="0.15">
      <c r="A2984" t="s">
        <v>5702</v>
      </c>
      <c r="B2984">
        <v>1</v>
      </c>
      <c r="C2984">
        <v>1.6837503819615101E-4</v>
      </c>
      <c r="V2984" t="s">
        <v>10783</v>
      </c>
      <c r="W2984">
        <v>1</v>
      </c>
      <c r="X2984">
        <v>1.928764347237313E-4</v>
      </c>
    </row>
    <row r="2985" spans="1:24" x14ac:dyDescent="0.15">
      <c r="A2985" t="s">
        <v>5718</v>
      </c>
      <c r="B2985">
        <v>1</v>
      </c>
      <c r="C2985">
        <v>1.6837503819615101E-4</v>
      </c>
      <c r="V2985" t="s">
        <v>5932</v>
      </c>
      <c r="W2985">
        <v>1</v>
      </c>
      <c r="X2985">
        <v>1.928764347237313E-4</v>
      </c>
    </row>
    <row r="2986" spans="1:24" x14ac:dyDescent="0.15">
      <c r="A2986" t="s">
        <v>5720</v>
      </c>
      <c r="B2986">
        <v>1</v>
      </c>
      <c r="C2986">
        <v>1.6837503819615101E-4</v>
      </c>
      <c r="V2986" t="s">
        <v>5266</v>
      </c>
      <c r="W2986">
        <v>1</v>
      </c>
      <c r="X2986">
        <v>1.928764347237313E-4</v>
      </c>
    </row>
    <row r="2987" spans="1:24" x14ac:dyDescent="0.15">
      <c r="A2987" t="s">
        <v>5753</v>
      </c>
      <c r="B2987">
        <v>1</v>
      </c>
      <c r="C2987">
        <v>1.6837503819615101E-4</v>
      </c>
      <c r="V2987" t="s">
        <v>4606</v>
      </c>
      <c r="W2987">
        <v>1</v>
      </c>
      <c r="X2987">
        <v>1.928764347237313E-4</v>
      </c>
    </row>
    <row r="2988" spans="1:24" x14ac:dyDescent="0.15">
      <c r="A2988" t="s">
        <v>5760</v>
      </c>
      <c r="B2988">
        <v>1</v>
      </c>
      <c r="C2988">
        <v>1.6837503819615101E-4</v>
      </c>
      <c r="V2988" t="s">
        <v>10795</v>
      </c>
      <c r="W2988">
        <v>1</v>
      </c>
      <c r="X2988">
        <v>1.928764347237313E-4</v>
      </c>
    </row>
    <row r="2989" spans="1:24" x14ac:dyDescent="0.15">
      <c r="A2989" t="s">
        <v>5773</v>
      </c>
      <c r="B2989">
        <v>1</v>
      </c>
      <c r="C2989">
        <v>1.6837503819615101E-4</v>
      </c>
      <c r="V2989" t="s">
        <v>5999</v>
      </c>
      <c r="W2989">
        <v>1</v>
      </c>
      <c r="X2989">
        <v>1.928764347237313E-4</v>
      </c>
    </row>
    <row r="2990" spans="1:24" x14ac:dyDescent="0.15">
      <c r="A2990" t="s">
        <v>607</v>
      </c>
      <c r="B2990">
        <v>1</v>
      </c>
      <c r="C2990">
        <v>1.6837503819615101E-4</v>
      </c>
      <c r="V2990" t="s">
        <v>10810</v>
      </c>
      <c r="W2990">
        <v>1</v>
      </c>
      <c r="X2990">
        <v>1.928764347237313E-4</v>
      </c>
    </row>
    <row r="2991" spans="1:24" x14ac:dyDescent="0.15">
      <c r="A2991" t="s">
        <v>5793</v>
      </c>
      <c r="B2991">
        <v>1</v>
      </c>
      <c r="C2991">
        <v>1.6837503819615101E-4</v>
      </c>
      <c r="V2991" t="s">
        <v>6615</v>
      </c>
      <c r="W2991">
        <v>1</v>
      </c>
      <c r="X2991">
        <v>1.928764347237313E-4</v>
      </c>
    </row>
    <row r="2992" spans="1:24" x14ac:dyDescent="0.15">
      <c r="A2992" t="s">
        <v>5798</v>
      </c>
      <c r="B2992">
        <v>1</v>
      </c>
      <c r="C2992">
        <v>1.6837503819615101E-4</v>
      </c>
      <c r="V2992" t="s">
        <v>10818</v>
      </c>
      <c r="W2992">
        <v>1</v>
      </c>
      <c r="X2992">
        <v>1.928764347237313E-4</v>
      </c>
    </row>
    <row r="2993" spans="1:24" x14ac:dyDescent="0.15">
      <c r="A2993" t="s">
        <v>5818</v>
      </c>
      <c r="B2993">
        <v>1</v>
      </c>
      <c r="C2993">
        <v>1.6837503819615101E-4</v>
      </c>
      <c r="V2993" t="s">
        <v>10820</v>
      </c>
      <c r="W2993">
        <v>1</v>
      </c>
      <c r="X2993">
        <v>1.928764347237313E-4</v>
      </c>
    </row>
    <row r="2994" spans="1:24" x14ac:dyDescent="0.15">
      <c r="A2994" t="s">
        <v>5841</v>
      </c>
      <c r="B2994">
        <v>1</v>
      </c>
      <c r="C2994">
        <v>1.6837503819615101E-4</v>
      </c>
      <c r="V2994" t="s">
        <v>257</v>
      </c>
      <c r="W2994">
        <v>1</v>
      </c>
      <c r="X2994">
        <v>1.928764347237313E-4</v>
      </c>
    </row>
    <row r="2995" spans="1:24" x14ac:dyDescent="0.15">
      <c r="A2995" t="s">
        <v>5842</v>
      </c>
      <c r="B2995">
        <v>1</v>
      </c>
      <c r="C2995">
        <v>1.6837503819615101E-4</v>
      </c>
      <c r="V2995" t="s">
        <v>10825</v>
      </c>
      <c r="W2995">
        <v>1</v>
      </c>
      <c r="X2995">
        <v>1.928764347237313E-4</v>
      </c>
    </row>
    <row r="2996" spans="1:24" x14ac:dyDescent="0.15">
      <c r="A2996" t="s">
        <v>5843</v>
      </c>
      <c r="B2996">
        <v>1</v>
      </c>
      <c r="C2996">
        <v>1.6837503819615101E-4</v>
      </c>
      <c r="V2996" t="s">
        <v>5322</v>
      </c>
      <c r="W2996">
        <v>1</v>
      </c>
      <c r="X2996">
        <v>1.928764347237313E-4</v>
      </c>
    </row>
    <row r="2997" spans="1:24" x14ac:dyDescent="0.15">
      <c r="A2997" t="s">
        <v>137</v>
      </c>
      <c r="B2997">
        <v>1</v>
      </c>
      <c r="C2997">
        <v>1.6837503819615101E-4</v>
      </c>
      <c r="V2997" t="s">
        <v>4726</v>
      </c>
      <c r="W2997">
        <v>1</v>
      </c>
      <c r="X2997">
        <v>1.928764347237313E-4</v>
      </c>
    </row>
    <row r="2998" spans="1:24" x14ac:dyDescent="0.15">
      <c r="A2998" t="s">
        <v>301</v>
      </c>
      <c r="B2998">
        <v>1</v>
      </c>
      <c r="C2998">
        <v>1.6837503819615101E-4</v>
      </c>
      <c r="V2998" t="s">
        <v>5984</v>
      </c>
      <c r="W2998">
        <v>1</v>
      </c>
      <c r="X2998">
        <v>1.928764347237313E-4</v>
      </c>
    </row>
    <row r="2999" spans="1:24" x14ac:dyDescent="0.15">
      <c r="A2999" t="s">
        <v>5873</v>
      </c>
      <c r="B2999">
        <v>1</v>
      </c>
      <c r="C2999">
        <v>1.6837503819615101E-4</v>
      </c>
      <c r="V2999" t="s">
        <v>10860</v>
      </c>
      <c r="W2999">
        <v>1</v>
      </c>
      <c r="X2999">
        <v>1.928764347237313E-4</v>
      </c>
    </row>
    <row r="3000" spans="1:24" x14ac:dyDescent="0.15">
      <c r="A3000" t="s">
        <v>5883</v>
      </c>
      <c r="B3000">
        <v>1</v>
      </c>
      <c r="C3000">
        <v>1.6837503819615101E-4</v>
      </c>
      <c r="V3000" t="s">
        <v>5833</v>
      </c>
      <c r="W3000">
        <v>1</v>
      </c>
      <c r="X3000">
        <v>1.928764347237313E-4</v>
      </c>
    </row>
    <row r="3001" spans="1:24" x14ac:dyDescent="0.15">
      <c r="A3001" t="s">
        <v>5902</v>
      </c>
      <c r="B3001">
        <v>1</v>
      </c>
      <c r="C3001">
        <v>1.6837503819615101E-4</v>
      </c>
      <c r="V3001" t="s">
        <v>10864</v>
      </c>
      <c r="W3001">
        <v>1</v>
      </c>
      <c r="X3001">
        <v>1.928764347237313E-4</v>
      </c>
    </row>
    <row r="3002" spans="1:24" x14ac:dyDescent="0.15">
      <c r="A3002" t="s">
        <v>763</v>
      </c>
      <c r="B3002">
        <v>1</v>
      </c>
      <c r="C3002">
        <v>1.6837503819615101E-4</v>
      </c>
      <c r="V3002" t="s">
        <v>4836</v>
      </c>
      <c r="W3002">
        <v>1</v>
      </c>
      <c r="X3002">
        <v>1.8056391289827524E-4</v>
      </c>
    </row>
    <row r="3003" spans="1:24" x14ac:dyDescent="0.15">
      <c r="A3003" t="s">
        <v>5932</v>
      </c>
      <c r="B3003">
        <v>1</v>
      </c>
      <c r="C3003">
        <v>1.6837503819615101E-4</v>
      </c>
      <c r="V3003" t="s">
        <v>4422</v>
      </c>
      <c r="W3003">
        <v>1</v>
      </c>
      <c r="X3003">
        <v>1.8056391289827524E-4</v>
      </c>
    </row>
    <row r="3004" spans="1:24" x14ac:dyDescent="0.15">
      <c r="A3004" t="s">
        <v>677</v>
      </c>
      <c r="B3004">
        <v>1</v>
      </c>
      <c r="C3004">
        <v>1.6837503819615101E-4</v>
      </c>
      <c r="V3004" t="s">
        <v>510</v>
      </c>
      <c r="W3004">
        <v>1</v>
      </c>
      <c r="X3004">
        <v>1.8056391289827524E-4</v>
      </c>
    </row>
    <row r="3005" spans="1:24" x14ac:dyDescent="0.15">
      <c r="A3005" t="s">
        <v>5957</v>
      </c>
      <c r="B3005">
        <v>1</v>
      </c>
      <c r="C3005">
        <v>1.6837503819615101E-4</v>
      </c>
      <c r="V3005" t="s">
        <v>4275</v>
      </c>
      <c r="W3005">
        <v>1</v>
      </c>
      <c r="X3005">
        <v>1.8056391289827524E-4</v>
      </c>
    </row>
    <row r="3006" spans="1:24" x14ac:dyDescent="0.15">
      <c r="A3006" t="s">
        <v>5964</v>
      </c>
      <c r="B3006">
        <v>1</v>
      </c>
      <c r="C3006">
        <v>1.6837503819615101E-4</v>
      </c>
      <c r="V3006" t="s">
        <v>9534</v>
      </c>
      <c r="W3006">
        <v>1</v>
      </c>
      <c r="X3006">
        <v>1.8056391289827524E-4</v>
      </c>
    </row>
    <row r="3007" spans="1:24" x14ac:dyDescent="0.15">
      <c r="A3007" t="s">
        <v>5968</v>
      </c>
      <c r="B3007">
        <v>1</v>
      </c>
      <c r="C3007">
        <v>1.6837503819615101E-4</v>
      </c>
      <c r="V3007" t="s">
        <v>9553</v>
      </c>
      <c r="W3007">
        <v>1</v>
      </c>
      <c r="X3007">
        <v>1.8056391289827524E-4</v>
      </c>
    </row>
    <row r="3008" spans="1:24" x14ac:dyDescent="0.15">
      <c r="A3008" t="s">
        <v>5979</v>
      </c>
      <c r="B3008">
        <v>1</v>
      </c>
      <c r="C3008">
        <v>1.6837503819615101E-4</v>
      </c>
      <c r="V3008" t="s">
        <v>769</v>
      </c>
      <c r="W3008">
        <v>1</v>
      </c>
      <c r="X3008">
        <v>1.8056391289827524E-4</v>
      </c>
    </row>
    <row r="3009" spans="1:24" x14ac:dyDescent="0.15">
      <c r="A3009" t="s">
        <v>5984</v>
      </c>
      <c r="B3009">
        <v>1</v>
      </c>
      <c r="C3009">
        <v>1.6837503819615101E-4</v>
      </c>
      <c r="V3009" t="s">
        <v>9560</v>
      </c>
      <c r="W3009">
        <v>1</v>
      </c>
      <c r="X3009">
        <v>1.8056391289827524E-4</v>
      </c>
    </row>
    <row r="3010" spans="1:24" x14ac:dyDescent="0.15">
      <c r="A3010" t="s">
        <v>5987</v>
      </c>
      <c r="B3010">
        <v>1</v>
      </c>
      <c r="C3010">
        <v>1.6837503819615101E-4</v>
      </c>
      <c r="V3010" t="s">
        <v>6790</v>
      </c>
      <c r="W3010">
        <v>1</v>
      </c>
      <c r="X3010">
        <v>1.8056391289827524E-4</v>
      </c>
    </row>
    <row r="3011" spans="1:24" x14ac:dyDescent="0.15">
      <c r="A3011" t="s">
        <v>5993</v>
      </c>
      <c r="B3011">
        <v>1</v>
      </c>
      <c r="C3011">
        <v>1.6837503819615101E-4</v>
      </c>
      <c r="V3011" t="s">
        <v>7386</v>
      </c>
      <c r="W3011">
        <v>1</v>
      </c>
      <c r="X3011">
        <v>1.8056391289827524E-4</v>
      </c>
    </row>
    <row r="3012" spans="1:24" x14ac:dyDescent="0.15">
      <c r="A3012" t="s">
        <v>5999</v>
      </c>
      <c r="B3012">
        <v>1</v>
      </c>
      <c r="C3012">
        <v>1.6837503819615101E-4</v>
      </c>
      <c r="V3012" t="s">
        <v>6264</v>
      </c>
      <c r="W3012">
        <v>1</v>
      </c>
      <c r="X3012">
        <v>1.8056391289827524E-4</v>
      </c>
    </row>
    <row r="3013" spans="1:24" x14ac:dyDescent="0.15">
      <c r="A3013" t="s">
        <v>6000</v>
      </c>
      <c r="B3013">
        <v>1</v>
      </c>
      <c r="C3013">
        <v>1.6837503819615101E-4</v>
      </c>
      <c r="V3013" t="s">
        <v>9576</v>
      </c>
      <c r="W3013">
        <v>1</v>
      </c>
      <c r="X3013">
        <v>1.8056391289827524E-4</v>
      </c>
    </row>
    <row r="3014" spans="1:24" x14ac:dyDescent="0.15">
      <c r="A3014" t="s">
        <v>6012</v>
      </c>
      <c r="B3014">
        <v>1</v>
      </c>
      <c r="C3014">
        <v>1.6837503819615101E-4</v>
      </c>
      <c r="V3014" t="s">
        <v>507</v>
      </c>
      <c r="W3014">
        <v>1</v>
      </c>
      <c r="X3014">
        <v>1.8056391289827524E-4</v>
      </c>
    </row>
    <row r="3015" spans="1:24" x14ac:dyDescent="0.15">
      <c r="A3015" t="s">
        <v>6033</v>
      </c>
      <c r="B3015">
        <v>1</v>
      </c>
      <c r="C3015">
        <v>1.6837503819615101E-4</v>
      </c>
      <c r="V3015" t="s">
        <v>9593</v>
      </c>
      <c r="W3015">
        <v>1</v>
      </c>
      <c r="X3015">
        <v>1.8056391289827524E-4</v>
      </c>
    </row>
    <row r="3016" spans="1:24" x14ac:dyDescent="0.15">
      <c r="A3016" t="s">
        <v>6034</v>
      </c>
      <c r="B3016">
        <v>1</v>
      </c>
      <c r="C3016">
        <v>1.6837503819615101E-4</v>
      </c>
      <c r="V3016" t="s">
        <v>9598</v>
      </c>
      <c r="W3016">
        <v>1</v>
      </c>
      <c r="X3016">
        <v>1.8056391289827524E-4</v>
      </c>
    </row>
    <row r="3017" spans="1:24" x14ac:dyDescent="0.15">
      <c r="A3017" t="s">
        <v>6068</v>
      </c>
      <c r="B3017">
        <v>1</v>
      </c>
      <c r="C3017">
        <v>1.6837503819615101E-4</v>
      </c>
      <c r="V3017" t="s">
        <v>9619</v>
      </c>
      <c r="W3017">
        <v>1</v>
      </c>
      <c r="X3017">
        <v>1.8056391289827524E-4</v>
      </c>
    </row>
    <row r="3018" spans="1:24" x14ac:dyDescent="0.15">
      <c r="A3018" t="s">
        <v>6077</v>
      </c>
      <c r="B3018">
        <v>1</v>
      </c>
      <c r="C3018">
        <v>1.6837503819615101E-4</v>
      </c>
      <c r="V3018" t="s">
        <v>9624</v>
      </c>
      <c r="W3018">
        <v>1</v>
      </c>
      <c r="X3018">
        <v>1.8056391289827524E-4</v>
      </c>
    </row>
    <row r="3019" spans="1:24" x14ac:dyDescent="0.15">
      <c r="A3019" t="s">
        <v>6081</v>
      </c>
      <c r="B3019">
        <v>1</v>
      </c>
      <c r="C3019">
        <v>1.6837503819615101E-4</v>
      </c>
      <c r="V3019" t="s">
        <v>5466</v>
      </c>
      <c r="W3019">
        <v>1</v>
      </c>
      <c r="X3019">
        <v>1.8056391289827524E-4</v>
      </c>
    </row>
    <row r="3020" spans="1:24" x14ac:dyDescent="0.15">
      <c r="A3020" t="s">
        <v>6099</v>
      </c>
      <c r="B3020">
        <v>1</v>
      </c>
      <c r="C3020">
        <v>1.6837503819615101E-4</v>
      </c>
      <c r="V3020" t="s">
        <v>5494</v>
      </c>
      <c r="W3020">
        <v>1</v>
      </c>
      <c r="X3020">
        <v>1.8056391289827524E-4</v>
      </c>
    </row>
    <row r="3021" spans="1:24" x14ac:dyDescent="0.15">
      <c r="A3021" t="s">
        <v>6102</v>
      </c>
      <c r="B3021">
        <v>1</v>
      </c>
      <c r="C3021">
        <v>1.6837503819615101E-4</v>
      </c>
      <c r="V3021" t="s">
        <v>9726</v>
      </c>
      <c r="W3021">
        <v>1</v>
      </c>
      <c r="X3021">
        <v>1.8056391289827524E-4</v>
      </c>
    </row>
    <row r="3022" spans="1:24" x14ac:dyDescent="0.15">
      <c r="A3022" t="s">
        <v>6109</v>
      </c>
      <c r="B3022">
        <v>1</v>
      </c>
      <c r="C3022">
        <v>1.6837503819615101E-4</v>
      </c>
      <c r="V3022" t="s">
        <v>4689</v>
      </c>
      <c r="W3022">
        <v>1</v>
      </c>
      <c r="X3022">
        <v>1.8056391289827524E-4</v>
      </c>
    </row>
    <row r="3023" spans="1:24" x14ac:dyDescent="0.15">
      <c r="A3023" t="s">
        <v>6129</v>
      </c>
      <c r="B3023">
        <v>1</v>
      </c>
      <c r="C3023">
        <v>1.6837503819615101E-4</v>
      </c>
      <c r="V3023" t="s">
        <v>5506</v>
      </c>
      <c r="W3023">
        <v>1</v>
      </c>
      <c r="X3023">
        <v>1.8056391289827524E-4</v>
      </c>
    </row>
    <row r="3024" spans="1:24" x14ac:dyDescent="0.15">
      <c r="A3024" t="s">
        <v>6130</v>
      </c>
      <c r="B3024">
        <v>1</v>
      </c>
      <c r="C3024">
        <v>1.6837503819615101E-4</v>
      </c>
      <c r="V3024" t="s">
        <v>5186</v>
      </c>
      <c r="W3024">
        <v>1</v>
      </c>
      <c r="X3024">
        <v>1.8056391289827524E-4</v>
      </c>
    </row>
    <row r="3025" spans="1:24" x14ac:dyDescent="0.15">
      <c r="A3025" t="s">
        <v>6136</v>
      </c>
      <c r="B3025">
        <v>1</v>
      </c>
      <c r="C3025">
        <v>1.6837503819615101E-4</v>
      </c>
      <c r="V3025" t="s">
        <v>5967</v>
      </c>
      <c r="W3025">
        <v>1</v>
      </c>
      <c r="X3025">
        <v>1.8056391289827524E-4</v>
      </c>
    </row>
    <row r="3026" spans="1:24" x14ac:dyDescent="0.15">
      <c r="A3026" t="s">
        <v>6156</v>
      </c>
      <c r="B3026">
        <v>1</v>
      </c>
      <c r="C3026">
        <v>1.6837503819615101E-4</v>
      </c>
      <c r="V3026" t="s">
        <v>6513</v>
      </c>
      <c r="W3026">
        <v>1</v>
      </c>
      <c r="X3026">
        <v>1.8056391289827524E-4</v>
      </c>
    </row>
    <row r="3027" spans="1:24" x14ac:dyDescent="0.15">
      <c r="A3027" t="s">
        <v>6160</v>
      </c>
      <c r="B3027">
        <v>1</v>
      </c>
      <c r="C3027">
        <v>1.6837503819615101E-4</v>
      </c>
      <c r="V3027" t="s">
        <v>5432</v>
      </c>
      <c r="W3027">
        <v>1</v>
      </c>
      <c r="X3027">
        <v>1.8056391289827524E-4</v>
      </c>
    </row>
    <row r="3028" spans="1:24" x14ac:dyDescent="0.15">
      <c r="A3028" t="s">
        <v>6190</v>
      </c>
      <c r="B3028">
        <v>1</v>
      </c>
      <c r="C3028">
        <v>1.6837503819615101E-4</v>
      </c>
      <c r="V3028" t="s">
        <v>406</v>
      </c>
      <c r="W3028">
        <v>1</v>
      </c>
      <c r="X3028">
        <v>1.8056391289827524E-4</v>
      </c>
    </row>
    <row r="3029" spans="1:24" x14ac:dyDescent="0.15">
      <c r="A3029" t="s">
        <v>6213</v>
      </c>
      <c r="B3029">
        <v>1</v>
      </c>
      <c r="C3029">
        <v>1.6837503819615101E-4</v>
      </c>
      <c r="V3029" t="s">
        <v>6868</v>
      </c>
      <c r="W3029">
        <v>1</v>
      </c>
      <c r="X3029">
        <v>1.8056391289827524E-4</v>
      </c>
    </row>
    <row r="3030" spans="1:24" x14ac:dyDescent="0.15">
      <c r="A3030" t="s">
        <v>6216</v>
      </c>
      <c r="B3030">
        <v>1</v>
      </c>
      <c r="C3030">
        <v>1.6837503819615101E-4</v>
      </c>
      <c r="V3030" t="s">
        <v>9829</v>
      </c>
      <c r="W3030">
        <v>1</v>
      </c>
      <c r="X3030">
        <v>1.8056391289827524E-4</v>
      </c>
    </row>
    <row r="3031" spans="1:24" x14ac:dyDescent="0.15">
      <c r="A3031" t="s">
        <v>6219</v>
      </c>
      <c r="B3031">
        <v>1</v>
      </c>
      <c r="C3031">
        <v>1.6837503819615101E-4</v>
      </c>
      <c r="V3031" t="s">
        <v>5090</v>
      </c>
      <c r="W3031">
        <v>1</v>
      </c>
      <c r="X3031">
        <v>1.8056391289827524E-4</v>
      </c>
    </row>
    <row r="3032" spans="1:24" x14ac:dyDescent="0.15">
      <c r="A3032" t="s">
        <v>6228</v>
      </c>
      <c r="B3032">
        <v>1</v>
      </c>
      <c r="C3032">
        <v>1.6837503819615101E-4</v>
      </c>
      <c r="V3032" t="s">
        <v>9863</v>
      </c>
      <c r="W3032">
        <v>1</v>
      </c>
      <c r="X3032">
        <v>1.8056391289827524E-4</v>
      </c>
    </row>
    <row r="3033" spans="1:24" x14ac:dyDescent="0.15">
      <c r="A3033" t="s">
        <v>750</v>
      </c>
      <c r="B3033">
        <v>1</v>
      </c>
      <c r="C3033">
        <v>1.6837503819615101E-4</v>
      </c>
      <c r="V3033" t="s">
        <v>7279</v>
      </c>
      <c r="W3033">
        <v>1</v>
      </c>
      <c r="X3033">
        <v>1.8056391289827524E-4</v>
      </c>
    </row>
    <row r="3034" spans="1:24" x14ac:dyDescent="0.15">
      <c r="A3034" t="s">
        <v>6245</v>
      </c>
      <c r="B3034">
        <v>1</v>
      </c>
      <c r="C3034">
        <v>1.6837503819615101E-4</v>
      </c>
      <c r="V3034" t="s">
        <v>324</v>
      </c>
      <c r="W3034">
        <v>1</v>
      </c>
      <c r="X3034">
        <v>1.8056391289827524E-4</v>
      </c>
    </row>
    <row r="3035" spans="1:24" x14ac:dyDescent="0.15">
      <c r="A3035" t="s">
        <v>6246</v>
      </c>
      <c r="B3035">
        <v>1</v>
      </c>
      <c r="C3035">
        <v>1.6837503819615101E-4</v>
      </c>
      <c r="V3035" t="s">
        <v>5736</v>
      </c>
      <c r="W3035">
        <v>1</v>
      </c>
      <c r="X3035">
        <v>1.8056391289827524E-4</v>
      </c>
    </row>
    <row r="3036" spans="1:24" x14ac:dyDescent="0.15">
      <c r="A3036" t="s">
        <v>6261</v>
      </c>
      <c r="B3036">
        <v>1</v>
      </c>
      <c r="C3036">
        <v>1.6837503819615101E-4</v>
      </c>
      <c r="V3036" t="s">
        <v>4889</v>
      </c>
      <c r="W3036">
        <v>1</v>
      </c>
      <c r="X3036">
        <v>1.8056391289827524E-4</v>
      </c>
    </row>
    <row r="3037" spans="1:24" x14ac:dyDescent="0.15">
      <c r="A3037" t="s">
        <v>6262</v>
      </c>
      <c r="B3037">
        <v>1</v>
      </c>
      <c r="C3037">
        <v>1.6837503819615101E-4</v>
      </c>
      <c r="V3037" t="s">
        <v>5483</v>
      </c>
      <c r="W3037">
        <v>1</v>
      </c>
      <c r="X3037">
        <v>1.8056391289827524E-4</v>
      </c>
    </row>
    <row r="3038" spans="1:24" x14ac:dyDescent="0.15">
      <c r="A3038" t="s">
        <v>6275</v>
      </c>
      <c r="B3038">
        <v>1</v>
      </c>
      <c r="C3038">
        <v>1.6837503819615101E-4</v>
      </c>
      <c r="V3038" t="s">
        <v>6775</v>
      </c>
      <c r="W3038">
        <v>1</v>
      </c>
      <c r="X3038">
        <v>1.8056391289827524E-4</v>
      </c>
    </row>
    <row r="3039" spans="1:24" x14ac:dyDescent="0.15">
      <c r="A3039" t="s">
        <v>6280</v>
      </c>
      <c r="B3039">
        <v>1</v>
      </c>
      <c r="C3039">
        <v>1.6837503819615101E-4</v>
      </c>
      <c r="V3039" t="s">
        <v>864</v>
      </c>
      <c r="W3039">
        <v>1</v>
      </c>
      <c r="X3039">
        <v>1.8056391289827524E-4</v>
      </c>
    </row>
    <row r="3040" spans="1:24" x14ac:dyDescent="0.15">
      <c r="A3040" t="s">
        <v>6284</v>
      </c>
      <c r="B3040">
        <v>1</v>
      </c>
      <c r="C3040">
        <v>1.6837503819615101E-4</v>
      </c>
      <c r="V3040" t="s">
        <v>5309</v>
      </c>
      <c r="W3040">
        <v>1</v>
      </c>
      <c r="X3040">
        <v>1.8056391289827524E-4</v>
      </c>
    </row>
    <row r="3041" spans="1:24" x14ac:dyDescent="0.15">
      <c r="A3041" t="s">
        <v>6300</v>
      </c>
      <c r="B3041">
        <v>1</v>
      </c>
      <c r="C3041">
        <v>1.6837503819615101E-4</v>
      </c>
      <c r="V3041" t="s">
        <v>4510</v>
      </c>
      <c r="W3041">
        <v>1</v>
      </c>
      <c r="X3041">
        <v>1.8056391289827524E-4</v>
      </c>
    </row>
    <row r="3042" spans="1:24" x14ac:dyDescent="0.15">
      <c r="A3042" t="s">
        <v>444</v>
      </c>
      <c r="B3042">
        <v>1</v>
      </c>
      <c r="C3042">
        <v>1.6837503819615101E-4</v>
      </c>
      <c r="V3042" t="s">
        <v>302</v>
      </c>
      <c r="W3042">
        <v>1</v>
      </c>
      <c r="X3042">
        <v>1.8056391289827524E-4</v>
      </c>
    </row>
    <row r="3043" spans="1:24" x14ac:dyDescent="0.15">
      <c r="A3043" t="s">
        <v>6304</v>
      </c>
      <c r="B3043">
        <v>1</v>
      </c>
      <c r="C3043">
        <v>1.6837503819615101E-4</v>
      </c>
      <c r="V3043" t="s">
        <v>9929</v>
      </c>
      <c r="W3043">
        <v>1</v>
      </c>
      <c r="X3043">
        <v>1.8056391289827524E-4</v>
      </c>
    </row>
    <row r="3044" spans="1:24" x14ac:dyDescent="0.15">
      <c r="A3044" t="s">
        <v>6312</v>
      </c>
      <c r="B3044">
        <v>1</v>
      </c>
      <c r="C3044">
        <v>1.6837503819615101E-4</v>
      </c>
      <c r="V3044" t="s">
        <v>917</v>
      </c>
      <c r="W3044">
        <v>1</v>
      </c>
      <c r="X3044">
        <v>1.8056391289827524E-4</v>
      </c>
    </row>
    <row r="3045" spans="1:24" x14ac:dyDescent="0.15">
      <c r="A3045" t="s">
        <v>6342</v>
      </c>
      <c r="B3045">
        <v>1</v>
      </c>
      <c r="C3045">
        <v>1.6837503819615101E-4</v>
      </c>
      <c r="V3045" t="s">
        <v>6197</v>
      </c>
      <c r="W3045">
        <v>1</v>
      </c>
      <c r="X3045">
        <v>1.8056391289827524E-4</v>
      </c>
    </row>
    <row r="3046" spans="1:24" x14ac:dyDescent="0.15">
      <c r="A3046" t="s">
        <v>6345</v>
      </c>
      <c r="B3046">
        <v>1</v>
      </c>
      <c r="C3046">
        <v>1.6837503819615101E-4</v>
      </c>
      <c r="V3046" t="s">
        <v>680</v>
      </c>
      <c r="W3046">
        <v>1</v>
      </c>
      <c r="X3046">
        <v>1.8056391289827524E-4</v>
      </c>
    </row>
    <row r="3047" spans="1:24" x14ac:dyDescent="0.15">
      <c r="A3047" t="s">
        <v>6357</v>
      </c>
      <c r="B3047">
        <v>1</v>
      </c>
      <c r="C3047">
        <v>1.6837503819615101E-4</v>
      </c>
      <c r="V3047" t="s">
        <v>5234</v>
      </c>
      <c r="W3047">
        <v>1</v>
      </c>
      <c r="X3047">
        <v>1.8056391289827524E-4</v>
      </c>
    </row>
    <row r="3048" spans="1:24" x14ac:dyDescent="0.15">
      <c r="A3048" t="s">
        <v>6369</v>
      </c>
      <c r="B3048">
        <v>1</v>
      </c>
      <c r="C3048">
        <v>1.6837503819615101E-4</v>
      </c>
      <c r="V3048" t="s">
        <v>4768</v>
      </c>
      <c r="W3048">
        <v>1</v>
      </c>
      <c r="X3048">
        <v>1.8056391289827524E-4</v>
      </c>
    </row>
    <row r="3049" spans="1:24" x14ac:dyDescent="0.15">
      <c r="A3049" t="s">
        <v>6373</v>
      </c>
      <c r="B3049">
        <v>1</v>
      </c>
      <c r="C3049">
        <v>1.6837503819615101E-4</v>
      </c>
      <c r="V3049" t="s">
        <v>5034</v>
      </c>
      <c r="W3049">
        <v>1</v>
      </c>
      <c r="X3049">
        <v>1.8056391289827524E-4</v>
      </c>
    </row>
    <row r="3050" spans="1:24" x14ac:dyDescent="0.15">
      <c r="A3050" t="s">
        <v>6384</v>
      </c>
      <c r="B3050">
        <v>1</v>
      </c>
      <c r="C3050">
        <v>1.6837503819615101E-4</v>
      </c>
      <c r="V3050" t="s">
        <v>4203</v>
      </c>
      <c r="W3050">
        <v>1</v>
      </c>
      <c r="X3050">
        <v>1.8056391289827524E-4</v>
      </c>
    </row>
    <row r="3051" spans="1:24" x14ac:dyDescent="0.15">
      <c r="A3051" t="s">
        <v>6412</v>
      </c>
      <c r="B3051">
        <v>1</v>
      </c>
      <c r="C3051">
        <v>1.6837503819615101E-4</v>
      </c>
      <c r="V3051" t="s">
        <v>9995</v>
      </c>
      <c r="W3051">
        <v>1</v>
      </c>
      <c r="X3051">
        <v>1.8056391289827524E-4</v>
      </c>
    </row>
    <row r="3052" spans="1:24" x14ac:dyDescent="0.15">
      <c r="A3052" t="s">
        <v>6413</v>
      </c>
      <c r="B3052">
        <v>1</v>
      </c>
      <c r="C3052">
        <v>1.6837503819615101E-4</v>
      </c>
      <c r="V3052" t="s">
        <v>1089</v>
      </c>
      <c r="W3052">
        <v>1</v>
      </c>
      <c r="X3052">
        <v>1.8056391289827524E-4</v>
      </c>
    </row>
    <row r="3053" spans="1:24" x14ac:dyDescent="0.15">
      <c r="A3053" t="s">
        <v>6424</v>
      </c>
      <c r="B3053">
        <v>1</v>
      </c>
      <c r="C3053">
        <v>1.6837503819615101E-4</v>
      </c>
      <c r="V3053" t="s">
        <v>4264</v>
      </c>
      <c r="W3053">
        <v>1</v>
      </c>
      <c r="X3053">
        <v>1.8056391289827524E-4</v>
      </c>
    </row>
    <row r="3054" spans="1:24" x14ac:dyDescent="0.15">
      <c r="A3054" t="s">
        <v>6429</v>
      </c>
      <c r="B3054">
        <v>1</v>
      </c>
      <c r="C3054">
        <v>1.6837503819615101E-4</v>
      </c>
      <c r="V3054" t="s">
        <v>4974</v>
      </c>
      <c r="W3054">
        <v>1</v>
      </c>
      <c r="X3054">
        <v>1.8056391289827524E-4</v>
      </c>
    </row>
    <row r="3055" spans="1:24" x14ac:dyDescent="0.15">
      <c r="A3055" t="s">
        <v>6446</v>
      </c>
      <c r="B3055">
        <v>1</v>
      </c>
      <c r="C3055">
        <v>1.6837503819615101E-4</v>
      </c>
      <c r="V3055" t="s">
        <v>5161</v>
      </c>
      <c r="W3055">
        <v>1</v>
      </c>
      <c r="X3055">
        <v>1.8056391289827524E-4</v>
      </c>
    </row>
    <row r="3056" spans="1:24" x14ac:dyDescent="0.15">
      <c r="A3056" t="s">
        <v>6460</v>
      </c>
      <c r="B3056">
        <v>1</v>
      </c>
      <c r="C3056">
        <v>1.6837503819615101E-4</v>
      </c>
      <c r="V3056" t="s">
        <v>6816</v>
      </c>
      <c r="W3056">
        <v>1</v>
      </c>
      <c r="X3056">
        <v>1.8056391289827524E-4</v>
      </c>
    </row>
    <row r="3057" spans="1:24" x14ac:dyDescent="0.15">
      <c r="A3057" t="s">
        <v>6465</v>
      </c>
      <c r="B3057">
        <v>1</v>
      </c>
      <c r="C3057">
        <v>1.6837503819615101E-4</v>
      </c>
      <c r="V3057" t="s">
        <v>6512</v>
      </c>
      <c r="W3057">
        <v>1</v>
      </c>
      <c r="X3057">
        <v>1.8056391289827524E-4</v>
      </c>
    </row>
    <row r="3058" spans="1:24" x14ac:dyDescent="0.15">
      <c r="A3058" t="s">
        <v>6474</v>
      </c>
      <c r="B3058">
        <v>1</v>
      </c>
      <c r="C3058">
        <v>1.6837503819615101E-4</v>
      </c>
      <c r="V3058" t="s">
        <v>10083</v>
      </c>
      <c r="W3058">
        <v>1</v>
      </c>
      <c r="X3058">
        <v>1.8056391289827524E-4</v>
      </c>
    </row>
    <row r="3059" spans="1:24" x14ac:dyDescent="0.15">
      <c r="A3059" t="s">
        <v>909</v>
      </c>
      <c r="B3059">
        <v>1</v>
      </c>
      <c r="C3059">
        <v>1.6837503819615101E-4</v>
      </c>
      <c r="V3059" t="s">
        <v>540</v>
      </c>
      <c r="W3059">
        <v>1</v>
      </c>
      <c r="X3059">
        <v>1.8056391289827524E-4</v>
      </c>
    </row>
    <row r="3060" spans="1:24" x14ac:dyDescent="0.15">
      <c r="A3060" t="s">
        <v>6496</v>
      </c>
      <c r="B3060">
        <v>1</v>
      </c>
      <c r="C3060">
        <v>1.6837503819615101E-4</v>
      </c>
      <c r="V3060" t="s">
        <v>10107</v>
      </c>
      <c r="W3060">
        <v>1</v>
      </c>
      <c r="X3060">
        <v>1.8056391289827524E-4</v>
      </c>
    </row>
    <row r="3061" spans="1:24" x14ac:dyDescent="0.15">
      <c r="A3061" t="s">
        <v>6499</v>
      </c>
      <c r="B3061">
        <v>1</v>
      </c>
      <c r="C3061">
        <v>1.6837503819615101E-4</v>
      </c>
      <c r="V3061" t="s">
        <v>10113</v>
      </c>
      <c r="W3061">
        <v>1</v>
      </c>
      <c r="X3061">
        <v>1.8056391289827524E-4</v>
      </c>
    </row>
    <row r="3062" spans="1:24" x14ac:dyDescent="0.15">
      <c r="A3062" t="s">
        <v>6510</v>
      </c>
      <c r="B3062">
        <v>1</v>
      </c>
      <c r="C3062">
        <v>1.6837503819615101E-4</v>
      </c>
      <c r="V3062" t="s">
        <v>5827</v>
      </c>
      <c r="W3062">
        <v>1</v>
      </c>
      <c r="X3062">
        <v>1.8056391289827524E-4</v>
      </c>
    </row>
    <row r="3063" spans="1:24" x14ac:dyDescent="0.15">
      <c r="A3063" t="s">
        <v>6527</v>
      </c>
      <c r="B3063">
        <v>1</v>
      </c>
      <c r="C3063">
        <v>1.6837503819615101E-4</v>
      </c>
      <c r="V3063" t="s">
        <v>10141</v>
      </c>
      <c r="W3063">
        <v>1</v>
      </c>
      <c r="X3063">
        <v>1.8056391289827524E-4</v>
      </c>
    </row>
    <row r="3064" spans="1:24" x14ac:dyDescent="0.15">
      <c r="A3064" t="s">
        <v>6531</v>
      </c>
      <c r="B3064">
        <v>1</v>
      </c>
      <c r="C3064">
        <v>1.6837503819615101E-4</v>
      </c>
      <c r="V3064" t="s">
        <v>4426</v>
      </c>
      <c r="W3064">
        <v>1</v>
      </c>
      <c r="X3064">
        <v>1.8056391289827524E-4</v>
      </c>
    </row>
    <row r="3065" spans="1:24" x14ac:dyDescent="0.15">
      <c r="A3065" t="s">
        <v>6533</v>
      </c>
      <c r="B3065">
        <v>1</v>
      </c>
      <c r="C3065">
        <v>1.6837503819615101E-4</v>
      </c>
      <c r="V3065" t="s">
        <v>10158</v>
      </c>
      <c r="W3065">
        <v>1</v>
      </c>
      <c r="X3065">
        <v>1.8056391289827524E-4</v>
      </c>
    </row>
    <row r="3066" spans="1:24" x14ac:dyDescent="0.15">
      <c r="A3066" t="s">
        <v>823</v>
      </c>
      <c r="B3066">
        <v>1</v>
      </c>
      <c r="C3066">
        <v>1.6837503819615101E-4</v>
      </c>
      <c r="V3066" t="s">
        <v>694</v>
      </c>
      <c r="W3066">
        <v>1</v>
      </c>
      <c r="X3066">
        <v>1.8056391289827524E-4</v>
      </c>
    </row>
    <row r="3067" spans="1:24" x14ac:dyDescent="0.15">
      <c r="A3067" t="s">
        <v>6540</v>
      </c>
      <c r="B3067">
        <v>1</v>
      </c>
      <c r="C3067">
        <v>1.6837503819615101E-4</v>
      </c>
      <c r="V3067" t="s">
        <v>5205</v>
      </c>
      <c r="W3067">
        <v>1</v>
      </c>
      <c r="X3067">
        <v>1.8056391289827524E-4</v>
      </c>
    </row>
    <row r="3068" spans="1:24" x14ac:dyDescent="0.15">
      <c r="A3068" t="s">
        <v>374</v>
      </c>
      <c r="B3068">
        <v>1</v>
      </c>
      <c r="C3068">
        <v>1.6837503819615101E-4</v>
      </c>
      <c r="V3068" t="s">
        <v>4681</v>
      </c>
      <c r="W3068">
        <v>1</v>
      </c>
      <c r="X3068">
        <v>1.8056391289827524E-4</v>
      </c>
    </row>
    <row r="3069" spans="1:24" x14ac:dyDescent="0.15">
      <c r="A3069" t="s">
        <v>6545</v>
      </c>
      <c r="B3069">
        <v>1</v>
      </c>
      <c r="C3069">
        <v>1.6837503819615101E-4</v>
      </c>
      <c r="V3069" t="s">
        <v>10212</v>
      </c>
      <c r="W3069">
        <v>1</v>
      </c>
      <c r="X3069">
        <v>1.8056391289827524E-4</v>
      </c>
    </row>
    <row r="3070" spans="1:24" x14ac:dyDescent="0.15">
      <c r="A3070" t="s">
        <v>6548</v>
      </c>
      <c r="B3070">
        <v>1</v>
      </c>
      <c r="C3070">
        <v>1.6837503819615101E-4</v>
      </c>
      <c r="V3070" t="s">
        <v>10216</v>
      </c>
      <c r="W3070">
        <v>1</v>
      </c>
      <c r="X3070">
        <v>1.8056391289827524E-4</v>
      </c>
    </row>
    <row r="3071" spans="1:24" x14ac:dyDescent="0.15">
      <c r="A3071" t="s">
        <v>6550</v>
      </c>
      <c r="B3071">
        <v>1</v>
      </c>
      <c r="C3071">
        <v>1.6837503819615101E-4</v>
      </c>
      <c r="V3071" t="s">
        <v>285</v>
      </c>
      <c r="W3071">
        <v>1</v>
      </c>
      <c r="X3071">
        <v>1.8056391289827524E-4</v>
      </c>
    </row>
    <row r="3072" spans="1:24" x14ac:dyDescent="0.15">
      <c r="A3072" t="s">
        <v>6561</v>
      </c>
      <c r="B3072">
        <v>1</v>
      </c>
      <c r="C3072">
        <v>1.6837503819615101E-4</v>
      </c>
      <c r="V3072" t="s">
        <v>5015</v>
      </c>
      <c r="W3072">
        <v>1</v>
      </c>
      <c r="X3072">
        <v>1.8056391289827524E-4</v>
      </c>
    </row>
    <row r="3073" spans="1:24" x14ac:dyDescent="0.15">
      <c r="A3073" t="s">
        <v>6567</v>
      </c>
      <c r="B3073">
        <v>1</v>
      </c>
      <c r="C3073">
        <v>1.6837503819615101E-4</v>
      </c>
      <c r="V3073" t="s">
        <v>5217</v>
      </c>
      <c r="W3073">
        <v>1</v>
      </c>
      <c r="X3073">
        <v>1.8056391289827524E-4</v>
      </c>
    </row>
    <row r="3074" spans="1:24" x14ac:dyDescent="0.15">
      <c r="A3074" t="s">
        <v>6579</v>
      </c>
      <c r="B3074">
        <v>1</v>
      </c>
      <c r="C3074">
        <v>1.6837503819615101E-4</v>
      </c>
      <c r="V3074" t="s">
        <v>10271</v>
      </c>
      <c r="W3074">
        <v>1</v>
      </c>
      <c r="X3074">
        <v>1.8056391289827524E-4</v>
      </c>
    </row>
    <row r="3075" spans="1:24" x14ac:dyDescent="0.15">
      <c r="A3075" t="s">
        <v>6580</v>
      </c>
      <c r="B3075">
        <v>1</v>
      </c>
      <c r="C3075">
        <v>1.6837503819615101E-4</v>
      </c>
      <c r="V3075" t="s">
        <v>5149</v>
      </c>
      <c r="W3075">
        <v>1</v>
      </c>
      <c r="X3075">
        <v>1.8056391289827524E-4</v>
      </c>
    </row>
    <row r="3076" spans="1:24" x14ac:dyDescent="0.15">
      <c r="A3076" t="s">
        <v>1048</v>
      </c>
      <c r="B3076">
        <v>1</v>
      </c>
      <c r="C3076">
        <v>1.6837503819615101E-4</v>
      </c>
      <c r="V3076" t="s">
        <v>4502</v>
      </c>
      <c r="W3076">
        <v>1</v>
      </c>
      <c r="X3076">
        <v>1.8056391289827524E-4</v>
      </c>
    </row>
    <row r="3077" spans="1:24" x14ac:dyDescent="0.15">
      <c r="A3077" t="s">
        <v>6590</v>
      </c>
      <c r="B3077">
        <v>1</v>
      </c>
      <c r="C3077">
        <v>1.6837503819615101E-4</v>
      </c>
      <c r="V3077" t="s">
        <v>5563</v>
      </c>
      <c r="W3077">
        <v>1</v>
      </c>
      <c r="X3077">
        <v>1.8056391289827524E-4</v>
      </c>
    </row>
    <row r="3078" spans="1:24" x14ac:dyDescent="0.15">
      <c r="A3078" t="s">
        <v>6597</v>
      </c>
      <c r="B3078">
        <v>1</v>
      </c>
      <c r="C3078">
        <v>1.6837503819615101E-4</v>
      </c>
      <c r="V3078">
        <v>40</v>
      </c>
      <c r="W3078">
        <v>1</v>
      </c>
      <c r="X3078">
        <v>1.8056391289827524E-4</v>
      </c>
    </row>
    <row r="3079" spans="1:24" x14ac:dyDescent="0.15">
      <c r="A3079" t="s">
        <v>6599</v>
      </c>
      <c r="B3079">
        <v>1</v>
      </c>
      <c r="C3079">
        <v>1.6837503819615101E-4</v>
      </c>
      <c r="V3079" t="s">
        <v>4693</v>
      </c>
      <c r="W3079">
        <v>1</v>
      </c>
      <c r="X3079">
        <v>1.8056391289827524E-4</v>
      </c>
    </row>
    <row r="3080" spans="1:24" x14ac:dyDescent="0.15">
      <c r="A3080" t="s">
        <v>6610</v>
      </c>
      <c r="B3080">
        <v>1</v>
      </c>
      <c r="C3080">
        <v>1.6837503819615101E-4</v>
      </c>
      <c r="V3080" t="s">
        <v>5022</v>
      </c>
      <c r="W3080">
        <v>1</v>
      </c>
      <c r="X3080">
        <v>1.8056391289827524E-4</v>
      </c>
    </row>
    <row r="3081" spans="1:24" x14ac:dyDescent="0.15">
      <c r="A3081" t="s">
        <v>6614</v>
      </c>
      <c r="B3081">
        <v>1</v>
      </c>
      <c r="C3081">
        <v>1.6837503819615101E-4</v>
      </c>
      <c r="V3081" t="s">
        <v>4549</v>
      </c>
      <c r="W3081">
        <v>1</v>
      </c>
      <c r="X3081">
        <v>1.8056391289827524E-4</v>
      </c>
    </row>
    <row r="3082" spans="1:24" x14ac:dyDescent="0.15">
      <c r="A3082" t="s">
        <v>6615</v>
      </c>
      <c r="B3082">
        <v>1</v>
      </c>
      <c r="C3082">
        <v>1.6837503819615101E-4</v>
      </c>
      <c r="V3082" t="s">
        <v>3306</v>
      </c>
      <c r="W3082">
        <v>1</v>
      </c>
      <c r="X3082">
        <v>1.8056391289827524E-4</v>
      </c>
    </row>
    <row r="3083" spans="1:24" x14ac:dyDescent="0.15">
      <c r="A3083" t="s">
        <v>6633</v>
      </c>
      <c r="B3083">
        <v>1</v>
      </c>
      <c r="C3083">
        <v>1.6837503819615101E-4</v>
      </c>
      <c r="V3083" t="s">
        <v>5394</v>
      </c>
      <c r="W3083">
        <v>1</v>
      </c>
      <c r="X3083">
        <v>1.8056391289827524E-4</v>
      </c>
    </row>
    <row r="3084" spans="1:24" x14ac:dyDescent="0.15">
      <c r="A3084" t="s">
        <v>6642</v>
      </c>
      <c r="B3084">
        <v>1</v>
      </c>
      <c r="C3084">
        <v>1.6837503819615101E-4</v>
      </c>
      <c r="V3084" t="s">
        <v>10341</v>
      </c>
      <c r="W3084">
        <v>1</v>
      </c>
      <c r="X3084">
        <v>1.8056391289827524E-4</v>
      </c>
    </row>
    <row r="3085" spans="1:24" x14ac:dyDescent="0.15">
      <c r="A3085" t="s">
        <v>6648</v>
      </c>
      <c r="B3085">
        <v>1</v>
      </c>
      <c r="C3085">
        <v>1.6837503819615101E-4</v>
      </c>
      <c r="V3085" t="s">
        <v>583</v>
      </c>
      <c r="W3085">
        <v>1</v>
      </c>
      <c r="X3085">
        <v>1.8056391289827524E-4</v>
      </c>
    </row>
    <row r="3086" spans="1:24" x14ac:dyDescent="0.15">
      <c r="A3086" t="s">
        <v>6655</v>
      </c>
      <c r="B3086">
        <v>1</v>
      </c>
      <c r="C3086">
        <v>1.6837503819615101E-4</v>
      </c>
      <c r="V3086" t="s">
        <v>7299</v>
      </c>
      <c r="W3086">
        <v>1</v>
      </c>
      <c r="X3086">
        <v>1.8056391289827524E-4</v>
      </c>
    </row>
    <row r="3087" spans="1:24" x14ac:dyDescent="0.15">
      <c r="A3087" t="s">
        <v>6661</v>
      </c>
      <c r="B3087">
        <v>1</v>
      </c>
      <c r="C3087">
        <v>1.6837503819615101E-4</v>
      </c>
      <c r="V3087" t="s">
        <v>5062</v>
      </c>
      <c r="W3087">
        <v>1</v>
      </c>
      <c r="X3087">
        <v>1.8056391289827524E-4</v>
      </c>
    </row>
    <row r="3088" spans="1:24" x14ac:dyDescent="0.15">
      <c r="A3088" t="s">
        <v>6662</v>
      </c>
      <c r="B3088">
        <v>1</v>
      </c>
      <c r="C3088">
        <v>1.6837503819615101E-4</v>
      </c>
      <c r="V3088" t="s">
        <v>4133</v>
      </c>
      <c r="W3088">
        <v>1</v>
      </c>
      <c r="X3088">
        <v>1.8056391289827524E-4</v>
      </c>
    </row>
    <row r="3089" spans="1:24" x14ac:dyDescent="0.15">
      <c r="A3089" t="s">
        <v>529</v>
      </c>
      <c r="B3089">
        <v>1</v>
      </c>
      <c r="C3089">
        <v>1.6837503819615101E-4</v>
      </c>
      <c r="V3089" t="s">
        <v>4885</v>
      </c>
      <c r="W3089">
        <v>1</v>
      </c>
      <c r="X3089">
        <v>1.8056391289827524E-4</v>
      </c>
    </row>
    <row r="3090" spans="1:24" x14ac:dyDescent="0.15">
      <c r="A3090" t="s">
        <v>6680</v>
      </c>
      <c r="B3090">
        <v>1</v>
      </c>
      <c r="C3090">
        <v>1.6837503819615101E-4</v>
      </c>
      <c r="V3090" t="s">
        <v>6730</v>
      </c>
      <c r="W3090">
        <v>1</v>
      </c>
      <c r="X3090">
        <v>1.8056391289827524E-4</v>
      </c>
    </row>
    <row r="3091" spans="1:24" x14ac:dyDescent="0.15">
      <c r="A3091" t="s">
        <v>6685</v>
      </c>
      <c r="B3091">
        <v>1</v>
      </c>
      <c r="C3091">
        <v>1.6837503819615101E-4</v>
      </c>
      <c r="V3091" t="s">
        <v>4569</v>
      </c>
      <c r="W3091">
        <v>1</v>
      </c>
      <c r="X3091">
        <v>1.8056391289827524E-4</v>
      </c>
    </row>
    <row r="3092" spans="1:24" x14ac:dyDescent="0.15">
      <c r="A3092" t="s">
        <v>6690</v>
      </c>
      <c r="B3092">
        <v>1</v>
      </c>
      <c r="C3092">
        <v>1.6837503819615101E-4</v>
      </c>
      <c r="V3092" t="s">
        <v>7251</v>
      </c>
      <c r="W3092">
        <v>1</v>
      </c>
      <c r="X3092">
        <v>1.8056391289827524E-4</v>
      </c>
    </row>
    <row r="3093" spans="1:24" x14ac:dyDescent="0.15">
      <c r="A3093" t="s">
        <v>6693</v>
      </c>
      <c r="B3093">
        <v>1</v>
      </c>
      <c r="C3093">
        <v>1.6837503819615101E-4</v>
      </c>
      <c r="V3093" t="s">
        <v>5660</v>
      </c>
      <c r="W3093">
        <v>1</v>
      </c>
      <c r="X3093">
        <v>1.8056391289827524E-4</v>
      </c>
    </row>
    <row r="3094" spans="1:24" x14ac:dyDescent="0.15">
      <c r="A3094" t="s">
        <v>6695</v>
      </c>
      <c r="B3094">
        <v>1</v>
      </c>
      <c r="C3094">
        <v>1.6837503819615101E-4</v>
      </c>
      <c r="V3094" t="s">
        <v>6423</v>
      </c>
      <c r="W3094">
        <v>1</v>
      </c>
      <c r="X3094">
        <v>1.8056391289827524E-4</v>
      </c>
    </row>
    <row r="3095" spans="1:24" x14ac:dyDescent="0.15">
      <c r="A3095" t="s">
        <v>6707</v>
      </c>
      <c r="B3095">
        <v>1</v>
      </c>
      <c r="C3095">
        <v>1.6837503819615101E-4</v>
      </c>
      <c r="V3095" t="s">
        <v>5462</v>
      </c>
      <c r="W3095">
        <v>1</v>
      </c>
      <c r="X3095">
        <v>1.8056391289827524E-4</v>
      </c>
    </row>
    <row r="3096" spans="1:24" x14ac:dyDescent="0.15">
      <c r="A3096" t="s">
        <v>6723</v>
      </c>
      <c r="B3096">
        <v>1</v>
      </c>
      <c r="C3096">
        <v>1.6837503819615101E-4</v>
      </c>
      <c r="V3096" t="s">
        <v>6388</v>
      </c>
      <c r="W3096">
        <v>1</v>
      </c>
      <c r="X3096">
        <v>1.8056391289827524E-4</v>
      </c>
    </row>
    <row r="3097" spans="1:24" x14ac:dyDescent="0.15">
      <c r="A3097" t="s">
        <v>6727</v>
      </c>
      <c r="B3097">
        <v>1</v>
      </c>
      <c r="C3097">
        <v>1.6837503819615101E-4</v>
      </c>
      <c r="V3097" t="s">
        <v>5943</v>
      </c>
      <c r="W3097">
        <v>1</v>
      </c>
      <c r="X3097">
        <v>1.8056391289827524E-4</v>
      </c>
    </row>
    <row r="3098" spans="1:24" x14ac:dyDescent="0.15">
      <c r="A3098" t="s">
        <v>6728</v>
      </c>
      <c r="B3098">
        <v>1</v>
      </c>
      <c r="C3098">
        <v>1.6837503819615101E-4</v>
      </c>
      <c r="V3098" t="s">
        <v>306</v>
      </c>
      <c r="W3098">
        <v>1</v>
      </c>
      <c r="X3098">
        <v>1.8056391289827524E-4</v>
      </c>
    </row>
    <row r="3099" spans="1:24" x14ac:dyDescent="0.15">
      <c r="A3099" t="s">
        <v>6741</v>
      </c>
      <c r="B3099">
        <v>1</v>
      </c>
      <c r="C3099">
        <v>1.6837503819615101E-4</v>
      </c>
      <c r="V3099" t="s">
        <v>5621</v>
      </c>
      <c r="W3099">
        <v>1</v>
      </c>
      <c r="X3099">
        <v>1.8056391289827524E-4</v>
      </c>
    </row>
    <row r="3100" spans="1:24" x14ac:dyDescent="0.15">
      <c r="A3100" t="s">
        <v>6755</v>
      </c>
      <c r="B3100">
        <v>1</v>
      </c>
      <c r="C3100">
        <v>1.6837503819615101E-4</v>
      </c>
      <c r="V3100" t="s">
        <v>10490</v>
      </c>
      <c r="W3100">
        <v>1</v>
      </c>
      <c r="X3100">
        <v>1.8056391289827524E-4</v>
      </c>
    </row>
    <row r="3101" spans="1:24" x14ac:dyDescent="0.15">
      <c r="A3101" t="s">
        <v>6761</v>
      </c>
      <c r="B3101">
        <v>1</v>
      </c>
      <c r="C3101">
        <v>1.6837503819615101E-4</v>
      </c>
      <c r="V3101" t="s">
        <v>4722</v>
      </c>
      <c r="W3101">
        <v>1</v>
      </c>
      <c r="X3101">
        <v>1.8056391289827524E-4</v>
      </c>
    </row>
    <row r="3102" spans="1:24" x14ac:dyDescent="0.15">
      <c r="A3102" t="s">
        <v>6763</v>
      </c>
      <c r="B3102">
        <v>1</v>
      </c>
      <c r="C3102">
        <v>1.6837503819615101E-4</v>
      </c>
      <c r="V3102" t="s">
        <v>5530</v>
      </c>
      <c r="W3102">
        <v>1</v>
      </c>
      <c r="X3102">
        <v>1.8056391289827524E-4</v>
      </c>
    </row>
    <row r="3103" spans="1:24" x14ac:dyDescent="0.15">
      <c r="A3103" t="s">
        <v>6766</v>
      </c>
      <c r="B3103">
        <v>1</v>
      </c>
      <c r="C3103">
        <v>1.6837503819615101E-4</v>
      </c>
      <c r="V3103" t="s">
        <v>4835</v>
      </c>
      <c r="W3103">
        <v>1</v>
      </c>
      <c r="X3103">
        <v>1.8056391289827524E-4</v>
      </c>
    </row>
    <row r="3104" spans="1:24" x14ac:dyDescent="0.15">
      <c r="A3104" t="s">
        <v>6768</v>
      </c>
      <c r="B3104">
        <v>1</v>
      </c>
      <c r="C3104">
        <v>1.6837503819615101E-4</v>
      </c>
      <c r="V3104" t="s">
        <v>10547</v>
      </c>
      <c r="W3104">
        <v>1</v>
      </c>
      <c r="X3104">
        <v>1.8056391289827524E-4</v>
      </c>
    </row>
    <row r="3105" spans="1:24" x14ac:dyDescent="0.15">
      <c r="A3105" t="s">
        <v>6769</v>
      </c>
      <c r="B3105">
        <v>1</v>
      </c>
      <c r="C3105">
        <v>1.6837503819615101E-4</v>
      </c>
      <c r="V3105" t="s">
        <v>10554</v>
      </c>
      <c r="W3105">
        <v>1</v>
      </c>
      <c r="X3105">
        <v>1.8056391289827524E-4</v>
      </c>
    </row>
    <row r="3106" spans="1:24" x14ac:dyDescent="0.15">
      <c r="A3106" t="s">
        <v>6798</v>
      </c>
      <c r="B3106">
        <v>1</v>
      </c>
      <c r="C3106">
        <v>1.6837503819615101E-4</v>
      </c>
      <c r="V3106" t="s">
        <v>4992</v>
      </c>
      <c r="W3106">
        <v>1</v>
      </c>
      <c r="X3106">
        <v>1.8056391289827524E-4</v>
      </c>
    </row>
    <row r="3107" spans="1:24" x14ac:dyDescent="0.15">
      <c r="A3107" t="s">
        <v>6799</v>
      </c>
      <c r="B3107">
        <v>1</v>
      </c>
      <c r="C3107">
        <v>1.6837503819615101E-4</v>
      </c>
      <c r="V3107" t="s">
        <v>5587</v>
      </c>
      <c r="W3107">
        <v>1</v>
      </c>
      <c r="X3107">
        <v>1.8056391289827524E-4</v>
      </c>
    </row>
    <row r="3108" spans="1:24" x14ac:dyDescent="0.15">
      <c r="A3108" t="s">
        <v>6808</v>
      </c>
      <c r="B3108">
        <v>1</v>
      </c>
      <c r="C3108">
        <v>1.6837503819615101E-4</v>
      </c>
      <c r="V3108" t="s">
        <v>3656</v>
      </c>
      <c r="W3108">
        <v>1</v>
      </c>
      <c r="X3108">
        <v>1.8056391289827524E-4</v>
      </c>
    </row>
    <row r="3109" spans="1:24" x14ac:dyDescent="0.15">
      <c r="A3109" t="s">
        <v>6817</v>
      </c>
      <c r="B3109">
        <v>1</v>
      </c>
      <c r="C3109">
        <v>1.6837503819615101E-4</v>
      </c>
      <c r="V3109" t="s">
        <v>5498</v>
      </c>
      <c r="W3109">
        <v>1</v>
      </c>
      <c r="X3109">
        <v>1.8056391289827524E-4</v>
      </c>
    </row>
    <row r="3110" spans="1:24" x14ac:dyDescent="0.15">
      <c r="A3110" t="s">
        <v>6824</v>
      </c>
      <c r="B3110">
        <v>1</v>
      </c>
      <c r="C3110">
        <v>1.6837503819615101E-4</v>
      </c>
      <c r="V3110" t="s">
        <v>6140</v>
      </c>
      <c r="W3110">
        <v>1</v>
      </c>
      <c r="X3110">
        <v>1.8056391289827524E-4</v>
      </c>
    </row>
    <row r="3111" spans="1:24" x14ac:dyDescent="0.15">
      <c r="A3111" t="s">
        <v>6828</v>
      </c>
      <c r="B3111">
        <v>1</v>
      </c>
      <c r="C3111">
        <v>1.6837503819615101E-4</v>
      </c>
      <c r="V3111" t="s">
        <v>4813</v>
      </c>
      <c r="W3111">
        <v>1</v>
      </c>
      <c r="X3111">
        <v>1.8056391289827524E-4</v>
      </c>
    </row>
    <row r="3112" spans="1:24" x14ac:dyDescent="0.15">
      <c r="A3112" t="s">
        <v>6834</v>
      </c>
      <c r="B3112">
        <v>1</v>
      </c>
      <c r="C3112">
        <v>1.6837503819615101E-4</v>
      </c>
      <c r="V3112" t="s">
        <v>5428</v>
      </c>
      <c r="W3112">
        <v>1</v>
      </c>
      <c r="X3112">
        <v>1.8056391289827524E-4</v>
      </c>
    </row>
    <row r="3113" spans="1:24" x14ac:dyDescent="0.15">
      <c r="A3113" t="s">
        <v>6838</v>
      </c>
      <c r="B3113">
        <v>1</v>
      </c>
      <c r="C3113">
        <v>1.6837503819615101E-4</v>
      </c>
      <c r="V3113" t="s">
        <v>6070</v>
      </c>
      <c r="W3113">
        <v>1</v>
      </c>
      <c r="X3113">
        <v>1.8056391289827524E-4</v>
      </c>
    </row>
    <row r="3114" spans="1:24" x14ac:dyDescent="0.15">
      <c r="A3114" t="s">
        <v>6841</v>
      </c>
      <c r="B3114">
        <v>1</v>
      </c>
      <c r="C3114">
        <v>1.6837503819615101E-4</v>
      </c>
      <c r="V3114" t="s">
        <v>10607</v>
      </c>
      <c r="W3114">
        <v>1</v>
      </c>
      <c r="X3114">
        <v>1.8056391289827524E-4</v>
      </c>
    </row>
    <row r="3115" spans="1:24" x14ac:dyDescent="0.15">
      <c r="A3115" t="s">
        <v>6844</v>
      </c>
      <c r="B3115">
        <v>1</v>
      </c>
      <c r="C3115">
        <v>1.6837503819615101E-4</v>
      </c>
      <c r="V3115" t="s">
        <v>7271</v>
      </c>
      <c r="W3115">
        <v>1</v>
      </c>
      <c r="X3115">
        <v>1.8056391289827524E-4</v>
      </c>
    </row>
    <row r="3116" spans="1:24" x14ac:dyDescent="0.15">
      <c r="A3116" t="s">
        <v>6859</v>
      </c>
      <c r="B3116">
        <v>1</v>
      </c>
      <c r="C3116">
        <v>1.6837503819615101E-4</v>
      </c>
      <c r="V3116" t="s">
        <v>506</v>
      </c>
      <c r="W3116">
        <v>1</v>
      </c>
      <c r="X3116">
        <v>1.8056391289827524E-4</v>
      </c>
    </row>
    <row r="3117" spans="1:24" x14ac:dyDescent="0.15">
      <c r="A3117" t="s">
        <v>6866</v>
      </c>
      <c r="B3117">
        <v>1</v>
      </c>
      <c r="C3117">
        <v>1.6837503819615101E-4</v>
      </c>
      <c r="V3117" t="s">
        <v>4731</v>
      </c>
      <c r="W3117">
        <v>1</v>
      </c>
      <c r="X3117">
        <v>1.8056391289827524E-4</v>
      </c>
    </row>
    <row r="3118" spans="1:24" x14ac:dyDescent="0.15">
      <c r="A3118" t="s">
        <v>4194</v>
      </c>
      <c r="B3118">
        <v>1</v>
      </c>
      <c r="C3118">
        <v>1.5762659536215959E-4</v>
      </c>
      <c r="V3118" t="s">
        <v>5996</v>
      </c>
      <c r="W3118">
        <v>1</v>
      </c>
      <c r="X3118">
        <v>1.8056391289827524E-4</v>
      </c>
    </row>
    <row r="3119" spans="1:24" x14ac:dyDescent="0.15">
      <c r="A3119" t="s">
        <v>4291</v>
      </c>
      <c r="B3119">
        <v>1</v>
      </c>
      <c r="C3119">
        <v>1.5762659536215959E-4</v>
      </c>
      <c r="V3119" t="s">
        <v>4759</v>
      </c>
      <c r="W3119">
        <v>1</v>
      </c>
      <c r="X3119">
        <v>1.8056391289827524E-4</v>
      </c>
    </row>
    <row r="3120" spans="1:24" x14ac:dyDescent="0.15">
      <c r="A3120" t="s">
        <v>4299</v>
      </c>
      <c r="B3120">
        <v>1</v>
      </c>
      <c r="C3120">
        <v>1.5762659536215959E-4</v>
      </c>
      <c r="V3120" t="s">
        <v>5908</v>
      </c>
      <c r="W3120">
        <v>1</v>
      </c>
      <c r="X3120">
        <v>1.8056391289827524E-4</v>
      </c>
    </row>
    <row r="3121" spans="1:24" x14ac:dyDescent="0.15">
      <c r="A3121" t="s">
        <v>4321</v>
      </c>
      <c r="B3121">
        <v>1</v>
      </c>
      <c r="C3121">
        <v>1.5762659536215959E-4</v>
      </c>
      <c r="V3121" t="s">
        <v>10651</v>
      </c>
      <c r="W3121">
        <v>1</v>
      </c>
      <c r="X3121">
        <v>1.8056391289827524E-4</v>
      </c>
    </row>
    <row r="3122" spans="1:24" x14ac:dyDescent="0.15">
      <c r="A3122" t="s">
        <v>4391</v>
      </c>
      <c r="B3122">
        <v>1</v>
      </c>
      <c r="C3122">
        <v>1.5762659536215959E-4</v>
      </c>
      <c r="V3122" t="s">
        <v>6232</v>
      </c>
      <c r="W3122">
        <v>1</v>
      </c>
      <c r="X3122">
        <v>1.8056391289827524E-4</v>
      </c>
    </row>
    <row r="3123" spans="1:24" x14ac:dyDescent="0.15">
      <c r="A3123" t="s">
        <v>4421</v>
      </c>
      <c r="B3123">
        <v>1</v>
      </c>
      <c r="C3123">
        <v>1.5762659536215959E-4</v>
      </c>
      <c r="V3123" t="s">
        <v>4391</v>
      </c>
      <c r="W3123">
        <v>1</v>
      </c>
      <c r="X3123">
        <v>1.8056391289827524E-4</v>
      </c>
    </row>
    <row r="3124" spans="1:24" x14ac:dyDescent="0.15">
      <c r="A3124" t="s">
        <v>4422</v>
      </c>
      <c r="B3124">
        <v>1</v>
      </c>
      <c r="C3124">
        <v>1.5762659536215959E-4</v>
      </c>
      <c r="V3124" t="s">
        <v>4777</v>
      </c>
      <c r="W3124">
        <v>1</v>
      </c>
      <c r="X3124">
        <v>1.8056391289827524E-4</v>
      </c>
    </row>
    <row r="3125" spans="1:24" x14ac:dyDescent="0.15">
      <c r="A3125" t="s">
        <v>4487</v>
      </c>
      <c r="B3125">
        <v>1</v>
      </c>
      <c r="C3125">
        <v>1.5762659536215959E-4</v>
      </c>
      <c r="V3125" t="s">
        <v>5119</v>
      </c>
      <c r="W3125">
        <v>1</v>
      </c>
      <c r="X3125">
        <v>1.8056391289827524E-4</v>
      </c>
    </row>
    <row r="3126" spans="1:24" x14ac:dyDescent="0.15">
      <c r="A3126" t="s">
        <v>4496</v>
      </c>
      <c r="B3126">
        <v>1</v>
      </c>
      <c r="C3126">
        <v>1.5762659536215959E-4</v>
      </c>
      <c r="V3126" t="s">
        <v>4421</v>
      </c>
      <c r="W3126">
        <v>1</v>
      </c>
      <c r="X3126">
        <v>1.8056391289827524E-4</v>
      </c>
    </row>
    <row r="3127" spans="1:24" x14ac:dyDescent="0.15">
      <c r="A3127" t="s">
        <v>4510</v>
      </c>
      <c r="B3127">
        <v>1</v>
      </c>
      <c r="C3127">
        <v>1.5762659536215959E-4</v>
      </c>
      <c r="V3127" t="s">
        <v>4321</v>
      </c>
      <c r="W3127">
        <v>1</v>
      </c>
      <c r="X3127">
        <v>1.8056391289827524E-4</v>
      </c>
    </row>
    <row r="3128" spans="1:24" x14ac:dyDescent="0.15">
      <c r="A3128" t="s">
        <v>4549</v>
      </c>
      <c r="B3128">
        <v>1</v>
      </c>
      <c r="C3128">
        <v>1.5762659536215959E-4</v>
      </c>
      <c r="V3128" t="s">
        <v>4888</v>
      </c>
      <c r="W3128">
        <v>1</v>
      </c>
      <c r="X3128">
        <v>1.8056391289827524E-4</v>
      </c>
    </row>
    <row r="3129" spans="1:24" x14ac:dyDescent="0.15">
      <c r="A3129" t="s">
        <v>4556</v>
      </c>
      <c r="B3129">
        <v>1</v>
      </c>
      <c r="C3129">
        <v>1.5762659536215959E-4</v>
      </c>
      <c r="V3129" t="s">
        <v>6571</v>
      </c>
      <c r="W3129">
        <v>1</v>
      </c>
      <c r="X3129">
        <v>1.8056391289827524E-4</v>
      </c>
    </row>
    <row r="3130" spans="1:24" x14ac:dyDescent="0.15">
      <c r="A3130" t="s">
        <v>510</v>
      </c>
      <c r="B3130">
        <v>1</v>
      </c>
      <c r="C3130">
        <v>1.5762659536215959E-4</v>
      </c>
      <c r="V3130" t="s">
        <v>4977</v>
      </c>
      <c r="W3130">
        <v>1</v>
      </c>
      <c r="X3130">
        <v>1.8056391289827524E-4</v>
      </c>
    </row>
    <row r="3131" spans="1:24" x14ac:dyDescent="0.15">
      <c r="A3131" t="s">
        <v>4600</v>
      </c>
      <c r="B3131">
        <v>1</v>
      </c>
      <c r="C3131">
        <v>1.5762659536215959E-4</v>
      </c>
      <c r="V3131" t="s">
        <v>892</v>
      </c>
      <c r="W3131">
        <v>1</v>
      </c>
      <c r="X3131">
        <v>1.8056391289827524E-4</v>
      </c>
    </row>
    <row r="3132" spans="1:24" x14ac:dyDescent="0.15">
      <c r="A3132" t="s">
        <v>917</v>
      </c>
      <c r="B3132">
        <v>1</v>
      </c>
      <c r="C3132">
        <v>1.5762659536215959E-4</v>
      </c>
      <c r="V3132" t="s">
        <v>893</v>
      </c>
      <c r="W3132">
        <v>1</v>
      </c>
      <c r="X3132">
        <v>1.8056391289827524E-4</v>
      </c>
    </row>
    <row r="3133" spans="1:24" x14ac:dyDescent="0.15">
      <c r="A3133" t="s">
        <v>4683</v>
      </c>
      <c r="B3133">
        <v>1</v>
      </c>
      <c r="C3133">
        <v>1.5762659536215959E-4</v>
      </c>
      <c r="V3133" t="s">
        <v>10759</v>
      </c>
      <c r="W3133">
        <v>1</v>
      </c>
      <c r="X3133">
        <v>1.8056391289827524E-4</v>
      </c>
    </row>
    <row r="3134" spans="1:24" x14ac:dyDescent="0.15">
      <c r="A3134" t="s">
        <v>4690</v>
      </c>
      <c r="B3134">
        <v>1</v>
      </c>
      <c r="C3134">
        <v>1.5762659536215959E-4</v>
      </c>
      <c r="V3134" t="s">
        <v>10763</v>
      </c>
      <c r="W3134">
        <v>1</v>
      </c>
      <c r="X3134">
        <v>1.8056391289827524E-4</v>
      </c>
    </row>
    <row r="3135" spans="1:24" x14ac:dyDescent="0.15">
      <c r="A3135" t="s">
        <v>4714</v>
      </c>
      <c r="B3135">
        <v>1</v>
      </c>
      <c r="C3135">
        <v>1.5762659536215959E-4</v>
      </c>
      <c r="V3135" t="s">
        <v>412</v>
      </c>
      <c r="W3135">
        <v>1</v>
      </c>
      <c r="X3135">
        <v>1.8056391289827524E-4</v>
      </c>
    </row>
    <row r="3136" spans="1:24" x14ac:dyDescent="0.15">
      <c r="A3136" t="s">
        <v>4734</v>
      </c>
      <c r="B3136">
        <v>1</v>
      </c>
      <c r="C3136">
        <v>1.5762659536215959E-4</v>
      </c>
      <c r="V3136" t="s">
        <v>5634</v>
      </c>
      <c r="W3136">
        <v>1</v>
      </c>
      <c r="X3136">
        <v>1.8056391289827524E-4</v>
      </c>
    </row>
    <row r="3137" spans="1:24" x14ac:dyDescent="0.15">
      <c r="A3137" t="s">
        <v>4739</v>
      </c>
      <c r="B3137">
        <v>1</v>
      </c>
      <c r="C3137">
        <v>1.5762659536215959E-4</v>
      </c>
      <c r="V3137" t="s">
        <v>5043</v>
      </c>
      <c r="W3137">
        <v>1</v>
      </c>
      <c r="X3137">
        <v>1.8056391289827524E-4</v>
      </c>
    </row>
    <row r="3138" spans="1:24" x14ac:dyDescent="0.15">
      <c r="A3138" t="s">
        <v>4768</v>
      </c>
      <c r="B3138">
        <v>1</v>
      </c>
      <c r="C3138">
        <v>1.5762659536215959E-4</v>
      </c>
      <c r="V3138" t="s">
        <v>5522</v>
      </c>
      <c r="W3138">
        <v>1</v>
      </c>
      <c r="X3138">
        <v>1.8056391289827524E-4</v>
      </c>
    </row>
    <row r="3139" spans="1:24" x14ac:dyDescent="0.15">
      <c r="A3139" t="s">
        <v>4777</v>
      </c>
      <c r="B3139">
        <v>1</v>
      </c>
      <c r="C3139">
        <v>1.5762659536215959E-4</v>
      </c>
      <c r="V3139" t="s">
        <v>10786</v>
      </c>
      <c r="W3139">
        <v>1</v>
      </c>
      <c r="X3139">
        <v>1.8056391289827524E-4</v>
      </c>
    </row>
    <row r="3140" spans="1:24" x14ac:dyDescent="0.15">
      <c r="A3140" t="s">
        <v>4870</v>
      </c>
      <c r="B3140">
        <v>1</v>
      </c>
      <c r="C3140">
        <v>1.5762659536215959E-4</v>
      </c>
      <c r="V3140" t="s">
        <v>6193</v>
      </c>
      <c r="W3140">
        <v>1</v>
      </c>
      <c r="X3140">
        <v>1.8056391289827524E-4</v>
      </c>
    </row>
    <row r="3141" spans="1:24" x14ac:dyDescent="0.15">
      <c r="A3141" t="s">
        <v>4893</v>
      </c>
      <c r="B3141">
        <v>1</v>
      </c>
      <c r="C3141">
        <v>1.5762659536215959E-4</v>
      </c>
      <c r="V3141" t="s">
        <v>5465</v>
      </c>
      <c r="W3141">
        <v>1</v>
      </c>
      <c r="X3141">
        <v>1.8056391289827524E-4</v>
      </c>
    </row>
    <row r="3142" spans="1:24" x14ac:dyDescent="0.15">
      <c r="A3142" t="s">
        <v>4939</v>
      </c>
      <c r="B3142">
        <v>1</v>
      </c>
      <c r="C3142">
        <v>1.5762659536215959E-4</v>
      </c>
      <c r="V3142" t="s">
        <v>6385</v>
      </c>
      <c r="W3142">
        <v>1</v>
      </c>
      <c r="X3142">
        <v>1.8056391289827524E-4</v>
      </c>
    </row>
    <row r="3143" spans="1:24" x14ac:dyDescent="0.15">
      <c r="A3143" t="s">
        <v>791</v>
      </c>
      <c r="B3143">
        <v>1</v>
      </c>
      <c r="C3143">
        <v>1.5762659536215959E-4</v>
      </c>
      <c r="V3143" t="s">
        <v>10794</v>
      </c>
      <c r="W3143">
        <v>1</v>
      </c>
      <c r="X3143">
        <v>1.8056391289827524E-4</v>
      </c>
    </row>
    <row r="3144" spans="1:24" x14ac:dyDescent="0.15">
      <c r="A3144" t="s">
        <v>4974</v>
      </c>
      <c r="B3144">
        <v>1</v>
      </c>
      <c r="C3144">
        <v>1.5762659536215959E-4</v>
      </c>
      <c r="V3144" t="s">
        <v>595</v>
      </c>
      <c r="W3144">
        <v>1</v>
      </c>
      <c r="X3144">
        <v>1.8056391289827524E-4</v>
      </c>
    </row>
    <row r="3145" spans="1:24" x14ac:dyDescent="0.15">
      <c r="A3145" t="s">
        <v>4977</v>
      </c>
      <c r="B3145">
        <v>1</v>
      </c>
      <c r="C3145">
        <v>1.5762659536215959E-4</v>
      </c>
      <c r="V3145" t="s">
        <v>10800</v>
      </c>
      <c r="W3145">
        <v>1</v>
      </c>
      <c r="X3145">
        <v>1.8056391289827524E-4</v>
      </c>
    </row>
    <row r="3146" spans="1:24" x14ac:dyDescent="0.15">
      <c r="A3146" t="s">
        <v>5040</v>
      </c>
      <c r="B3146">
        <v>1</v>
      </c>
      <c r="C3146">
        <v>1.5762659536215959E-4</v>
      </c>
      <c r="V3146" t="s">
        <v>10809</v>
      </c>
      <c r="W3146">
        <v>1</v>
      </c>
      <c r="X3146">
        <v>1.8056391289827524E-4</v>
      </c>
    </row>
    <row r="3147" spans="1:24" x14ac:dyDescent="0.15">
      <c r="A3147" t="s">
        <v>5043</v>
      </c>
      <c r="B3147">
        <v>1</v>
      </c>
      <c r="C3147">
        <v>1.5762659536215959E-4</v>
      </c>
      <c r="V3147" t="s">
        <v>4590</v>
      </c>
      <c r="W3147">
        <v>1</v>
      </c>
      <c r="X3147">
        <v>1.8056391289827524E-4</v>
      </c>
    </row>
    <row r="3148" spans="1:24" x14ac:dyDescent="0.15">
      <c r="A3148" t="s">
        <v>5055</v>
      </c>
      <c r="B3148">
        <v>1</v>
      </c>
      <c r="C3148">
        <v>1.5762659536215959E-4</v>
      </c>
      <c r="V3148" t="s">
        <v>10813</v>
      </c>
      <c r="W3148">
        <v>1</v>
      </c>
      <c r="X3148">
        <v>1.8056391289827524E-4</v>
      </c>
    </row>
    <row r="3149" spans="1:24" x14ac:dyDescent="0.15">
      <c r="A3149" t="s">
        <v>5161</v>
      </c>
      <c r="B3149">
        <v>1</v>
      </c>
      <c r="C3149">
        <v>1.5762659536215959E-4</v>
      </c>
      <c r="V3149" t="s">
        <v>5994</v>
      </c>
      <c r="W3149">
        <v>1</v>
      </c>
      <c r="X3149">
        <v>1.8056391289827524E-4</v>
      </c>
    </row>
    <row r="3150" spans="1:24" x14ac:dyDescent="0.15">
      <c r="A3150" t="s">
        <v>5164</v>
      </c>
      <c r="B3150">
        <v>1</v>
      </c>
      <c r="C3150">
        <v>1.5762659536215959E-4</v>
      </c>
      <c r="V3150" t="s">
        <v>10833</v>
      </c>
      <c r="W3150">
        <v>1</v>
      </c>
      <c r="X3150">
        <v>1.8056391289827524E-4</v>
      </c>
    </row>
    <row r="3151" spans="1:24" x14ac:dyDescent="0.15">
      <c r="A3151" t="s">
        <v>5183</v>
      </c>
      <c r="B3151">
        <v>1</v>
      </c>
      <c r="C3151">
        <v>1.5762659536215959E-4</v>
      </c>
      <c r="V3151" t="s">
        <v>4737</v>
      </c>
      <c r="W3151">
        <v>1</v>
      </c>
      <c r="X3151">
        <v>1.8056391289827524E-4</v>
      </c>
    </row>
    <row r="3152" spans="1:24" x14ac:dyDescent="0.15">
      <c r="A3152" t="s">
        <v>1318</v>
      </c>
      <c r="B3152">
        <v>1</v>
      </c>
      <c r="C3152">
        <v>1.5762659536215959E-4</v>
      </c>
      <c r="V3152" t="s">
        <v>4194</v>
      </c>
      <c r="W3152">
        <v>1</v>
      </c>
      <c r="X3152">
        <v>1.8056391289827524E-4</v>
      </c>
    </row>
    <row r="3153" spans="1:24" x14ac:dyDescent="0.15">
      <c r="A3153" t="s">
        <v>5225</v>
      </c>
      <c r="B3153">
        <v>1</v>
      </c>
      <c r="C3153">
        <v>1.5762659536215959E-4</v>
      </c>
      <c r="V3153" t="s">
        <v>5406</v>
      </c>
      <c r="W3153">
        <v>1</v>
      </c>
      <c r="X3153">
        <v>1.8056391289827524E-4</v>
      </c>
    </row>
    <row r="3154" spans="1:24" x14ac:dyDescent="0.15">
      <c r="A3154" t="s">
        <v>5234</v>
      </c>
      <c r="B3154">
        <v>1</v>
      </c>
      <c r="C3154">
        <v>1.5762659536215959E-4</v>
      </c>
      <c r="V3154" t="s">
        <v>6734</v>
      </c>
      <c r="W3154">
        <v>1</v>
      </c>
      <c r="X3154">
        <v>1.7101357900937262E-4</v>
      </c>
    </row>
    <row r="3155" spans="1:24" x14ac:dyDescent="0.15">
      <c r="A3155" t="s">
        <v>829</v>
      </c>
      <c r="B3155">
        <v>1</v>
      </c>
      <c r="C3155">
        <v>1.5762659536215959E-4</v>
      </c>
      <c r="V3155" t="s">
        <v>4382</v>
      </c>
      <c r="W3155">
        <v>1</v>
      </c>
      <c r="X3155">
        <v>1.7101357900937262E-4</v>
      </c>
    </row>
    <row r="3156" spans="1:24" x14ac:dyDescent="0.15">
      <c r="A3156" t="s">
        <v>1102</v>
      </c>
      <c r="B3156">
        <v>1</v>
      </c>
      <c r="C3156">
        <v>1.5762659536215959E-4</v>
      </c>
      <c r="V3156" t="s">
        <v>5316</v>
      </c>
      <c r="W3156">
        <v>1</v>
      </c>
      <c r="X3156">
        <v>1.7101357900937262E-4</v>
      </c>
    </row>
    <row r="3157" spans="1:24" x14ac:dyDescent="0.15">
      <c r="A3157" t="s">
        <v>5360</v>
      </c>
      <c r="B3157">
        <v>1</v>
      </c>
      <c r="C3157">
        <v>1.5762659536215959E-4</v>
      </c>
      <c r="V3157" t="s">
        <v>4676</v>
      </c>
      <c r="W3157">
        <v>1</v>
      </c>
      <c r="X3157">
        <v>1.7101357900937262E-4</v>
      </c>
    </row>
    <row r="3158" spans="1:24" x14ac:dyDescent="0.15">
      <c r="A3158" t="s">
        <v>5386</v>
      </c>
      <c r="B3158">
        <v>1</v>
      </c>
      <c r="C3158">
        <v>1.5762659536215959E-4</v>
      </c>
      <c r="V3158" t="s">
        <v>4202</v>
      </c>
      <c r="W3158">
        <v>1</v>
      </c>
      <c r="X3158">
        <v>1.7101357900937262E-4</v>
      </c>
    </row>
    <row r="3159" spans="1:24" x14ac:dyDescent="0.15">
      <c r="A3159" t="s">
        <v>5394</v>
      </c>
      <c r="B3159">
        <v>1</v>
      </c>
      <c r="C3159">
        <v>1.5762659536215959E-4</v>
      </c>
      <c r="V3159" t="s">
        <v>4145</v>
      </c>
      <c r="W3159">
        <v>1</v>
      </c>
      <c r="X3159">
        <v>1.7101357900937262E-4</v>
      </c>
    </row>
    <row r="3160" spans="1:24" x14ac:dyDescent="0.15">
      <c r="A3160" t="s">
        <v>5406</v>
      </c>
      <c r="B3160">
        <v>1</v>
      </c>
      <c r="C3160">
        <v>1.5762659536215959E-4</v>
      </c>
      <c r="V3160" t="s">
        <v>4224</v>
      </c>
      <c r="W3160">
        <v>1</v>
      </c>
      <c r="X3160">
        <v>1.7101357900937262E-4</v>
      </c>
    </row>
    <row r="3161" spans="1:24" x14ac:dyDescent="0.15">
      <c r="A3161" t="s">
        <v>5409</v>
      </c>
      <c r="B3161">
        <v>1</v>
      </c>
      <c r="C3161">
        <v>1.5762659536215959E-4</v>
      </c>
      <c r="V3161" t="s">
        <v>9586</v>
      </c>
      <c r="W3161">
        <v>1</v>
      </c>
      <c r="X3161">
        <v>1.7101357900937262E-4</v>
      </c>
    </row>
    <row r="3162" spans="1:24" x14ac:dyDescent="0.15">
      <c r="A3162" t="s">
        <v>5432</v>
      </c>
      <c r="B3162">
        <v>1</v>
      </c>
      <c r="C3162">
        <v>1.5762659536215959E-4</v>
      </c>
      <c r="V3162" t="s">
        <v>220</v>
      </c>
      <c r="W3162">
        <v>1</v>
      </c>
      <c r="X3162">
        <v>1.7101357900937262E-4</v>
      </c>
    </row>
    <row r="3163" spans="1:24" x14ac:dyDescent="0.15">
      <c r="A3163" t="s">
        <v>5450</v>
      </c>
      <c r="B3163">
        <v>1</v>
      </c>
      <c r="C3163">
        <v>1.5762659536215959E-4</v>
      </c>
      <c r="V3163" t="s">
        <v>4472</v>
      </c>
      <c r="W3163">
        <v>1</v>
      </c>
      <c r="X3163">
        <v>1.7101357900937262E-4</v>
      </c>
    </row>
    <row r="3164" spans="1:24" x14ac:dyDescent="0.15">
      <c r="A3164" t="s">
        <v>5462</v>
      </c>
      <c r="B3164">
        <v>1</v>
      </c>
      <c r="C3164">
        <v>1.5762659536215959E-4</v>
      </c>
      <c r="V3164" t="s">
        <v>4169</v>
      </c>
      <c r="W3164">
        <v>1</v>
      </c>
      <c r="X3164">
        <v>1.7101357900937262E-4</v>
      </c>
    </row>
    <row r="3165" spans="1:24" x14ac:dyDescent="0.15">
      <c r="A3165" t="s">
        <v>5465</v>
      </c>
      <c r="B3165">
        <v>1</v>
      </c>
      <c r="C3165">
        <v>1.5762659536215959E-4</v>
      </c>
      <c r="V3165" t="s">
        <v>4957</v>
      </c>
      <c r="W3165">
        <v>1</v>
      </c>
      <c r="X3165">
        <v>1.7101357900937262E-4</v>
      </c>
    </row>
    <row r="3166" spans="1:24" x14ac:dyDescent="0.15">
      <c r="A3166" t="s">
        <v>5483</v>
      </c>
      <c r="B3166">
        <v>1</v>
      </c>
      <c r="C3166">
        <v>1.5762659536215959E-4</v>
      </c>
      <c r="V3166" t="s">
        <v>4141</v>
      </c>
      <c r="W3166">
        <v>1</v>
      </c>
      <c r="X3166">
        <v>1.7101357900937262E-4</v>
      </c>
    </row>
    <row r="3167" spans="1:24" x14ac:dyDescent="0.15">
      <c r="A3167" t="s">
        <v>5498</v>
      </c>
      <c r="B3167">
        <v>1</v>
      </c>
      <c r="C3167">
        <v>1.5762659536215959E-4</v>
      </c>
      <c r="V3167" t="s">
        <v>6027</v>
      </c>
      <c r="W3167">
        <v>1</v>
      </c>
      <c r="X3167">
        <v>1.7101357900937262E-4</v>
      </c>
    </row>
    <row r="3168" spans="1:24" x14ac:dyDescent="0.15">
      <c r="A3168" t="s">
        <v>5506</v>
      </c>
      <c r="B3168">
        <v>1</v>
      </c>
      <c r="C3168">
        <v>1.5762659536215959E-4</v>
      </c>
      <c r="V3168" t="s">
        <v>6782</v>
      </c>
      <c r="W3168">
        <v>1</v>
      </c>
      <c r="X3168">
        <v>1.7101357900937262E-4</v>
      </c>
    </row>
    <row r="3169" spans="1:24" x14ac:dyDescent="0.15">
      <c r="A3169" t="s">
        <v>5530</v>
      </c>
      <c r="B3169">
        <v>1</v>
      </c>
      <c r="C3169">
        <v>1.5762659536215959E-4</v>
      </c>
      <c r="V3169" t="s">
        <v>4555</v>
      </c>
      <c r="W3169">
        <v>1</v>
      </c>
      <c r="X3169">
        <v>1.7101357900937262E-4</v>
      </c>
    </row>
    <row r="3170" spans="1:24" x14ac:dyDescent="0.15">
      <c r="A3170" t="s">
        <v>5563</v>
      </c>
      <c r="B3170">
        <v>1</v>
      </c>
      <c r="C3170">
        <v>1.5762659536215959E-4</v>
      </c>
      <c r="V3170" t="s">
        <v>9788</v>
      </c>
      <c r="W3170">
        <v>1</v>
      </c>
      <c r="X3170">
        <v>1.7101357900937262E-4</v>
      </c>
    </row>
    <row r="3171" spans="1:24" x14ac:dyDescent="0.15">
      <c r="A3171" t="s">
        <v>5583</v>
      </c>
      <c r="B3171">
        <v>1</v>
      </c>
      <c r="C3171">
        <v>1.5762659536215959E-4</v>
      </c>
      <c r="V3171" t="s">
        <v>486</v>
      </c>
      <c r="W3171">
        <v>1</v>
      </c>
      <c r="X3171">
        <v>1.7101357900937262E-4</v>
      </c>
    </row>
    <row r="3172" spans="1:24" x14ac:dyDescent="0.15">
      <c r="A3172" t="s">
        <v>5587</v>
      </c>
      <c r="B3172">
        <v>1</v>
      </c>
      <c r="C3172">
        <v>1.5762659536215959E-4</v>
      </c>
      <c r="V3172" t="s">
        <v>4827</v>
      </c>
      <c r="W3172">
        <v>1</v>
      </c>
      <c r="X3172">
        <v>1.7101357900937262E-4</v>
      </c>
    </row>
    <row r="3173" spans="1:24" x14ac:dyDescent="0.15">
      <c r="A3173" t="s">
        <v>5604</v>
      </c>
      <c r="B3173">
        <v>1</v>
      </c>
      <c r="C3173">
        <v>1.5762659536215959E-4</v>
      </c>
      <c r="V3173" t="s">
        <v>5754</v>
      </c>
      <c r="W3173">
        <v>1</v>
      </c>
      <c r="X3173">
        <v>1.7101357900937262E-4</v>
      </c>
    </row>
    <row r="3174" spans="1:24" x14ac:dyDescent="0.15">
      <c r="A3174" t="s">
        <v>5621</v>
      </c>
      <c r="B3174">
        <v>1</v>
      </c>
      <c r="C3174">
        <v>1.5762659536215959E-4</v>
      </c>
      <c r="V3174" t="s">
        <v>9815</v>
      </c>
      <c r="W3174">
        <v>1</v>
      </c>
      <c r="X3174">
        <v>1.7101357900937262E-4</v>
      </c>
    </row>
    <row r="3175" spans="1:24" x14ac:dyDescent="0.15">
      <c r="A3175" t="s">
        <v>5639</v>
      </c>
      <c r="B3175">
        <v>1</v>
      </c>
      <c r="C3175">
        <v>1.5762659536215959E-4</v>
      </c>
      <c r="V3175" t="s">
        <v>4346</v>
      </c>
      <c r="W3175">
        <v>1</v>
      </c>
      <c r="X3175">
        <v>1.7101357900937262E-4</v>
      </c>
    </row>
    <row r="3176" spans="1:24" x14ac:dyDescent="0.15">
      <c r="A3176" t="s">
        <v>5641</v>
      </c>
      <c r="B3176">
        <v>1</v>
      </c>
      <c r="C3176">
        <v>1.5762659536215959E-4</v>
      </c>
      <c r="V3176" t="s">
        <v>4912</v>
      </c>
      <c r="W3176">
        <v>1</v>
      </c>
      <c r="X3176">
        <v>1.7101357900937262E-4</v>
      </c>
    </row>
    <row r="3177" spans="1:24" x14ac:dyDescent="0.15">
      <c r="A3177" t="s">
        <v>5696</v>
      </c>
      <c r="B3177">
        <v>1</v>
      </c>
      <c r="C3177">
        <v>1.5762659536215959E-4</v>
      </c>
      <c r="V3177" t="s">
        <v>5593</v>
      </c>
      <c r="W3177">
        <v>1</v>
      </c>
      <c r="X3177">
        <v>1.7101357900937262E-4</v>
      </c>
    </row>
    <row r="3178" spans="1:24" x14ac:dyDescent="0.15">
      <c r="A3178" t="s">
        <v>1089</v>
      </c>
      <c r="B3178">
        <v>1</v>
      </c>
      <c r="C3178">
        <v>1.5762659536215959E-4</v>
      </c>
      <c r="V3178" t="s">
        <v>5426</v>
      </c>
      <c r="W3178">
        <v>1</v>
      </c>
      <c r="X3178">
        <v>1.7101357900937262E-4</v>
      </c>
    </row>
    <row r="3179" spans="1:24" x14ac:dyDescent="0.15">
      <c r="A3179" t="s">
        <v>5723</v>
      </c>
      <c r="B3179">
        <v>1</v>
      </c>
      <c r="C3179">
        <v>1.5762659536215959E-4</v>
      </c>
      <c r="V3179" t="s">
        <v>4184</v>
      </c>
      <c r="W3179">
        <v>1</v>
      </c>
      <c r="X3179">
        <v>1.7101357900937262E-4</v>
      </c>
    </row>
    <row r="3180" spans="1:24" x14ac:dyDescent="0.15">
      <c r="A3180" t="s">
        <v>5730</v>
      </c>
      <c r="B3180">
        <v>1</v>
      </c>
      <c r="C3180">
        <v>1.5762659536215959E-4</v>
      </c>
      <c r="V3180" t="s">
        <v>9903</v>
      </c>
      <c r="W3180">
        <v>1</v>
      </c>
      <c r="X3180">
        <v>1.7101357900937262E-4</v>
      </c>
    </row>
    <row r="3181" spans="1:24" x14ac:dyDescent="0.15">
      <c r="A3181" t="s">
        <v>306</v>
      </c>
      <c r="B3181">
        <v>1</v>
      </c>
      <c r="C3181">
        <v>1.5762659536215959E-4</v>
      </c>
      <c r="V3181" t="s">
        <v>5249</v>
      </c>
      <c r="W3181">
        <v>1</v>
      </c>
      <c r="X3181">
        <v>1.7101357900937262E-4</v>
      </c>
    </row>
    <row r="3182" spans="1:24" x14ac:dyDescent="0.15">
      <c r="A3182" t="s">
        <v>636</v>
      </c>
      <c r="B3182">
        <v>1</v>
      </c>
      <c r="C3182">
        <v>1.5762659536215959E-4</v>
      </c>
      <c r="V3182" t="s">
        <v>359</v>
      </c>
      <c r="W3182">
        <v>1</v>
      </c>
      <c r="X3182">
        <v>1.7101357900937262E-4</v>
      </c>
    </row>
    <row r="3183" spans="1:24" x14ac:dyDescent="0.15">
      <c r="A3183" t="s">
        <v>769</v>
      </c>
      <c r="B3183">
        <v>1</v>
      </c>
      <c r="C3183">
        <v>1.5762659536215959E-4</v>
      </c>
      <c r="V3183" t="s">
        <v>4261</v>
      </c>
      <c r="W3183">
        <v>1</v>
      </c>
      <c r="X3183">
        <v>1.7101357900937262E-4</v>
      </c>
    </row>
    <row r="3184" spans="1:24" x14ac:dyDescent="0.15">
      <c r="A3184" t="s">
        <v>5794</v>
      </c>
      <c r="B3184">
        <v>1</v>
      </c>
      <c r="C3184">
        <v>1.5762659536215959E-4</v>
      </c>
      <c r="V3184" t="s">
        <v>5840</v>
      </c>
      <c r="W3184">
        <v>1</v>
      </c>
      <c r="X3184">
        <v>1.7101357900937262E-4</v>
      </c>
    </row>
    <row r="3185" spans="1:24" x14ac:dyDescent="0.15">
      <c r="A3185" t="s">
        <v>5795</v>
      </c>
      <c r="B3185">
        <v>1</v>
      </c>
      <c r="C3185">
        <v>1.5762659536215959E-4</v>
      </c>
      <c r="V3185" t="s">
        <v>1095</v>
      </c>
      <c r="W3185">
        <v>1</v>
      </c>
      <c r="X3185">
        <v>1.7101357900937262E-4</v>
      </c>
    </row>
    <row r="3186" spans="1:24" x14ac:dyDescent="0.15">
      <c r="A3186" t="s">
        <v>5819</v>
      </c>
      <c r="B3186">
        <v>1</v>
      </c>
      <c r="C3186">
        <v>1.5762659536215959E-4</v>
      </c>
      <c r="V3186" t="s">
        <v>4670</v>
      </c>
      <c r="W3186">
        <v>1</v>
      </c>
      <c r="X3186">
        <v>1.7101357900937262E-4</v>
      </c>
    </row>
    <row r="3187" spans="1:24" x14ac:dyDescent="0.15">
      <c r="A3187" t="s">
        <v>5820</v>
      </c>
      <c r="B3187">
        <v>1</v>
      </c>
      <c r="C3187">
        <v>1.5762659536215959E-4</v>
      </c>
      <c r="V3187" t="s">
        <v>6524</v>
      </c>
      <c r="W3187">
        <v>1</v>
      </c>
      <c r="X3187">
        <v>1.7101357900937262E-4</v>
      </c>
    </row>
    <row r="3188" spans="1:24" x14ac:dyDescent="0.15">
      <c r="A3188" t="s">
        <v>5897</v>
      </c>
      <c r="B3188">
        <v>1</v>
      </c>
      <c r="C3188">
        <v>1.5762659536215959E-4</v>
      </c>
      <c r="V3188" t="s">
        <v>4540</v>
      </c>
      <c r="W3188">
        <v>1</v>
      </c>
      <c r="X3188">
        <v>1.7101357900937262E-4</v>
      </c>
    </row>
    <row r="3189" spans="1:24" x14ac:dyDescent="0.15">
      <c r="A3189" t="s">
        <v>5899</v>
      </c>
      <c r="B3189">
        <v>1</v>
      </c>
      <c r="C3189">
        <v>1.5762659536215959E-4</v>
      </c>
      <c r="V3189" t="s">
        <v>10060</v>
      </c>
      <c r="W3189">
        <v>1</v>
      </c>
      <c r="X3189">
        <v>1.7101357900937262E-4</v>
      </c>
    </row>
    <row r="3190" spans="1:24" x14ac:dyDescent="0.15">
      <c r="A3190" t="s">
        <v>5908</v>
      </c>
      <c r="B3190">
        <v>1</v>
      </c>
      <c r="C3190">
        <v>1.5762659536215959E-4</v>
      </c>
      <c r="V3190" t="s">
        <v>5353</v>
      </c>
      <c r="W3190">
        <v>1</v>
      </c>
      <c r="X3190">
        <v>1.7101357900937262E-4</v>
      </c>
    </row>
    <row r="3191" spans="1:24" x14ac:dyDescent="0.15">
      <c r="A3191" t="s">
        <v>5927</v>
      </c>
      <c r="B3191">
        <v>1</v>
      </c>
      <c r="C3191">
        <v>1.5762659536215959E-4</v>
      </c>
      <c r="V3191" t="s">
        <v>180</v>
      </c>
      <c r="W3191">
        <v>1</v>
      </c>
      <c r="X3191">
        <v>1.7101357900937262E-4</v>
      </c>
    </row>
    <row r="3192" spans="1:24" x14ac:dyDescent="0.15">
      <c r="A3192" t="s">
        <v>5943</v>
      </c>
      <c r="B3192">
        <v>1</v>
      </c>
      <c r="C3192">
        <v>1.5762659536215959E-4</v>
      </c>
      <c r="V3192" t="s">
        <v>4538</v>
      </c>
      <c r="W3192">
        <v>1</v>
      </c>
      <c r="X3192">
        <v>1.7101357900937262E-4</v>
      </c>
    </row>
    <row r="3193" spans="1:24" x14ac:dyDescent="0.15">
      <c r="A3193" t="s">
        <v>5967</v>
      </c>
      <c r="B3193">
        <v>1</v>
      </c>
      <c r="C3193">
        <v>1.5762659536215959E-4</v>
      </c>
      <c r="V3193" t="s">
        <v>4539</v>
      </c>
      <c r="W3193">
        <v>1</v>
      </c>
      <c r="X3193">
        <v>1.7101357900937262E-4</v>
      </c>
    </row>
    <row r="3194" spans="1:24" x14ac:dyDescent="0.15">
      <c r="A3194" t="s">
        <v>5983</v>
      </c>
      <c r="B3194">
        <v>1</v>
      </c>
      <c r="C3194">
        <v>1.5762659536215959E-4</v>
      </c>
      <c r="V3194" t="s">
        <v>172</v>
      </c>
      <c r="W3194">
        <v>1</v>
      </c>
      <c r="X3194">
        <v>1.7101357900937262E-4</v>
      </c>
    </row>
    <row r="3195" spans="1:24" x14ac:dyDescent="0.15">
      <c r="A3195" t="s">
        <v>5994</v>
      </c>
      <c r="B3195">
        <v>1</v>
      </c>
      <c r="C3195">
        <v>1.5762659536215959E-4</v>
      </c>
      <c r="V3195" t="s">
        <v>6744</v>
      </c>
      <c r="W3195">
        <v>1</v>
      </c>
      <c r="X3195">
        <v>1.7101357900937262E-4</v>
      </c>
    </row>
    <row r="3196" spans="1:24" x14ac:dyDescent="0.15">
      <c r="A3196" t="s">
        <v>5996</v>
      </c>
      <c r="B3196">
        <v>1</v>
      </c>
      <c r="C3196">
        <v>1.5762659536215959E-4</v>
      </c>
      <c r="V3196" t="s">
        <v>4219</v>
      </c>
      <c r="W3196">
        <v>1</v>
      </c>
      <c r="X3196">
        <v>1.7101357900937262E-4</v>
      </c>
    </row>
    <row r="3197" spans="1:24" x14ac:dyDescent="0.15">
      <c r="A3197" t="s">
        <v>6030</v>
      </c>
      <c r="B3197">
        <v>1</v>
      </c>
      <c r="C3197">
        <v>1.5762659536215959E-4</v>
      </c>
      <c r="V3197">
        <v>100</v>
      </c>
      <c r="W3197">
        <v>1</v>
      </c>
      <c r="X3197">
        <v>1.7101357900937262E-4</v>
      </c>
    </row>
    <row r="3198" spans="1:24" x14ac:dyDescent="0.15">
      <c r="A3198" t="s">
        <v>6054</v>
      </c>
      <c r="B3198">
        <v>1</v>
      </c>
      <c r="C3198">
        <v>1.5762659536215959E-4</v>
      </c>
      <c r="V3198" t="s">
        <v>6439</v>
      </c>
      <c r="W3198">
        <v>1</v>
      </c>
      <c r="X3198">
        <v>1.7101357900937262E-4</v>
      </c>
    </row>
    <row r="3199" spans="1:24" x14ac:dyDescent="0.15">
      <c r="A3199" t="s">
        <v>6090</v>
      </c>
      <c r="B3199">
        <v>1</v>
      </c>
      <c r="C3199">
        <v>1.5762659536215959E-4</v>
      </c>
      <c r="V3199" t="s">
        <v>5744</v>
      </c>
      <c r="W3199">
        <v>1</v>
      </c>
      <c r="X3199">
        <v>1.7101357900937262E-4</v>
      </c>
    </row>
    <row r="3200" spans="1:24" x14ac:dyDescent="0.15">
      <c r="A3200" t="s">
        <v>6094</v>
      </c>
      <c r="B3200">
        <v>1</v>
      </c>
      <c r="C3200">
        <v>1.5762659536215959E-4</v>
      </c>
      <c r="V3200" t="s">
        <v>5650</v>
      </c>
      <c r="W3200">
        <v>1</v>
      </c>
      <c r="X3200">
        <v>1.7101357900937262E-4</v>
      </c>
    </row>
    <row r="3201" spans="1:24" x14ac:dyDescent="0.15">
      <c r="A3201" t="s">
        <v>6171</v>
      </c>
      <c r="B3201">
        <v>1</v>
      </c>
      <c r="C3201">
        <v>1.5762659536215959E-4</v>
      </c>
      <c r="V3201" t="s">
        <v>95</v>
      </c>
      <c r="W3201">
        <v>1</v>
      </c>
      <c r="X3201">
        <v>1.7101357900937262E-4</v>
      </c>
    </row>
    <row r="3202" spans="1:24" x14ac:dyDescent="0.15">
      <c r="A3202" t="s">
        <v>6197</v>
      </c>
      <c r="B3202">
        <v>1</v>
      </c>
      <c r="C3202">
        <v>1.5762659536215959E-4</v>
      </c>
      <c r="V3202">
        <v>20</v>
      </c>
      <c r="W3202">
        <v>1</v>
      </c>
      <c r="X3202">
        <v>1.7101357900937262E-4</v>
      </c>
    </row>
    <row r="3203" spans="1:24" x14ac:dyDescent="0.15">
      <c r="A3203" t="s">
        <v>6199</v>
      </c>
      <c r="B3203">
        <v>1</v>
      </c>
      <c r="C3203">
        <v>1.5762659536215959E-4</v>
      </c>
      <c r="V3203" t="s">
        <v>518</v>
      </c>
      <c r="W3203">
        <v>1</v>
      </c>
      <c r="X3203">
        <v>1.7101357900937262E-4</v>
      </c>
    </row>
    <row r="3204" spans="1:24" x14ac:dyDescent="0.15">
      <c r="A3204" t="s">
        <v>6232</v>
      </c>
      <c r="B3204">
        <v>1</v>
      </c>
      <c r="C3204">
        <v>1.5762659536215959E-4</v>
      </c>
      <c r="V3204" t="s">
        <v>6238</v>
      </c>
      <c r="W3204">
        <v>1</v>
      </c>
      <c r="X3204">
        <v>1.7101357900937262E-4</v>
      </c>
    </row>
    <row r="3205" spans="1:24" x14ac:dyDescent="0.15">
      <c r="A3205" t="s">
        <v>6233</v>
      </c>
      <c r="B3205">
        <v>1</v>
      </c>
      <c r="C3205">
        <v>1.5762659536215959E-4</v>
      </c>
      <c r="V3205" t="s">
        <v>187</v>
      </c>
      <c r="W3205">
        <v>1</v>
      </c>
      <c r="X3205">
        <v>1.7101357900937262E-4</v>
      </c>
    </row>
    <row r="3206" spans="1:24" x14ac:dyDescent="0.15">
      <c r="A3206" t="s">
        <v>6240</v>
      </c>
      <c r="B3206">
        <v>1</v>
      </c>
      <c r="C3206">
        <v>1.5762659536215959E-4</v>
      </c>
      <c r="V3206" t="s">
        <v>6701</v>
      </c>
      <c r="W3206">
        <v>1</v>
      </c>
      <c r="X3206">
        <v>1.7101357900937262E-4</v>
      </c>
    </row>
    <row r="3207" spans="1:24" x14ac:dyDescent="0.15">
      <c r="A3207" t="s">
        <v>6247</v>
      </c>
      <c r="B3207">
        <v>1</v>
      </c>
      <c r="C3207">
        <v>1.5762659536215959E-4</v>
      </c>
      <c r="V3207" t="s">
        <v>4352</v>
      </c>
      <c r="W3207">
        <v>1</v>
      </c>
      <c r="X3207">
        <v>1.7101357900937262E-4</v>
      </c>
    </row>
    <row r="3208" spans="1:24" x14ac:dyDescent="0.15">
      <c r="A3208" t="s">
        <v>6264</v>
      </c>
      <c r="B3208">
        <v>1</v>
      </c>
      <c r="C3208">
        <v>1.5762659536215959E-4</v>
      </c>
      <c r="V3208" t="s">
        <v>898</v>
      </c>
      <c r="W3208">
        <v>1</v>
      </c>
      <c r="X3208">
        <v>1.7101357900937262E-4</v>
      </c>
    </row>
    <row r="3209" spans="1:24" x14ac:dyDescent="0.15">
      <c r="A3209" t="s">
        <v>6269</v>
      </c>
      <c r="B3209">
        <v>1</v>
      </c>
      <c r="C3209">
        <v>1.5762659536215959E-4</v>
      </c>
      <c r="V3209" t="s">
        <v>10385</v>
      </c>
      <c r="W3209">
        <v>1</v>
      </c>
      <c r="X3209">
        <v>1.7101357900937262E-4</v>
      </c>
    </row>
    <row r="3210" spans="1:24" x14ac:dyDescent="0.15">
      <c r="A3210" t="s">
        <v>6308</v>
      </c>
      <c r="B3210">
        <v>1</v>
      </c>
      <c r="C3210">
        <v>1.5762659536215959E-4</v>
      </c>
      <c r="V3210" t="s">
        <v>304</v>
      </c>
      <c r="W3210">
        <v>1</v>
      </c>
      <c r="X3210">
        <v>1.7101357900937262E-4</v>
      </c>
    </row>
    <row r="3211" spans="1:24" x14ac:dyDescent="0.15">
      <c r="A3211" t="s">
        <v>412</v>
      </c>
      <c r="B3211">
        <v>1</v>
      </c>
      <c r="C3211">
        <v>1.5762659536215959E-4</v>
      </c>
      <c r="V3211" t="s">
        <v>5515</v>
      </c>
      <c r="W3211">
        <v>1</v>
      </c>
      <c r="X3211">
        <v>1.7101357900937262E-4</v>
      </c>
    </row>
    <row r="3212" spans="1:24" x14ac:dyDescent="0.15">
      <c r="A3212" t="s">
        <v>6347</v>
      </c>
      <c r="B3212">
        <v>1</v>
      </c>
      <c r="C3212">
        <v>1.5762659536215959E-4</v>
      </c>
      <c r="V3212" t="s">
        <v>6491</v>
      </c>
      <c r="W3212">
        <v>1</v>
      </c>
      <c r="X3212">
        <v>1.7101357900937262E-4</v>
      </c>
    </row>
    <row r="3213" spans="1:24" x14ac:dyDescent="0.15">
      <c r="A3213" t="s">
        <v>6354</v>
      </c>
      <c r="B3213">
        <v>1</v>
      </c>
      <c r="C3213">
        <v>1.5762659536215959E-4</v>
      </c>
      <c r="V3213" t="s">
        <v>4253</v>
      </c>
      <c r="W3213">
        <v>1</v>
      </c>
      <c r="X3213">
        <v>1.7101357900937262E-4</v>
      </c>
    </row>
    <row r="3214" spans="1:24" x14ac:dyDescent="0.15">
      <c r="A3214" t="s">
        <v>6366</v>
      </c>
      <c r="B3214">
        <v>1</v>
      </c>
      <c r="C3214">
        <v>1.5762659536215959E-4</v>
      </c>
      <c r="V3214" t="s">
        <v>4277</v>
      </c>
      <c r="W3214">
        <v>1</v>
      </c>
      <c r="X3214">
        <v>1.7101357900937262E-4</v>
      </c>
    </row>
    <row r="3215" spans="1:24" x14ac:dyDescent="0.15">
      <c r="A3215" t="s">
        <v>6371</v>
      </c>
      <c r="B3215">
        <v>1</v>
      </c>
      <c r="C3215">
        <v>1.5762659536215959E-4</v>
      </c>
      <c r="V3215" t="s">
        <v>4547</v>
      </c>
      <c r="W3215">
        <v>1</v>
      </c>
      <c r="X3215">
        <v>1.7101357900937262E-4</v>
      </c>
    </row>
    <row r="3216" spans="1:24" x14ac:dyDescent="0.15">
      <c r="A3216" t="s">
        <v>6379</v>
      </c>
      <c r="B3216">
        <v>1</v>
      </c>
      <c r="C3216">
        <v>1.5762659536215959E-4</v>
      </c>
      <c r="V3216" t="s">
        <v>4936</v>
      </c>
      <c r="W3216">
        <v>1</v>
      </c>
      <c r="X3216">
        <v>1.7101357900937262E-4</v>
      </c>
    </row>
    <row r="3217" spans="1:24" x14ac:dyDescent="0.15">
      <c r="A3217" t="s">
        <v>6385</v>
      </c>
      <c r="B3217">
        <v>1</v>
      </c>
      <c r="C3217">
        <v>1.5762659536215959E-4</v>
      </c>
      <c r="V3217" t="s">
        <v>4505</v>
      </c>
      <c r="W3217">
        <v>1</v>
      </c>
      <c r="X3217">
        <v>1.7101357900937262E-4</v>
      </c>
    </row>
    <row r="3218" spans="1:24" x14ac:dyDescent="0.15">
      <c r="A3218" t="s">
        <v>6388</v>
      </c>
      <c r="B3218">
        <v>1</v>
      </c>
      <c r="C3218">
        <v>1.5762659536215959E-4</v>
      </c>
      <c r="V3218" t="s">
        <v>4557</v>
      </c>
      <c r="W3218">
        <v>1</v>
      </c>
      <c r="X3218">
        <v>1.7101357900937262E-4</v>
      </c>
    </row>
    <row r="3219" spans="1:24" x14ac:dyDescent="0.15">
      <c r="A3219" t="s">
        <v>6397</v>
      </c>
      <c r="B3219">
        <v>1</v>
      </c>
      <c r="C3219">
        <v>1.5762659536215959E-4</v>
      </c>
      <c r="V3219" t="s">
        <v>10491</v>
      </c>
      <c r="W3219">
        <v>1</v>
      </c>
      <c r="X3219">
        <v>1.7101357900937262E-4</v>
      </c>
    </row>
    <row r="3220" spans="1:24" x14ac:dyDescent="0.15">
      <c r="A3220" t="s">
        <v>6423</v>
      </c>
      <c r="B3220">
        <v>1</v>
      </c>
      <c r="C3220">
        <v>1.5762659536215959E-4</v>
      </c>
      <c r="V3220" t="s">
        <v>7263</v>
      </c>
      <c r="W3220">
        <v>1</v>
      </c>
      <c r="X3220">
        <v>1.7101357900937262E-4</v>
      </c>
    </row>
    <row r="3221" spans="1:24" x14ac:dyDescent="0.15">
      <c r="A3221" t="s">
        <v>6458</v>
      </c>
      <c r="B3221">
        <v>1</v>
      </c>
      <c r="C3221">
        <v>1.5762659536215959E-4</v>
      </c>
      <c r="V3221" t="s">
        <v>4716</v>
      </c>
      <c r="W3221">
        <v>1</v>
      </c>
      <c r="X3221">
        <v>1.7101357900937262E-4</v>
      </c>
    </row>
    <row r="3222" spans="1:24" x14ac:dyDescent="0.15">
      <c r="A3222" t="s">
        <v>6504</v>
      </c>
      <c r="B3222">
        <v>1</v>
      </c>
      <c r="C3222">
        <v>1.5762659536215959E-4</v>
      </c>
      <c r="V3222" t="s">
        <v>4867</v>
      </c>
      <c r="W3222">
        <v>1</v>
      </c>
      <c r="X3222">
        <v>1.7101357900937262E-4</v>
      </c>
    </row>
    <row r="3223" spans="1:24" x14ac:dyDescent="0.15">
      <c r="A3223" t="s">
        <v>6511</v>
      </c>
      <c r="B3223">
        <v>1</v>
      </c>
      <c r="C3223">
        <v>1.5762659536215959E-4</v>
      </c>
      <c r="V3223" t="s">
        <v>5693</v>
      </c>
      <c r="W3223">
        <v>1</v>
      </c>
      <c r="X3223">
        <v>1.7101357900937262E-4</v>
      </c>
    </row>
    <row r="3224" spans="1:24" x14ac:dyDescent="0.15">
      <c r="A3224" t="s">
        <v>6512</v>
      </c>
      <c r="B3224">
        <v>1</v>
      </c>
      <c r="C3224">
        <v>1.5762659536215959E-4</v>
      </c>
      <c r="V3224" t="s">
        <v>1067</v>
      </c>
      <c r="W3224">
        <v>1</v>
      </c>
      <c r="X3224">
        <v>1.7101357900937262E-4</v>
      </c>
    </row>
    <row r="3225" spans="1:24" x14ac:dyDescent="0.15">
      <c r="A3225" t="s">
        <v>6513</v>
      </c>
      <c r="B3225">
        <v>1</v>
      </c>
      <c r="C3225">
        <v>1.5762659536215959E-4</v>
      </c>
      <c r="V3225" t="s">
        <v>5075</v>
      </c>
      <c r="W3225">
        <v>1</v>
      </c>
      <c r="X3225">
        <v>1.7101357900937262E-4</v>
      </c>
    </row>
    <row r="3226" spans="1:24" x14ac:dyDescent="0.15">
      <c r="A3226" t="s">
        <v>6517</v>
      </c>
      <c r="B3226">
        <v>1</v>
      </c>
      <c r="C3226">
        <v>1.5762659536215959E-4</v>
      </c>
      <c r="V3226" t="s">
        <v>5479</v>
      </c>
      <c r="W3226">
        <v>1</v>
      </c>
      <c r="X3226">
        <v>1.7101357900937262E-4</v>
      </c>
    </row>
    <row r="3227" spans="1:24" x14ac:dyDescent="0.15">
      <c r="A3227" t="s">
        <v>527</v>
      </c>
      <c r="B3227">
        <v>1</v>
      </c>
      <c r="C3227">
        <v>1.5762659536215959E-4</v>
      </c>
      <c r="V3227" t="s">
        <v>3756</v>
      </c>
      <c r="W3227">
        <v>1</v>
      </c>
      <c r="X3227">
        <v>1.7101357900937262E-4</v>
      </c>
    </row>
    <row r="3228" spans="1:24" x14ac:dyDescent="0.15">
      <c r="A3228" t="s">
        <v>6571</v>
      </c>
      <c r="B3228">
        <v>1</v>
      </c>
      <c r="C3228">
        <v>1.5762659536215959E-4</v>
      </c>
      <c r="V3228" t="s">
        <v>5678</v>
      </c>
      <c r="W3228">
        <v>1</v>
      </c>
      <c r="X3228">
        <v>1.7101357900937262E-4</v>
      </c>
    </row>
    <row r="3229" spans="1:24" x14ac:dyDescent="0.15">
      <c r="A3229" t="s">
        <v>6587</v>
      </c>
      <c r="B3229">
        <v>1</v>
      </c>
      <c r="C3229">
        <v>1.5762659536215959E-4</v>
      </c>
      <c r="V3229" t="s">
        <v>1104</v>
      </c>
      <c r="W3229">
        <v>1</v>
      </c>
      <c r="X3229">
        <v>1.7101357900937262E-4</v>
      </c>
    </row>
    <row r="3230" spans="1:24" x14ac:dyDescent="0.15">
      <c r="A3230" t="s">
        <v>6588</v>
      </c>
      <c r="B3230">
        <v>1</v>
      </c>
      <c r="C3230">
        <v>1.5762659536215959E-4</v>
      </c>
      <c r="V3230" t="s">
        <v>4250</v>
      </c>
      <c r="W3230">
        <v>1</v>
      </c>
      <c r="X3230">
        <v>1.7101357900937262E-4</v>
      </c>
    </row>
    <row r="3231" spans="1:24" x14ac:dyDescent="0.15">
      <c r="A3231" t="s">
        <v>6589</v>
      </c>
      <c r="B3231">
        <v>1</v>
      </c>
      <c r="C3231">
        <v>1.5762659536215959E-4</v>
      </c>
      <c r="V3231" t="s">
        <v>643</v>
      </c>
      <c r="W3231">
        <v>1</v>
      </c>
      <c r="X3231">
        <v>1.7101357900937262E-4</v>
      </c>
    </row>
    <row r="3232" spans="1:24" x14ac:dyDescent="0.15">
      <c r="A3232" t="s">
        <v>778</v>
      </c>
      <c r="B3232">
        <v>1</v>
      </c>
      <c r="C3232">
        <v>1.5762659536215959E-4</v>
      </c>
      <c r="V3232" t="s">
        <v>10627</v>
      </c>
      <c r="W3232">
        <v>1</v>
      </c>
      <c r="X3232">
        <v>1.7101357900937262E-4</v>
      </c>
    </row>
    <row r="3233" spans="1:24" x14ac:dyDescent="0.15">
      <c r="A3233" t="s">
        <v>6608</v>
      </c>
      <c r="B3233">
        <v>1</v>
      </c>
      <c r="C3233">
        <v>1.5762659536215959E-4</v>
      </c>
      <c r="V3233" t="s">
        <v>4135</v>
      </c>
      <c r="W3233">
        <v>1</v>
      </c>
      <c r="X3233">
        <v>1.7101357900937262E-4</v>
      </c>
    </row>
    <row r="3234" spans="1:24" x14ac:dyDescent="0.15">
      <c r="A3234" t="s">
        <v>406</v>
      </c>
      <c r="B3234">
        <v>1</v>
      </c>
      <c r="C3234">
        <v>1.5762659536215959E-4</v>
      </c>
      <c r="V3234" t="s">
        <v>5948</v>
      </c>
      <c r="W3234">
        <v>1</v>
      </c>
      <c r="X3234">
        <v>1.7101357900937262E-4</v>
      </c>
    </row>
    <row r="3235" spans="1:24" x14ac:dyDescent="0.15">
      <c r="A3235" t="s">
        <v>6649</v>
      </c>
      <c r="B3235">
        <v>1</v>
      </c>
      <c r="C3235">
        <v>1.5762659536215959E-4</v>
      </c>
      <c r="V3235" t="s">
        <v>5615</v>
      </c>
      <c r="W3235">
        <v>1</v>
      </c>
      <c r="X3235">
        <v>1.7101357900937262E-4</v>
      </c>
    </row>
    <row r="3236" spans="1:24" x14ac:dyDescent="0.15">
      <c r="A3236" t="s">
        <v>6650</v>
      </c>
      <c r="B3236">
        <v>1</v>
      </c>
      <c r="C3236">
        <v>1.5762659536215959E-4</v>
      </c>
      <c r="V3236" t="s">
        <v>436</v>
      </c>
      <c r="W3236">
        <v>1</v>
      </c>
      <c r="X3236">
        <v>1.7101357900937262E-4</v>
      </c>
    </row>
    <row r="3237" spans="1:24" x14ac:dyDescent="0.15">
      <c r="A3237" t="s">
        <v>6666</v>
      </c>
      <c r="B3237">
        <v>1</v>
      </c>
      <c r="C3237">
        <v>1.5762659536215959E-4</v>
      </c>
      <c r="V3237" t="s">
        <v>5954</v>
      </c>
      <c r="W3237">
        <v>1</v>
      </c>
      <c r="X3237">
        <v>1.7101357900937262E-4</v>
      </c>
    </row>
    <row r="3238" spans="1:24" x14ac:dyDescent="0.15">
      <c r="A3238" t="s">
        <v>6674</v>
      </c>
      <c r="B3238">
        <v>1</v>
      </c>
      <c r="C3238">
        <v>1.5762659536215959E-4</v>
      </c>
      <c r="V3238" t="s">
        <v>4887</v>
      </c>
      <c r="W3238">
        <v>1</v>
      </c>
      <c r="X3238">
        <v>1.7101357900937262E-4</v>
      </c>
    </row>
    <row r="3239" spans="1:24" x14ac:dyDescent="0.15">
      <c r="A3239" t="s">
        <v>6677</v>
      </c>
      <c r="B3239">
        <v>1</v>
      </c>
      <c r="C3239">
        <v>1.5762659536215959E-4</v>
      </c>
      <c r="V3239" t="s">
        <v>399</v>
      </c>
      <c r="W3239">
        <v>1</v>
      </c>
      <c r="X3239">
        <v>1.7101357900937262E-4</v>
      </c>
    </row>
    <row r="3240" spans="1:24" x14ac:dyDescent="0.15">
      <c r="A3240" t="s">
        <v>682</v>
      </c>
      <c r="B3240">
        <v>1</v>
      </c>
      <c r="C3240">
        <v>1.5762659536215959E-4</v>
      </c>
      <c r="V3240" t="s">
        <v>10742</v>
      </c>
      <c r="W3240">
        <v>1</v>
      </c>
      <c r="X3240">
        <v>1.7101357900937262E-4</v>
      </c>
    </row>
    <row r="3241" spans="1:24" x14ac:dyDescent="0.15">
      <c r="A3241" t="s">
        <v>6711</v>
      </c>
      <c r="B3241">
        <v>1</v>
      </c>
      <c r="C3241">
        <v>1.5762659536215959E-4</v>
      </c>
      <c r="V3241" t="s">
        <v>5113</v>
      </c>
      <c r="W3241">
        <v>1</v>
      </c>
      <c r="X3241">
        <v>1.7101357900937262E-4</v>
      </c>
    </row>
    <row r="3242" spans="1:24" x14ac:dyDescent="0.15">
      <c r="A3242" t="s">
        <v>6730</v>
      </c>
      <c r="B3242">
        <v>1</v>
      </c>
      <c r="C3242">
        <v>1.5762659536215959E-4</v>
      </c>
      <c r="V3242" t="s">
        <v>5740</v>
      </c>
      <c r="W3242">
        <v>1</v>
      </c>
      <c r="X3242">
        <v>1.7101357900937262E-4</v>
      </c>
    </row>
    <row r="3243" spans="1:24" x14ac:dyDescent="0.15">
      <c r="A3243" t="s">
        <v>6740</v>
      </c>
      <c r="B3243">
        <v>1</v>
      </c>
      <c r="C3243">
        <v>1.5762659536215959E-4</v>
      </c>
      <c r="V3243" t="s">
        <v>6815</v>
      </c>
      <c r="W3243">
        <v>1</v>
      </c>
      <c r="X3243">
        <v>1.7101357900937262E-4</v>
      </c>
    </row>
    <row r="3244" spans="1:24" x14ac:dyDescent="0.15">
      <c r="A3244" t="s">
        <v>6747</v>
      </c>
      <c r="B3244">
        <v>1</v>
      </c>
      <c r="C3244">
        <v>1.5762659536215959E-4</v>
      </c>
      <c r="V3244" t="s">
        <v>6207</v>
      </c>
      <c r="W3244">
        <v>1</v>
      </c>
      <c r="X3244">
        <v>1.7101357900937262E-4</v>
      </c>
    </row>
    <row r="3245" spans="1:24" x14ac:dyDescent="0.15">
      <c r="A3245" t="s">
        <v>6762</v>
      </c>
      <c r="B3245">
        <v>1</v>
      </c>
      <c r="C3245">
        <v>1.5762659536215959E-4</v>
      </c>
      <c r="V3245" t="s">
        <v>4610</v>
      </c>
      <c r="W3245">
        <v>1</v>
      </c>
      <c r="X3245">
        <v>1.7101357900937262E-4</v>
      </c>
    </row>
    <row r="3246" spans="1:24" x14ac:dyDescent="0.15">
      <c r="A3246" t="s">
        <v>6765</v>
      </c>
      <c r="B3246">
        <v>1</v>
      </c>
      <c r="C3246">
        <v>1.5762659536215959E-4</v>
      </c>
      <c r="V3246" t="s">
        <v>5617</v>
      </c>
      <c r="W3246">
        <v>1</v>
      </c>
      <c r="X3246">
        <v>1.7101357900937262E-4</v>
      </c>
    </row>
    <row r="3247" spans="1:24" x14ac:dyDescent="0.15">
      <c r="A3247" t="s">
        <v>6774</v>
      </c>
      <c r="B3247">
        <v>1</v>
      </c>
      <c r="C3247">
        <v>1.5762659536215959E-4</v>
      </c>
      <c r="V3247" t="s">
        <v>5834</v>
      </c>
      <c r="W3247">
        <v>1</v>
      </c>
      <c r="X3247">
        <v>1.7101357900937262E-4</v>
      </c>
    </row>
    <row r="3248" spans="1:24" x14ac:dyDescent="0.15">
      <c r="A3248" t="s">
        <v>6775</v>
      </c>
      <c r="B3248">
        <v>1</v>
      </c>
      <c r="C3248">
        <v>1.5762659536215959E-4</v>
      </c>
      <c r="V3248" t="s">
        <v>1035</v>
      </c>
      <c r="W3248">
        <v>1</v>
      </c>
      <c r="X3248">
        <v>1.7101357900937262E-4</v>
      </c>
    </row>
    <row r="3249" spans="1:24" x14ac:dyDescent="0.15">
      <c r="A3249" t="s">
        <v>6790</v>
      </c>
      <c r="B3249">
        <v>1</v>
      </c>
      <c r="C3249">
        <v>1.5762659536215959E-4</v>
      </c>
      <c r="V3249" t="s">
        <v>6603</v>
      </c>
      <c r="W3249">
        <v>1</v>
      </c>
      <c r="X3249">
        <v>1.6321038804879248E-4</v>
      </c>
    </row>
    <row r="3250" spans="1:24" x14ac:dyDescent="0.15">
      <c r="A3250" t="s">
        <v>6793</v>
      </c>
      <c r="B3250">
        <v>1</v>
      </c>
      <c r="C3250">
        <v>1.5762659536215959E-4</v>
      </c>
      <c r="V3250" t="s">
        <v>749</v>
      </c>
      <c r="W3250">
        <v>1</v>
      </c>
      <c r="X3250">
        <v>1.6321038804879248E-4</v>
      </c>
    </row>
    <row r="3251" spans="1:24" x14ac:dyDescent="0.15">
      <c r="A3251" t="s">
        <v>6811</v>
      </c>
      <c r="B3251">
        <v>1</v>
      </c>
      <c r="C3251">
        <v>1.5762659536215959E-4</v>
      </c>
      <c r="V3251" t="s">
        <v>4185</v>
      </c>
      <c r="W3251">
        <v>1</v>
      </c>
      <c r="X3251">
        <v>1.6321038804879248E-4</v>
      </c>
    </row>
    <row r="3252" spans="1:24" x14ac:dyDescent="0.15">
      <c r="A3252" t="s">
        <v>6816</v>
      </c>
      <c r="B3252">
        <v>1</v>
      </c>
      <c r="C3252">
        <v>1.5762659536215959E-4</v>
      </c>
      <c r="V3252" t="s">
        <v>9663</v>
      </c>
      <c r="W3252">
        <v>1</v>
      </c>
      <c r="X3252">
        <v>1.6321038804879248E-4</v>
      </c>
    </row>
    <row r="3253" spans="1:24" x14ac:dyDescent="0.15">
      <c r="A3253" t="s">
        <v>6850</v>
      </c>
      <c r="B3253">
        <v>1</v>
      </c>
      <c r="C3253">
        <v>1.5762659536215959E-4</v>
      </c>
      <c r="V3253" t="s">
        <v>5141</v>
      </c>
      <c r="W3253">
        <v>1</v>
      </c>
      <c r="X3253">
        <v>1.6321038804879248E-4</v>
      </c>
    </row>
    <row r="3254" spans="1:24" x14ac:dyDescent="0.15">
      <c r="A3254" t="s">
        <v>6868</v>
      </c>
      <c r="B3254">
        <v>1</v>
      </c>
      <c r="C3254">
        <v>1.5762659536215959E-4</v>
      </c>
      <c r="V3254" t="s">
        <v>5580</v>
      </c>
      <c r="W3254">
        <v>1</v>
      </c>
      <c r="X3254">
        <v>1.6321038804879248E-4</v>
      </c>
    </row>
    <row r="3255" spans="1:24" x14ac:dyDescent="0.15">
      <c r="A3255" t="s">
        <v>4169</v>
      </c>
      <c r="B3255">
        <v>1</v>
      </c>
      <c r="C3255">
        <v>1.4928945539151845E-4</v>
      </c>
      <c r="V3255" t="s">
        <v>4701</v>
      </c>
      <c r="W3255">
        <v>1</v>
      </c>
      <c r="X3255">
        <v>1.6321038804879248E-4</v>
      </c>
    </row>
    <row r="3256" spans="1:24" x14ac:dyDescent="0.15">
      <c r="A3256" t="s">
        <v>4184</v>
      </c>
      <c r="B3256">
        <v>1</v>
      </c>
      <c r="C3256">
        <v>1.4928945539151845E-4</v>
      </c>
      <c r="V3256" t="s">
        <v>4822</v>
      </c>
      <c r="W3256">
        <v>1</v>
      </c>
      <c r="X3256">
        <v>1.6321038804879248E-4</v>
      </c>
    </row>
    <row r="3257" spans="1:24" x14ac:dyDescent="0.15">
      <c r="A3257" t="s">
        <v>1088</v>
      </c>
      <c r="B3257">
        <v>1</v>
      </c>
      <c r="C3257">
        <v>1.4928945539151845E-4</v>
      </c>
      <c r="V3257" t="s">
        <v>4155</v>
      </c>
      <c r="W3257">
        <v>1</v>
      </c>
      <c r="X3257">
        <v>1.6321038804879248E-4</v>
      </c>
    </row>
    <row r="3258" spans="1:24" x14ac:dyDescent="0.15">
      <c r="A3258" t="s">
        <v>28</v>
      </c>
      <c r="B3258">
        <v>1</v>
      </c>
      <c r="C3258">
        <v>1.4928945539151845E-4</v>
      </c>
      <c r="V3258" t="s">
        <v>10067</v>
      </c>
      <c r="W3258">
        <v>1</v>
      </c>
      <c r="X3258">
        <v>1.6321038804879248E-4</v>
      </c>
    </row>
    <row r="3259" spans="1:24" x14ac:dyDescent="0.15">
      <c r="A3259" t="s">
        <v>4336</v>
      </c>
      <c r="B3259">
        <v>1</v>
      </c>
      <c r="C3259">
        <v>1.4928945539151845E-4</v>
      </c>
      <c r="V3259" t="s">
        <v>5649</v>
      </c>
      <c r="W3259">
        <v>1</v>
      </c>
      <c r="X3259">
        <v>1.6321038804879248E-4</v>
      </c>
    </row>
    <row r="3260" spans="1:24" x14ac:dyDescent="0.15">
      <c r="A3260" t="s">
        <v>4352</v>
      </c>
      <c r="B3260">
        <v>1</v>
      </c>
      <c r="C3260">
        <v>1.4928945539151845E-4</v>
      </c>
      <c r="V3260" t="s">
        <v>10130</v>
      </c>
      <c r="W3260">
        <v>1</v>
      </c>
      <c r="X3260">
        <v>1.6321038804879248E-4</v>
      </c>
    </row>
    <row r="3261" spans="1:24" x14ac:dyDescent="0.15">
      <c r="A3261" t="s">
        <v>4382</v>
      </c>
      <c r="B3261">
        <v>1</v>
      </c>
      <c r="C3261">
        <v>1.4928945539151845E-4</v>
      </c>
      <c r="V3261" t="s">
        <v>4410</v>
      </c>
      <c r="W3261">
        <v>1</v>
      </c>
      <c r="X3261">
        <v>1.6321038804879248E-4</v>
      </c>
    </row>
    <row r="3262" spans="1:24" x14ac:dyDescent="0.15">
      <c r="A3262" t="s">
        <v>1082</v>
      </c>
      <c r="B3262">
        <v>1</v>
      </c>
      <c r="C3262">
        <v>1.4928945539151845E-4</v>
      </c>
      <c r="V3262" t="s">
        <v>4139</v>
      </c>
      <c r="W3262">
        <v>1</v>
      </c>
      <c r="X3262">
        <v>1.6321038804879248E-4</v>
      </c>
    </row>
    <row r="3263" spans="1:24" x14ac:dyDescent="0.15">
      <c r="A3263" t="s">
        <v>4530</v>
      </c>
      <c r="B3263">
        <v>1</v>
      </c>
      <c r="C3263">
        <v>1.4928945539151845E-4</v>
      </c>
      <c r="V3263" t="s">
        <v>317</v>
      </c>
      <c r="W3263">
        <v>1</v>
      </c>
      <c r="X3263">
        <v>1.6321038804879248E-4</v>
      </c>
    </row>
    <row r="3264" spans="1:24" x14ac:dyDescent="0.15">
      <c r="A3264" t="s">
        <v>4538</v>
      </c>
      <c r="B3264">
        <v>1</v>
      </c>
      <c r="C3264">
        <v>1.4928945539151845E-4</v>
      </c>
      <c r="V3264" t="s">
        <v>6547</v>
      </c>
      <c r="W3264">
        <v>1</v>
      </c>
      <c r="X3264">
        <v>1.6321038804879248E-4</v>
      </c>
    </row>
    <row r="3265" spans="1:24" x14ac:dyDescent="0.15">
      <c r="A3265" t="s">
        <v>4539</v>
      </c>
      <c r="B3265">
        <v>1</v>
      </c>
      <c r="C3265">
        <v>1.4928945539151845E-4</v>
      </c>
      <c r="V3265" t="s">
        <v>413</v>
      </c>
      <c r="W3265">
        <v>1</v>
      </c>
      <c r="X3265">
        <v>1.6321038804879248E-4</v>
      </c>
    </row>
    <row r="3266" spans="1:24" x14ac:dyDescent="0.15">
      <c r="A3266" t="s">
        <v>4555</v>
      </c>
      <c r="B3266">
        <v>1</v>
      </c>
      <c r="C3266">
        <v>1.4928945539151845E-4</v>
      </c>
      <c r="V3266" t="s">
        <v>4567</v>
      </c>
      <c r="W3266">
        <v>1</v>
      </c>
      <c r="X3266">
        <v>1.6321038804879248E-4</v>
      </c>
    </row>
    <row r="3267" spans="1:24" x14ac:dyDescent="0.15">
      <c r="A3267" t="s">
        <v>4610</v>
      </c>
      <c r="B3267">
        <v>1</v>
      </c>
      <c r="C3267">
        <v>1.4928945539151845E-4</v>
      </c>
      <c r="V3267" t="s">
        <v>5291</v>
      </c>
      <c r="W3267">
        <v>1</v>
      </c>
      <c r="X3267">
        <v>1.6321038804879248E-4</v>
      </c>
    </row>
    <row r="3268" spans="1:24" x14ac:dyDescent="0.15">
      <c r="A3268" t="s">
        <v>4626</v>
      </c>
      <c r="B3268">
        <v>1</v>
      </c>
      <c r="C3268">
        <v>1.4928945539151845E-4</v>
      </c>
      <c r="V3268" t="s">
        <v>6296</v>
      </c>
      <c r="W3268">
        <v>1</v>
      </c>
      <c r="X3268">
        <v>1.6321038804879248E-4</v>
      </c>
    </row>
    <row r="3269" spans="1:24" x14ac:dyDescent="0.15">
      <c r="A3269" t="s">
        <v>4670</v>
      </c>
      <c r="B3269">
        <v>1</v>
      </c>
      <c r="C3269">
        <v>1.4928945539151845E-4</v>
      </c>
      <c r="V3269" t="s">
        <v>5752</v>
      </c>
      <c r="W3269">
        <v>1</v>
      </c>
      <c r="X3269">
        <v>1.6321038804879248E-4</v>
      </c>
    </row>
    <row r="3270" spans="1:24" x14ac:dyDescent="0.15">
      <c r="A3270" t="s">
        <v>4699</v>
      </c>
      <c r="B3270">
        <v>1</v>
      </c>
      <c r="C3270">
        <v>1.4928945539151845E-4</v>
      </c>
      <c r="V3270" t="s">
        <v>896</v>
      </c>
      <c r="W3270">
        <v>1</v>
      </c>
      <c r="X3270">
        <v>1.6321038804879248E-4</v>
      </c>
    </row>
    <row r="3271" spans="1:24" x14ac:dyDescent="0.15">
      <c r="A3271" t="s">
        <v>4778</v>
      </c>
      <c r="B3271">
        <v>1</v>
      </c>
      <c r="C3271">
        <v>1.4928945539151845E-4</v>
      </c>
      <c r="V3271" t="s">
        <v>6086</v>
      </c>
      <c r="W3271">
        <v>1</v>
      </c>
      <c r="X3271">
        <v>1.6321038804879248E-4</v>
      </c>
    </row>
    <row r="3272" spans="1:24" x14ac:dyDescent="0.15">
      <c r="A3272" t="s">
        <v>4848</v>
      </c>
      <c r="B3272">
        <v>1</v>
      </c>
      <c r="C3272">
        <v>1.4928945539151845E-4</v>
      </c>
      <c r="V3272" t="s">
        <v>215</v>
      </c>
      <c r="W3272">
        <v>1</v>
      </c>
      <c r="X3272">
        <v>1.6321038804879248E-4</v>
      </c>
    </row>
    <row r="3273" spans="1:24" x14ac:dyDescent="0.15">
      <c r="A3273" t="s">
        <v>4912</v>
      </c>
      <c r="B3273">
        <v>1</v>
      </c>
      <c r="C3273">
        <v>1.4928945539151845E-4</v>
      </c>
      <c r="V3273" t="s">
        <v>4949</v>
      </c>
      <c r="W3273">
        <v>1</v>
      </c>
      <c r="X3273">
        <v>1.5661288409727275E-4</v>
      </c>
    </row>
    <row r="3274" spans="1:24" x14ac:dyDescent="0.15">
      <c r="A3274" t="s">
        <v>4916</v>
      </c>
      <c r="B3274">
        <v>1</v>
      </c>
      <c r="C3274">
        <v>1.4928945539151845E-4</v>
      </c>
      <c r="V3274" t="s">
        <v>5772</v>
      </c>
      <c r="W3274">
        <v>1</v>
      </c>
      <c r="X3274">
        <v>1.5661288409727275E-4</v>
      </c>
    </row>
    <row r="3275" spans="1:24" x14ac:dyDescent="0.15">
      <c r="A3275" t="s">
        <v>4922</v>
      </c>
      <c r="B3275">
        <v>1</v>
      </c>
      <c r="C3275">
        <v>1.4928945539151845E-4</v>
      </c>
      <c r="V3275" t="s">
        <v>4317</v>
      </c>
      <c r="W3275">
        <v>1</v>
      </c>
      <c r="X3275">
        <v>1.5661288409727275E-4</v>
      </c>
    </row>
    <row r="3276" spans="1:24" x14ac:dyDescent="0.15">
      <c r="A3276" t="s">
        <v>4957</v>
      </c>
      <c r="B3276">
        <v>1</v>
      </c>
      <c r="C3276">
        <v>1.4928945539151845E-4</v>
      </c>
      <c r="V3276" t="s">
        <v>687</v>
      </c>
      <c r="W3276">
        <v>1</v>
      </c>
      <c r="X3276">
        <v>1.5661288409727275E-4</v>
      </c>
    </row>
    <row r="3277" spans="1:24" x14ac:dyDescent="0.15">
      <c r="A3277" t="s">
        <v>5013</v>
      </c>
      <c r="B3277">
        <v>1</v>
      </c>
      <c r="C3277">
        <v>1.4928945539151845E-4</v>
      </c>
      <c r="V3277" t="s">
        <v>341</v>
      </c>
      <c r="W3277">
        <v>1</v>
      </c>
      <c r="X3277">
        <v>1.5661288409727275E-4</v>
      </c>
    </row>
    <row r="3278" spans="1:24" x14ac:dyDescent="0.15">
      <c r="A3278" t="s">
        <v>5123</v>
      </c>
      <c r="B3278">
        <v>1</v>
      </c>
      <c r="C3278">
        <v>1.4928945539151845E-4</v>
      </c>
      <c r="V3278" t="s">
        <v>235</v>
      </c>
      <c r="W3278">
        <v>1</v>
      </c>
      <c r="X3278">
        <v>1.5661288409727275E-4</v>
      </c>
    </row>
    <row r="3279" spans="1:24" x14ac:dyDescent="0.15">
      <c r="A3279" t="s">
        <v>5148</v>
      </c>
      <c r="B3279">
        <v>1</v>
      </c>
      <c r="C3279">
        <v>1.4928945539151845E-4</v>
      </c>
      <c r="V3279" t="s">
        <v>569</v>
      </c>
      <c r="W3279">
        <v>1</v>
      </c>
      <c r="X3279">
        <v>1.5661288409727275E-4</v>
      </c>
    </row>
    <row r="3280" spans="1:24" x14ac:dyDescent="0.15">
      <c r="A3280" t="s">
        <v>5160</v>
      </c>
      <c r="B3280">
        <v>1</v>
      </c>
      <c r="C3280">
        <v>1.4928945539151845E-4</v>
      </c>
      <c r="V3280" t="s">
        <v>704</v>
      </c>
      <c r="W3280">
        <v>1</v>
      </c>
      <c r="X3280">
        <v>1.5661288409727275E-4</v>
      </c>
    </row>
    <row r="3281" spans="1:24" x14ac:dyDescent="0.15">
      <c r="A3281" t="s">
        <v>5201</v>
      </c>
      <c r="B3281">
        <v>1</v>
      </c>
      <c r="C3281">
        <v>1.4928945539151845E-4</v>
      </c>
      <c r="V3281" t="s">
        <v>5892</v>
      </c>
      <c r="W3281">
        <v>1</v>
      </c>
      <c r="X3281">
        <v>1.5661288409727275E-4</v>
      </c>
    </row>
    <row r="3282" spans="1:24" x14ac:dyDescent="0.15">
      <c r="A3282" t="s">
        <v>5249</v>
      </c>
      <c r="B3282">
        <v>1</v>
      </c>
      <c r="C3282">
        <v>1.4928945539151845E-4</v>
      </c>
      <c r="V3282" t="s">
        <v>4852</v>
      </c>
      <c r="W3282">
        <v>1</v>
      </c>
      <c r="X3282">
        <v>1.5661288409727275E-4</v>
      </c>
    </row>
    <row r="3283" spans="1:24" x14ac:dyDescent="0.15">
      <c r="A3283" t="s">
        <v>426</v>
      </c>
      <c r="B3283">
        <v>1</v>
      </c>
      <c r="C3283">
        <v>1.4928945539151845E-4</v>
      </c>
      <c r="V3283" t="s">
        <v>850</v>
      </c>
      <c r="W3283">
        <v>1</v>
      </c>
      <c r="X3283">
        <v>1.5661288409727275E-4</v>
      </c>
    </row>
    <row r="3284" spans="1:24" x14ac:dyDescent="0.15">
      <c r="A3284" t="s">
        <v>5316</v>
      </c>
      <c r="B3284">
        <v>1</v>
      </c>
      <c r="C3284">
        <v>1.4928945539151845E-4</v>
      </c>
      <c r="V3284" t="s">
        <v>5130</v>
      </c>
      <c r="W3284">
        <v>1</v>
      </c>
      <c r="X3284">
        <v>1.5661288409727275E-4</v>
      </c>
    </row>
    <row r="3285" spans="1:24" x14ac:dyDescent="0.15">
      <c r="A3285" t="s">
        <v>5338</v>
      </c>
      <c r="B3285">
        <v>1</v>
      </c>
      <c r="C3285">
        <v>1.4928945539151845E-4</v>
      </c>
      <c r="V3285" t="s">
        <v>762</v>
      </c>
      <c r="W3285">
        <v>1</v>
      </c>
      <c r="X3285">
        <v>1.5661288409727275E-4</v>
      </c>
    </row>
    <row r="3286" spans="1:24" x14ac:dyDescent="0.15">
      <c r="A3286" t="s">
        <v>5341</v>
      </c>
      <c r="B3286">
        <v>1</v>
      </c>
      <c r="C3286">
        <v>1.4928945539151845E-4</v>
      </c>
      <c r="V3286" t="s">
        <v>6613</v>
      </c>
      <c r="W3286">
        <v>1</v>
      </c>
      <c r="X3286">
        <v>1.5661288409727275E-4</v>
      </c>
    </row>
    <row r="3287" spans="1:24" x14ac:dyDescent="0.15">
      <c r="A3287" t="s">
        <v>5348</v>
      </c>
      <c r="B3287">
        <v>1</v>
      </c>
      <c r="C3287">
        <v>1.4928945539151845E-4</v>
      </c>
      <c r="V3287" t="s">
        <v>6096</v>
      </c>
      <c r="W3287">
        <v>1</v>
      </c>
      <c r="X3287">
        <v>1.5661288409727275E-4</v>
      </c>
    </row>
    <row r="3288" spans="1:24" x14ac:dyDescent="0.15">
      <c r="A3288" t="s">
        <v>5378</v>
      </c>
      <c r="B3288">
        <v>1</v>
      </c>
      <c r="C3288">
        <v>1.4928945539151845E-4</v>
      </c>
      <c r="V3288" t="s">
        <v>6281</v>
      </c>
      <c r="W3288">
        <v>1</v>
      </c>
      <c r="X3288">
        <v>1.5661288409727275E-4</v>
      </c>
    </row>
    <row r="3289" spans="1:24" x14ac:dyDescent="0.15">
      <c r="A3289" t="s">
        <v>5593</v>
      </c>
      <c r="B3289">
        <v>1</v>
      </c>
      <c r="C3289">
        <v>1.4928945539151845E-4</v>
      </c>
      <c r="V3289" t="s">
        <v>4560</v>
      </c>
      <c r="W3289">
        <v>1</v>
      </c>
      <c r="X3289">
        <v>1.5661288409727275E-4</v>
      </c>
    </row>
    <row r="3290" spans="1:24" x14ac:dyDescent="0.15">
      <c r="A3290" t="s">
        <v>5617</v>
      </c>
      <c r="B3290">
        <v>1</v>
      </c>
      <c r="C3290">
        <v>1.4928945539151845E-4</v>
      </c>
      <c r="V3290" t="s">
        <v>3642</v>
      </c>
      <c r="W3290">
        <v>1</v>
      </c>
      <c r="X3290">
        <v>1.5661288409727275E-4</v>
      </c>
    </row>
    <row r="3291" spans="1:24" x14ac:dyDescent="0.15">
      <c r="A3291" t="s">
        <v>5678</v>
      </c>
      <c r="B3291">
        <v>1</v>
      </c>
      <c r="C3291">
        <v>1.4928945539151845E-4</v>
      </c>
      <c r="V3291" t="s">
        <v>1090</v>
      </c>
      <c r="W3291">
        <v>1</v>
      </c>
      <c r="X3291">
        <v>1.5661288409727275E-4</v>
      </c>
    </row>
    <row r="3292" spans="1:24" x14ac:dyDescent="0.15">
      <c r="A3292" t="s">
        <v>5693</v>
      </c>
      <c r="B3292">
        <v>1</v>
      </c>
      <c r="C3292">
        <v>1.4928945539151845E-4</v>
      </c>
      <c r="V3292" t="s">
        <v>5230</v>
      </c>
      <c r="W3292">
        <v>1</v>
      </c>
      <c r="X3292">
        <v>1.5661288409727275E-4</v>
      </c>
    </row>
    <row r="3293" spans="1:24" x14ac:dyDescent="0.15">
      <c r="A3293" t="s">
        <v>5695</v>
      </c>
      <c r="B3293">
        <v>1</v>
      </c>
      <c r="C3293">
        <v>1.4928945539151845E-4</v>
      </c>
      <c r="V3293" t="s">
        <v>437</v>
      </c>
      <c r="W3293">
        <v>1</v>
      </c>
      <c r="X3293">
        <v>1.5661288409727275E-4</v>
      </c>
    </row>
    <row r="3294" spans="1:24" x14ac:dyDescent="0.15">
      <c r="A3294" t="s">
        <v>359</v>
      </c>
      <c r="B3294">
        <v>1</v>
      </c>
      <c r="C3294">
        <v>1.4928945539151845E-4</v>
      </c>
      <c r="V3294" t="s">
        <v>5289</v>
      </c>
      <c r="W3294">
        <v>1</v>
      </c>
      <c r="X3294">
        <v>1.5661288409727275E-4</v>
      </c>
    </row>
    <row r="3295" spans="1:24" x14ac:dyDescent="0.15">
      <c r="A3295" t="s">
        <v>5744</v>
      </c>
      <c r="B3295">
        <v>1</v>
      </c>
      <c r="C3295">
        <v>1.4928945539151845E-4</v>
      </c>
      <c r="V3295" t="s">
        <v>465</v>
      </c>
      <c r="W3295">
        <v>1</v>
      </c>
      <c r="X3295">
        <v>1.5661288409727275E-4</v>
      </c>
    </row>
    <row r="3296" spans="1:24" x14ac:dyDescent="0.15">
      <c r="A3296" t="s">
        <v>5754</v>
      </c>
      <c r="B3296">
        <v>1</v>
      </c>
      <c r="C3296">
        <v>1.4928945539151845E-4</v>
      </c>
      <c r="V3296" t="s">
        <v>4543</v>
      </c>
      <c r="W3296">
        <v>1</v>
      </c>
      <c r="X3296">
        <v>1.5661288409727275E-4</v>
      </c>
    </row>
    <row r="3297" spans="1:24" x14ac:dyDescent="0.15">
      <c r="A3297" t="s">
        <v>5805</v>
      </c>
      <c r="B3297">
        <v>1</v>
      </c>
      <c r="C3297">
        <v>1.4928945539151845E-4</v>
      </c>
      <c r="V3297" t="s">
        <v>94</v>
      </c>
      <c r="W3297">
        <v>1</v>
      </c>
      <c r="X3297">
        <v>1.5661288409727275E-4</v>
      </c>
    </row>
    <row r="3298" spans="1:24" x14ac:dyDescent="0.15">
      <c r="A3298" t="s">
        <v>5823</v>
      </c>
      <c r="B3298">
        <v>1</v>
      </c>
      <c r="C3298">
        <v>1.4928945539151845E-4</v>
      </c>
      <c r="V3298" t="s">
        <v>707</v>
      </c>
      <c r="W3298">
        <v>1</v>
      </c>
      <c r="X3298">
        <v>1.5661288409727275E-4</v>
      </c>
    </row>
    <row r="3299" spans="1:24" x14ac:dyDescent="0.15">
      <c r="A3299" t="s">
        <v>5834</v>
      </c>
      <c r="B3299">
        <v>1</v>
      </c>
      <c r="C3299">
        <v>1.4928945539151845E-4</v>
      </c>
      <c r="V3299" t="s">
        <v>240</v>
      </c>
      <c r="W3299">
        <v>1</v>
      </c>
      <c r="X3299">
        <v>1.5661288409727275E-4</v>
      </c>
    </row>
    <row r="3300" spans="1:24" x14ac:dyDescent="0.15">
      <c r="A3300" t="s">
        <v>452</v>
      </c>
      <c r="B3300">
        <v>1</v>
      </c>
      <c r="C3300">
        <v>1.4928945539151845E-4</v>
      </c>
      <c r="V3300" t="s">
        <v>10447</v>
      </c>
      <c r="W3300">
        <v>1</v>
      </c>
      <c r="X3300">
        <v>1.5661288409727275E-4</v>
      </c>
    </row>
    <row r="3301" spans="1:24" x14ac:dyDescent="0.15">
      <c r="A3301" t="s">
        <v>567</v>
      </c>
      <c r="B3301">
        <v>1</v>
      </c>
      <c r="C3301">
        <v>1.4928945539151845E-4</v>
      </c>
      <c r="V3301" t="s">
        <v>5087</v>
      </c>
      <c r="W3301">
        <v>1</v>
      </c>
      <c r="X3301">
        <v>1.5661288409727275E-4</v>
      </c>
    </row>
    <row r="3302" spans="1:24" x14ac:dyDescent="0.15">
      <c r="A3302" t="s">
        <v>5948</v>
      </c>
      <c r="B3302">
        <v>1</v>
      </c>
      <c r="C3302">
        <v>1.4928945539151845E-4</v>
      </c>
      <c r="V3302" t="s">
        <v>830</v>
      </c>
      <c r="W3302">
        <v>1</v>
      </c>
      <c r="X3302">
        <v>1.5661288409727275E-4</v>
      </c>
    </row>
    <row r="3303" spans="1:24" x14ac:dyDescent="0.15">
      <c r="A3303" t="s">
        <v>5950</v>
      </c>
      <c r="B3303">
        <v>1</v>
      </c>
      <c r="C3303">
        <v>1.4928945539151845E-4</v>
      </c>
      <c r="V3303" t="s">
        <v>226</v>
      </c>
      <c r="W3303">
        <v>1</v>
      </c>
      <c r="X3303">
        <v>1.5661288409727275E-4</v>
      </c>
    </row>
    <row r="3304" spans="1:24" x14ac:dyDescent="0.15">
      <c r="A3304" t="s">
        <v>6027</v>
      </c>
      <c r="B3304">
        <v>1</v>
      </c>
      <c r="C3304">
        <v>1.4928945539151845E-4</v>
      </c>
      <c r="V3304" t="s">
        <v>5006</v>
      </c>
      <c r="W3304">
        <v>1</v>
      </c>
      <c r="X3304">
        <v>1.5661288409727275E-4</v>
      </c>
    </row>
    <row r="3305" spans="1:24" x14ac:dyDescent="0.15">
      <c r="A3305" t="s">
        <v>459</v>
      </c>
      <c r="B3305">
        <v>1</v>
      </c>
      <c r="C3305">
        <v>1.4928945539151845E-4</v>
      </c>
      <c r="V3305" t="s">
        <v>4431</v>
      </c>
      <c r="W3305">
        <v>1</v>
      </c>
      <c r="X3305">
        <v>1.5661288409727275E-4</v>
      </c>
    </row>
    <row r="3306" spans="1:24" x14ac:dyDescent="0.15">
      <c r="A3306" t="s">
        <v>6057</v>
      </c>
      <c r="B3306">
        <v>1</v>
      </c>
      <c r="C3306">
        <v>1.4928945539151845E-4</v>
      </c>
      <c r="V3306" t="s">
        <v>4849</v>
      </c>
      <c r="W3306">
        <v>1</v>
      </c>
      <c r="X3306">
        <v>1.5661288409727275E-4</v>
      </c>
    </row>
    <row r="3307" spans="1:24" x14ac:dyDescent="0.15">
      <c r="A3307" t="s">
        <v>6112</v>
      </c>
      <c r="B3307">
        <v>1</v>
      </c>
      <c r="C3307">
        <v>1.4928945539151845E-4</v>
      </c>
      <c r="V3307" t="s">
        <v>555</v>
      </c>
      <c r="W3307">
        <v>1</v>
      </c>
      <c r="X3307">
        <v>1.5661288409727275E-4</v>
      </c>
    </row>
    <row r="3308" spans="1:24" x14ac:dyDescent="0.15">
      <c r="A3308" t="s">
        <v>1035</v>
      </c>
      <c r="B3308">
        <v>1</v>
      </c>
      <c r="C3308">
        <v>1.4928945539151845E-4</v>
      </c>
      <c r="V3308" t="s">
        <v>6716</v>
      </c>
      <c r="W3308">
        <v>1</v>
      </c>
      <c r="X3308">
        <v>1.5661288409727275E-4</v>
      </c>
    </row>
    <row r="3309" spans="1:24" x14ac:dyDescent="0.15">
      <c r="A3309" t="s">
        <v>6141</v>
      </c>
      <c r="B3309">
        <v>1</v>
      </c>
      <c r="C3309">
        <v>1.4928945539151845E-4</v>
      </c>
      <c r="V3309" t="s">
        <v>5051</v>
      </c>
      <c r="W3309">
        <v>1</v>
      </c>
      <c r="X3309">
        <v>1.5661288409727275E-4</v>
      </c>
    </row>
    <row r="3310" spans="1:24" x14ac:dyDescent="0.15">
      <c r="A3310" t="s">
        <v>6180</v>
      </c>
      <c r="B3310">
        <v>1</v>
      </c>
      <c r="C3310">
        <v>1.4928945539151845E-4</v>
      </c>
      <c r="V3310" t="s">
        <v>5742</v>
      </c>
      <c r="W3310">
        <v>1</v>
      </c>
      <c r="X3310">
        <v>1.5661288409727275E-4</v>
      </c>
    </row>
    <row r="3311" spans="1:24" x14ac:dyDescent="0.15">
      <c r="A3311" t="s">
        <v>6207</v>
      </c>
      <c r="B3311">
        <v>1</v>
      </c>
      <c r="C3311">
        <v>1.4928945539151845E-4</v>
      </c>
      <c r="V3311" t="s">
        <v>5748</v>
      </c>
      <c r="W3311">
        <v>1</v>
      </c>
      <c r="X3311">
        <v>1.5661288409727275E-4</v>
      </c>
    </row>
    <row r="3312" spans="1:24" x14ac:dyDescent="0.15">
      <c r="A3312" t="s">
        <v>6221</v>
      </c>
      <c r="B3312">
        <v>1</v>
      </c>
      <c r="C3312">
        <v>1.4928945539151845E-4</v>
      </c>
      <c r="V3312" t="s">
        <v>5039</v>
      </c>
      <c r="W3312">
        <v>1</v>
      </c>
      <c r="X3312">
        <v>1.5661288409727275E-4</v>
      </c>
    </row>
    <row r="3313" spans="1:24" x14ac:dyDescent="0.15">
      <c r="A3313" t="s">
        <v>6238</v>
      </c>
      <c r="B3313">
        <v>1</v>
      </c>
      <c r="C3313">
        <v>1.4928945539151845E-4</v>
      </c>
      <c r="V3313" t="s">
        <v>7281</v>
      </c>
      <c r="W3313">
        <v>1</v>
      </c>
      <c r="X3313">
        <v>1.5661288409727275E-4</v>
      </c>
    </row>
    <row r="3314" spans="1:24" x14ac:dyDescent="0.15">
      <c r="A3314" t="s">
        <v>6256</v>
      </c>
      <c r="B3314">
        <v>1</v>
      </c>
      <c r="C3314">
        <v>1.4928945539151845E-4</v>
      </c>
      <c r="V3314" t="s">
        <v>10851</v>
      </c>
      <c r="W3314">
        <v>1</v>
      </c>
      <c r="X3314">
        <v>1.5661288409727275E-4</v>
      </c>
    </row>
    <row r="3315" spans="1:24" x14ac:dyDescent="0.15">
      <c r="A3315" t="s">
        <v>552</v>
      </c>
      <c r="B3315">
        <v>1</v>
      </c>
      <c r="C3315">
        <v>1.4928945539151845E-4</v>
      </c>
      <c r="V3315" t="s">
        <v>5235</v>
      </c>
      <c r="W3315">
        <v>1</v>
      </c>
      <c r="X3315">
        <v>1.5089786622333643E-4</v>
      </c>
    </row>
    <row r="3316" spans="1:24" x14ac:dyDescent="0.15">
      <c r="A3316" t="s">
        <v>6334</v>
      </c>
      <c r="B3316">
        <v>1</v>
      </c>
      <c r="C3316">
        <v>1.4928945539151845E-4</v>
      </c>
      <c r="V3316" t="s">
        <v>932</v>
      </c>
      <c r="W3316">
        <v>1</v>
      </c>
      <c r="X3316">
        <v>1.5089786622333643E-4</v>
      </c>
    </row>
    <row r="3317" spans="1:24" x14ac:dyDescent="0.15">
      <c r="A3317" t="s">
        <v>6348</v>
      </c>
      <c r="B3317">
        <v>1</v>
      </c>
      <c r="C3317">
        <v>1.4928945539151845E-4</v>
      </c>
      <c r="V3317" t="s">
        <v>5519</v>
      </c>
      <c r="W3317">
        <v>1</v>
      </c>
      <c r="X3317">
        <v>1.5089786622333643E-4</v>
      </c>
    </row>
    <row r="3318" spans="1:24" x14ac:dyDescent="0.15">
      <c r="A3318" t="s">
        <v>6359</v>
      </c>
      <c r="B3318">
        <v>1</v>
      </c>
      <c r="C3318">
        <v>1.4928945539151845E-4</v>
      </c>
      <c r="V3318" t="s">
        <v>4697</v>
      </c>
      <c r="W3318">
        <v>1</v>
      </c>
      <c r="X3318">
        <v>1.5089786622333643E-4</v>
      </c>
    </row>
    <row r="3319" spans="1:24" x14ac:dyDescent="0.15">
      <c r="A3319" t="s">
        <v>95</v>
      </c>
      <c r="B3319">
        <v>1</v>
      </c>
      <c r="C3319">
        <v>1.4928945539151845E-4</v>
      </c>
      <c r="V3319" t="s">
        <v>591</v>
      </c>
      <c r="W3319">
        <v>1</v>
      </c>
      <c r="X3319">
        <v>1.5089786622333643E-4</v>
      </c>
    </row>
    <row r="3320" spans="1:24" x14ac:dyDescent="0.15">
      <c r="A3320">
        <v>25</v>
      </c>
      <c r="B3320">
        <v>1</v>
      </c>
      <c r="C3320">
        <v>1.4928945539151845E-4</v>
      </c>
      <c r="V3320" t="s">
        <v>4404</v>
      </c>
      <c r="W3320">
        <v>1</v>
      </c>
      <c r="X3320">
        <v>1.5089786622333643E-4</v>
      </c>
    </row>
    <row r="3321" spans="1:24" x14ac:dyDescent="0.15">
      <c r="A3321" t="s">
        <v>6393</v>
      </c>
      <c r="B3321">
        <v>1</v>
      </c>
      <c r="C3321">
        <v>1.4928945539151845E-4</v>
      </c>
      <c r="V3321" t="s">
        <v>5756</v>
      </c>
      <c r="W3321">
        <v>1</v>
      </c>
      <c r="X3321">
        <v>1.5089786622333643E-4</v>
      </c>
    </row>
    <row r="3322" spans="1:24" x14ac:dyDescent="0.15">
      <c r="A3322" t="s">
        <v>6481</v>
      </c>
      <c r="B3322">
        <v>1</v>
      </c>
      <c r="C3322">
        <v>1.4928945539151845E-4</v>
      </c>
      <c r="V3322" t="s">
        <v>565</v>
      </c>
      <c r="W3322">
        <v>1</v>
      </c>
      <c r="X3322">
        <v>1.5089786622333643E-4</v>
      </c>
    </row>
    <row r="3323" spans="1:24" x14ac:dyDescent="0.15">
      <c r="A3323" t="s">
        <v>6491</v>
      </c>
      <c r="B3323">
        <v>1</v>
      </c>
      <c r="C3323">
        <v>1.4928945539151845E-4</v>
      </c>
      <c r="V3323" t="s">
        <v>4353</v>
      </c>
      <c r="W3323">
        <v>1</v>
      </c>
      <c r="X3323">
        <v>1.5089786622333643E-4</v>
      </c>
    </row>
    <row r="3324" spans="1:24" x14ac:dyDescent="0.15">
      <c r="A3324" t="s">
        <v>1026</v>
      </c>
      <c r="B3324">
        <v>1</v>
      </c>
      <c r="C3324">
        <v>1.4928945539151845E-4</v>
      </c>
      <c r="V3324" t="s">
        <v>1033</v>
      </c>
      <c r="W3324">
        <v>1</v>
      </c>
      <c r="X3324">
        <v>1.5089786622333643E-4</v>
      </c>
    </row>
    <row r="3325" spans="1:24" x14ac:dyDescent="0.15">
      <c r="A3325" t="s">
        <v>6524</v>
      </c>
      <c r="B3325">
        <v>1</v>
      </c>
      <c r="C3325">
        <v>1.4928945539151845E-4</v>
      </c>
      <c r="V3325" t="s">
        <v>492</v>
      </c>
      <c r="W3325">
        <v>1</v>
      </c>
      <c r="X3325">
        <v>1.5089786622333643E-4</v>
      </c>
    </row>
    <row r="3326" spans="1:24" x14ac:dyDescent="0.15">
      <c r="A3326" t="s">
        <v>6535</v>
      </c>
      <c r="B3326">
        <v>1</v>
      </c>
      <c r="C3326">
        <v>1.4928945539151845E-4</v>
      </c>
      <c r="V3326" t="s">
        <v>5342</v>
      </c>
      <c r="W3326">
        <v>1</v>
      </c>
      <c r="X3326">
        <v>1.5089786622333643E-4</v>
      </c>
    </row>
    <row r="3327" spans="1:24" x14ac:dyDescent="0.15">
      <c r="A3327" t="s">
        <v>6551</v>
      </c>
      <c r="B3327">
        <v>1</v>
      </c>
      <c r="C3327">
        <v>1.4928945539151845E-4</v>
      </c>
      <c r="V3327" t="s">
        <v>5343</v>
      </c>
      <c r="W3327">
        <v>1</v>
      </c>
      <c r="X3327">
        <v>1.5089786622333643E-4</v>
      </c>
    </row>
    <row r="3328" spans="1:24" x14ac:dyDescent="0.15">
      <c r="A3328" t="s">
        <v>6578</v>
      </c>
      <c r="B3328">
        <v>1</v>
      </c>
      <c r="C3328">
        <v>1.4928945539151845E-4</v>
      </c>
      <c r="V3328" t="s">
        <v>4294</v>
      </c>
      <c r="W3328">
        <v>1</v>
      </c>
      <c r="X3328">
        <v>1.4585686319930973E-4</v>
      </c>
    </row>
    <row r="3329" spans="1:24" x14ac:dyDescent="0.15">
      <c r="A3329" t="s">
        <v>757</v>
      </c>
      <c r="B3329">
        <v>1</v>
      </c>
      <c r="C3329">
        <v>1.4928945539151845E-4</v>
      </c>
      <c r="V3329" t="s">
        <v>997</v>
      </c>
      <c r="W3329">
        <v>1</v>
      </c>
      <c r="X3329">
        <v>1.4585686319930973E-4</v>
      </c>
    </row>
    <row r="3330" spans="1:24" x14ac:dyDescent="0.15">
      <c r="A3330" t="s">
        <v>6621</v>
      </c>
      <c r="B3330">
        <v>1</v>
      </c>
      <c r="C3330">
        <v>1.4928945539151845E-4</v>
      </c>
      <c r="V3330" t="s">
        <v>1078</v>
      </c>
      <c r="W3330">
        <v>1</v>
      </c>
      <c r="X3330">
        <v>1.4585686319930973E-4</v>
      </c>
    </row>
    <row r="3331" spans="1:24" x14ac:dyDescent="0.15">
      <c r="A3331" t="s">
        <v>6637</v>
      </c>
      <c r="B3331">
        <v>1</v>
      </c>
      <c r="C3331">
        <v>1.4928945539151845E-4</v>
      </c>
      <c r="V3331" t="s">
        <v>247</v>
      </c>
      <c r="W3331">
        <v>1</v>
      </c>
      <c r="X3331">
        <v>1.4585686319930973E-4</v>
      </c>
    </row>
    <row r="3332" spans="1:24" x14ac:dyDescent="0.15">
      <c r="A3332" t="s">
        <v>6647</v>
      </c>
      <c r="B3332">
        <v>1</v>
      </c>
      <c r="C3332">
        <v>1.4928945539151845E-4</v>
      </c>
      <c r="V3332" t="s">
        <v>221</v>
      </c>
      <c r="W3332">
        <v>1</v>
      </c>
      <c r="X3332">
        <v>1.4585686319930973E-4</v>
      </c>
    </row>
    <row r="3333" spans="1:24" x14ac:dyDescent="0.15">
      <c r="A3333" t="s">
        <v>258</v>
      </c>
      <c r="B3333">
        <v>1</v>
      </c>
      <c r="C3333">
        <v>1.4928945539151845E-4</v>
      </c>
      <c r="V3333" t="s">
        <v>4863</v>
      </c>
      <c r="W3333">
        <v>1</v>
      </c>
      <c r="X3333">
        <v>1.4585686319930973E-4</v>
      </c>
    </row>
    <row r="3334" spans="1:24" x14ac:dyDescent="0.15">
      <c r="A3334" t="s">
        <v>6696</v>
      </c>
      <c r="B3334">
        <v>1</v>
      </c>
      <c r="C3334">
        <v>1.4928945539151845E-4</v>
      </c>
      <c r="V3334" t="s">
        <v>6223</v>
      </c>
      <c r="W3334">
        <v>1</v>
      </c>
      <c r="X3334">
        <v>1.4585686319930973E-4</v>
      </c>
    </row>
    <row r="3335" spans="1:24" x14ac:dyDescent="0.15">
      <c r="A3335" t="s">
        <v>6698</v>
      </c>
      <c r="B3335">
        <v>1</v>
      </c>
      <c r="C3335">
        <v>1.4928945539151845E-4</v>
      </c>
      <c r="V3335" t="s">
        <v>4380</v>
      </c>
      <c r="W3335">
        <v>1</v>
      </c>
      <c r="X3335">
        <v>1.413475323344338E-4</v>
      </c>
    </row>
    <row r="3336" spans="1:24" x14ac:dyDescent="0.15">
      <c r="A3336" t="s">
        <v>6701</v>
      </c>
      <c r="B3336">
        <v>1</v>
      </c>
      <c r="C3336">
        <v>1.4928945539151845E-4</v>
      </c>
      <c r="V3336" t="s">
        <v>4923</v>
      </c>
      <c r="W3336">
        <v>1</v>
      </c>
      <c r="X3336">
        <v>1.413475323344338E-4</v>
      </c>
    </row>
    <row r="3337" spans="1:24" x14ac:dyDescent="0.15">
      <c r="A3337" t="s">
        <v>6734</v>
      </c>
      <c r="B3337">
        <v>1</v>
      </c>
      <c r="C3337">
        <v>1.4928945539151845E-4</v>
      </c>
      <c r="V3337" t="s">
        <v>812</v>
      </c>
      <c r="W3337">
        <v>1</v>
      </c>
      <c r="X3337">
        <v>1.413475323344338E-4</v>
      </c>
    </row>
    <row r="3338" spans="1:24" x14ac:dyDescent="0.15">
      <c r="A3338" t="s">
        <v>6739</v>
      </c>
      <c r="B3338">
        <v>1</v>
      </c>
      <c r="C3338">
        <v>1.4928945539151845E-4</v>
      </c>
      <c r="V3338" t="s">
        <v>617</v>
      </c>
      <c r="W3338">
        <v>1</v>
      </c>
      <c r="X3338">
        <v>1.413475323344338E-4</v>
      </c>
    </row>
    <row r="3339" spans="1:24" x14ac:dyDescent="0.15">
      <c r="A3339" t="s">
        <v>6744</v>
      </c>
      <c r="B3339">
        <v>1</v>
      </c>
      <c r="C3339">
        <v>1.4928945539151845E-4</v>
      </c>
      <c r="V3339" t="s">
        <v>4172</v>
      </c>
      <c r="W3339">
        <v>1</v>
      </c>
      <c r="X3339">
        <v>1.413475323344338E-4</v>
      </c>
    </row>
    <row r="3340" spans="1:24" x14ac:dyDescent="0.15">
      <c r="A3340" t="s">
        <v>846</v>
      </c>
      <c r="B3340">
        <v>1</v>
      </c>
      <c r="C3340">
        <v>1.4928945539151845E-4</v>
      </c>
      <c r="V3340" t="s">
        <v>717</v>
      </c>
      <c r="W3340">
        <v>1</v>
      </c>
      <c r="X3340">
        <v>1.413475323344338E-4</v>
      </c>
    </row>
    <row r="3341" spans="1:24" x14ac:dyDescent="0.15">
      <c r="A3341" t="s">
        <v>6782</v>
      </c>
      <c r="B3341">
        <v>1</v>
      </c>
      <c r="C3341">
        <v>1.4928945539151845E-4</v>
      </c>
      <c r="V3341" t="s">
        <v>370</v>
      </c>
      <c r="W3341">
        <v>1</v>
      </c>
      <c r="X3341">
        <v>1.413475323344338E-4</v>
      </c>
    </row>
    <row r="3342" spans="1:24" x14ac:dyDescent="0.15">
      <c r="A3342" t="s">
        <v>6815</v>
      </c>
      <c r="B3342">
        <v>1</v>
      </c>
      <c r="C3342">
        <v>1.4928945539151845E-4</v>
      </c>
      <c r="V3342" t="s">
        <v>7303</v>
      </c>
      <c r="W3342">
        <v>1</v>
      </c>
      <c r="X3342">
        <v>1.372683463808997E-4</v>
      </c>
    </row>
    <row r="3343" spans="1:24" x14ac:dyDescent="0.15">
      <c r="A3343" t="s">
        <v>828</v>
      </c>
      <c r="B3343">
        <v>1</v>
      </c>
      <c r="C3343">
        <v>1.4928945539151845E-4</v>
      </c>
      <c r="V3343" t="s">
        <v>4446</v>
      </c>
      <c r="W3343">
        <v>1</v>
      </c>
      <c r="X3343">
        <v>1.3354434137385367E-4</v>
      </c>
    </row>
    <row r="3344" spans="1:24" x14ac:dyDescent="0.15">
      <c r="A3344" t="s">
        <v>609</v>
      </c>
      <c r="B3344">
        <v>1</v>
      </c>
      <c r="C3344">
        <v>1.4928945539151845E-4</v>
      </c>
      <c r="V3344" t="s">
        <v>5555</v>
      </c>
      <c r="W3344">
        <v>1</v>
      </c>
      <c r="X3344">
        <v>1.2399400748495105E-4</v>
      </c>
    </row>
    <row r="3345" spans="1:3" x14ac:dyDescent="0.15">
      <c r="A3345" t="s">
        <v>6847</v>
      </c>
      <c r="B3345">
        <v>1</v>
      </c>
      <c r="C3345">
        <v>1.4928945539151845E-4</v>
      </c>
    </row>
    <row r="3346" spans="1:3" x14ac:dyDescent="0.15">
      <c r="A3346" t="s">
        <v>3756</v>
      </c>
      <c r="B3346">
        <v>1</v>
      </c>
      <c r="C3346">
        <v>1.4928945539151845E-4</v>
      </c>
    </row>
    <row r="3347" spans="1:3" x14ac:dyDescent="0.15">
      <c r="A3347" t="s">
        <v>670</v>
      </c>
      <c r="B3347">
        <v>1</v>
      </c>
      <c r="C3347">
        <v>1.4247751603811083E-4</v>
      </c>
    </row>
    <row r="3348" spans="1:3" x14ac:dyDescent="0.15">
      <c r="A3348" t="s">
        <v>4361</v>
      </c>
      <c r="B3348">
        <v>1</v>
      </c>
      <c r="C3348">
        <v>1.4247751603811083E-4</v>
      </c>
    </row>
    <row r="3349" spans="1:3" x14ac:dyDescent="0.15">
      <c r="A3349" t="s">
        <v>485</v>
      </c>
      <c r="B3349">
        <v>1</v>
      </c>
      <c r="C3349">
        <v>1.4247751603811083E-4</v>
      </c>
    </row>
    <row r="3350" spans="1:3" x14ac:dyDescent="0.15">
      <c r="A3350" t="s">
        <v>1056</v>
      </c>
      <c r="B3350">
        <v>1</v>
      </c>
      <c r="C3350">
        <v>1.4247751603811083E-4</v>
      </c>
    </row>
    <row r="3351" spans="1:3" x14ac:dyDescent="0.15">
      <c r="A3351" t="s">
        <v>4529</v>
      </c>
      <c r="B3351">
        <v>1</v>
      </c>
      <c r="C3351">
        <v>1.4247751603811083E-4</v>
      </c>
    </row>
    <row r="3352" spans="1:3" x14ac:dyDescent="0.15">
      <c r="A3352" t="s">
        <v>445</v>
      </c>
      <c r="B3352">
        <v>1</v>
      </c>
      <c r="C3352">
        <v>1.4247751603811083E-4</v>
      </c>
    </row>
    <row r="3353" spans="1:3" x14ac:dyDescent="0.15">
      <c r="A3353" t="s">
        <v>4955</v>
      </c>
      <c r="B3353">
        <v>1</v>
      </c>
      <c r="C3353">
        <v>1.4247751603811083E-4</v>
      </c>
    </row>
    <row r="3354" spans="1:3" x14ac:dyDescent="0.15">
      <c r="A3354" t="s">
        <v>990</v>
      </c>
      <c r="B3354">
        <v>1</v>
      </c>
      <c r="C3354">
        <v>1.4247751603811083E-4</v>
      </c>
    </row>
    <row r="3355" spans="1:3" x14ac:dyDescent="0.15">
      <c r="A3355" t="s">
        <v>5045</v>
      </c>
      <c r="B3355">
        <v>1</v>
      </c>
      <c r="C3355">
        <v>1.4247751603811083E-4</v>
      </c>
    </row>
    <row r="3356" spans="1:3" x14ac:dyDescent="0.15">
      <c r="A3356" t="s">
        <v>5133</v>
      </c>
      <c r="B3356">
        <v>1</v>
      </c>
      <c r="C3356">
        <v>1.4247751603811083E-4</v>
      </c>
    </row>
    <row r="3357" spans="1:3" x14ac:dyDescent="0.15">
      <c r="A3357" t="s">
        <v>5141</v>
      </c>
      <c r="B3357">
        <v>1</v>
      </c>
      <c r="C3357">
        <v>1.4247751603811083E-4</v>
      </c>
    </row>
    <row r="3358" spans="1:3" x14ac:dyDescent="0.15">
      <c r="A3358" t="s">
        <v>5181</v>
      </c>
      <c r="B3358">
        <v>1</v>
      </c>
      <c r="C3358">
        <v>1.4247751603811083E-4</v>
      </c>
    </row>
    <row r="3359" spans="1:3" x14ac:dyDescent="0.15">
      <c r="A3359" t="s">
        <v>647</v>
      </c>
      <c r="B3359">
        <v>1</v>
      </c>
      <c r="C3359">
        <v>1.4247751603811083E-4</v>
      </c>
    </row>
    <row r="3360" spans="1:3" x14ac:dyDescent="0.15">
      <c r="A3360" t="s">
        <v>754</v>
      </c>
      <c r="B3360">
        <v>1</v>
      </c>
      <c r="C3360">
        <v>1.4247751603811083E-4</v>
      </c>
    </row>
    <row r="3361" spans="1:3" x14ac:dyDescent="0.15">
      <c r="A3361" t="s">
        <v>537</v>
      </c>
      <c r="B3361">
        <v>1</v>
      </c>
      <c r="C3361">
        <v>1.4247751603811083E-4</v>
      </c>
    </row>
    <row r="3362" spans="1:3" x14ac:dyDescent="0.15">
      <c r="A3362" t="s">
        <v>5389</v>
      </c>
      <c r="B3362">
        <v>1</v>
      </c>
      <c r="C3362">
        <v>1.4247751603811083E-4</v>
      </c>
    </row>
    <row r="3363" spans="1:3" x14ac:dyDescent="0.15">
      <c r="A3363" t="s">
        <v>5540</v>
      </c>
      <c r="B3363">
        <v>1</v>
      </c>
      <c r="C3363">
        <v>1.4247751603811083E-4</v>
      </c>
    </row>
    <row r="3364" spans="1:3" x14ac:dyDescent="0.15">
      <c r="A3364" t="s">
        <v>5636</v>
      </c>
      <c r="B3364">
        <v>1</v>
      </c>
      <c r="C3364">
        <v>1.4247751603811083E-4</v>
      </c>
    </row>
    <row r="3365" spans="1:3" x14ac:dyDescent="0.15">
      <c r="A3365" t="s">
        <v>5644</v>
      </c>
      <c r="B3365">
        <v>1</v>
      </c>
      <c r="C3365">
        <v>1.4247751603811083E-4</v>
      </c>
    </row>
    <row r="3366" spans="1:3" x14ac:dyDescent="0.15">
      <c r="A3366" t="s">
        <v>843</v>
      </c>
      <c r="B3366">
        <v>1</v>
      </c>
      <c r="C3366">
        <v>1.4247751603811083E-4</v>
      </c>
    </row>
    <row r="3367" spans="1:3" x14ac:dyDescent="0.15">
      <c r="A3367" t="s">
        <v>5648</v>
      </c>
      <c r="B3367">
        <v>1</v>
      </c>
      <c r="C3367">
        <v>1.4247751603811083E-4</v>
      </c>
    </row>
    <row r="3368" spans="1:3" x14ac:dyDescent="0.15">
      <c r="A3368" t="s">
        <v>5666</v>
      </c>
      <c r="B3368">
        <v>1</v>
      </c>
      <c r="C3368">
        <v>1.4247751603811083E-4</v>
      </c>
    </row>
    <row r="3369" spans="1:3" x14ac:dyDescent="0.15">
      <c r="A3369" t="s">
        <v>5752</v>
      </c>
      <c r="B3369">
        <v>1</v>
      </c>
      <c r="C3369">
        <v>1.4247751603811083E-4</v>
      </c>
    </row>
    <row r="3370" spans="1:3" x14ac:dyDescent="0.15">
      <c r="A3370" t="s">
        <v>481</v>
      </c>
      <c r="B3370">
        <v>1</v>
      </c>
      <c r="C3370">
        <v>1.4247751603811083E-4</v>
      </c>
    </row>
    <row r="3371" spans="1:3" x14ac:dyDescent="0.15">
      <c r="A3371" t="s">
        <v>5831</v>
      </c>
      <c r="B3371">
        <v>1</v>
      </c>
      <c r="C3371">
        <v>1.4247751603811083E-4</v>
      </c>
    </row>
    <row r="3372" spans="1:3" x14ac:dyDescent="0.15">
      <c r="A3372" t="s">
        <v>5915</v>
      </c>
      <c r="B3372">
        <v>1</v>
      </c>
      <c r="C3372">
        <v>1.4247751603811083E-4</v>
      </c>
    </row>
    <row r="3373" spans="1:3" x14ac:dyDescent="0.15">
      <c r="A3373" t="s">
        <v>413</v>
      </c>
      <c r="B3373">
        <v>1</v>
      </c>
      <c r="C3373">
        <v>1.4247751603811083E-4</v>
      </c>
    </row>
    <row r="3374" spans="1:3" x14ac:dyDescent="0.15">
      <c r="A3374" t="s">
        <v>6009</v>
      </c>
      <c r="B3374">
        <v>1</v>
      </c>
      <c r="C3374">
        <v>1.4247751603811083E-4</v>
      </c>
    </row>
    <row r="3375" spans="1:3" x14ac:dyDescent="0.15">
      <c r="A3375" t="s">
        <v>6086</v>
      </c>
      <c r="B3375">
        <v>1</v>
      </c>
      <c r="C3375">
        <v>1.4247751603811083E-4</v>
      </c>
    </row>
    <row r="3376" spans="1:3" x14ac:dyDescent="0.15">
      <c r="A3376" t="s">
        <v>6179</v>
      </c>
      <c r="B3376">
        <v>1</v>
      </c>
      <c r="C3376">
        <v>1.4247751603811083E-4</v>
      </c>
    </row>
    <row r="3377" spans="1:3" x14ac:dyDescent="0.15">
      <c r="A3377" t="s">
        <v>6296</v>
      </c>
      <c r="B3377">
        <v>1</v>
      </c>
      <c r="C3377">
        <v>1.4247751603811083E-4</v>
      </c>
    </row>
    <row r="3378" spans="1:3" x14ac:dyDescent="0.15">
      <c r="A3378" t="s">
        <v>6326</v>
      </c>
      <c r="B3378">
        <v>1</v>
      </c>
      <c r="C3378">
        <v>1.4247751603811083E-4</v>
      </c>
    </row>
    <row r="3379" spans="1:3" x14ac:dyDescent="0.15">
      <c r="A3379" t="s">
        <v>6378</v>
      </c>
      <c r="B3379">
        <v>1</v>
      </c>
      <c r="C3379">
        <v>1.4247751603811083E-4</v>
      </c>
    </row>
    <row r="3380" spans="1:3" x14ac:dyDescent="0.15">
      <c r="A3380" t="s">
        <v>183</v>
      </c>
      <c r="B3380">
        <v>1</v>
      </c>
      <c r="C3380">
        <v>1.4247751603811083E-4</v>
      </c>
    </row>
    <row r="3381" spans="1:3" x14ac:dyDescent="0.15">
      <c r="A3381" t="s">
        <v>6419</v>
      </c>
      <c r="B3381">
        <v>1</v>
      </c>
      <c r="C3381">
        <v>1.4247751603811083E-4</v>
      </c>
    </row>
    <row r="3382" spans="1:3" x14ac:dyDescent="0.15">
      <c r="A3382" t="s">
        <v>6434</v>
      </c>
      <c r="B3382">
        <v>1</v>
      </c>
      <c r="C3382">
        <v>1.4247751603811083E-4</v>
      </c>
    </row>
    <row r="3383" spans="1:3" x14ac:dyDescent="0.15">
      <c r="A3383" t="s">
        <v>6475</v>
      </c>
      <c r="B3383">
        <v>1</v>
      </c>
      <c r="C3383">
        <v>1.4247751603811083E-4</v>
      </c>
    </row>
    <row r="3384" spans="1:3" x14ac:dyDescent="0.15">
      <c r="A3384" t="s">
        <v>6476</v>
      </c>
      <c r="B3384">
        <v>1</v>
      </c>
      <c r="C3384">
        <v>1.4247751603811083E-4</v>
      </c>
    </row>
    <row r="3385" spans="1:3" x14ac:dyDescent="0.15">
      <c r="A3385" t="s">
        <v>6547</v>
      </c>
      <c r="B3385">
        <v>1</v>
      </c>
      <c r="C3385">
        <v>1.4247751603811083E-4</v>
      </c>
    </row>
    <row r="3386" spans="1:3" x14ac:dyDescent="0.15">
      <c r="A3386" t="s">
        <v>6584</v>
      </c>
      <c r="B3386">
        <v>1</v>
      </c>
      <c r="C3386">
        <v>1.4247751603811083E-4</v>
      </c>
    </row>
    <row r="3387" spans="1:3" x14ac:dyDescent="0.15">
      <c r="A3387" t="s">
        <v>6603</v>
      </c>
      <c r="B3387">
        <v>1</v>
      </c>
      <c r="C3387">
        <v>1.4247751603811083E-4</v>
      </c>
    </row>
    <row r="3388" spans="1:3" x14ac:dyDescent="0.15">
      <c r="A3388" t="s">
        <v>6627</v>
      </c>
      <c r="B3388">
        <v>1</v>
      </c>
      <c r="C3388">
        <v>1.4247751603811083E-4</v>
      </c>
    </row>
    <row r="3389" spans="1:3" x14ac:dyDescent="0.15">
      <c r="A3389" t="s">
        <v>1080</v>
      </c>
      <c r="B3389">
        <v>1</v>
      </c>
      <c r="C3389">
        <v>1.4247751603811083E-4</v>
      </c>
    </row>
    <row r="3390" spans="1:3" x14ac:dyDescent="0.15">
      <c r="A3390" t="s">
        <v>929</v>
      </c>
      <c r="B3390">
        <v>1</v>
      </c>
      <c r="C3390">
        <v>1.4247751603811083E-4</v>
      </c>
    </row>
    <row r="3391" spans="1:3" x14ac:dyDescent="0.15">
      <c r="A3391" t="s">
        <v>496</v>
      </c>
      <c r="B3391">
        <v>1</v>
      </c>
      <c r="C3391">
        <v>1.4247751603811083E-4</v>
      </c>
    </row>
    <row r="3392" spans="1:3" x14ac:dyDescent="0.15">
      <c r="A3392" t="s">
        <v>6797</v>
      </c>
      <c r="B3392">
        <v>1</v>
      </c>
      <c r="C3392">
        <v>1.4247751603811083E-4</v>
      </c>
    </row>
    <row r="3393" spans="1:3" x14ac:dyDescent="0.15">
      <c r="A3393" t="s">
        <v>637</v>
      </c>
      <c r="B3393">
        <v>1</v>
      </c>
      <c r="C3393">
        <v>1.4247751603811083E-4</v>
      </c>
    </row>
    <row r="3394" spans="1:3" x14ac:dyDescent="0.15">
      <c r="A3394" t="s">
        <v>4433</v>
      </c>
      <c r="B3394">
        <v>1</v>
      </c>
      <c r="C3394">
        <v>1.3671810337876996E-4</v>
      </c>
    </row>
    <row r="3395" spans="1:3" x14ac:dyDescent="0.15">
      <c r="A3395" t="s">
        <v>767</v>
      </c>
      <c r="B3395">
        <v>1</v>
      </c>
      <c r="C3395">
        <v>1.3671810337876996E-4</v>
      </c>
    </row>
    <row r="3396" spans="1:3" x14ac:dyDescent="0.15">
      <c r="A3396" t="s">
        <v>4718</v>
      </c>
      <c r="B3396">
        <v>1</v>
      </c>
      <c r="C3396">
        <v>1.3671810337876996E-4</v>
      </c>
    </row>
    <row r="3397" spans="1:3" x14ac:dyDescent="0.15">
      <c r="A3397" t="s">
        <v>4758</v>
      </c>
      <c r="B3397">
        <v>1</v>
      </c>
      <c r="C3397">
        <v>1.3671810337876996E-4</v>
      </c>
    </row>
    <row r="3398" spans="1:3" x14ac:dyDescent="0.15">
      <c r="A3398" t="s">
        <v>4805</v>
      </c>
      <c r="B3398">
        <v>1</v>
      </c>
      <c r="C3398">
        <v>1.3671810337876996E-4</v>
      </c>
    </row>
    <row r="3399" spans="1:3" x14ac:dyDescent="0.15">
      <c r="A3399" t="s">
        <v>4821</v>
      </c>
      <c r="B3399">
        <v>1</v>
      </c>
      <c r="C3399">
        <v>1.3671810337876996E-4</v>
      </c>
    </row>
    <row r="3400" spans="1:3" x14ac:dyDescent="0.15">
      <c r="A3400" t="s">
        <v>4896</v>
      </c>
      <c r="B3400">
        <v>1</v>
      </c>
      <c r="C3400">
        <v>1.3671810337876996E-4</v>
      </c>
    </row>
    <row r="3401" spans="1:3" x14ac:dyDescent="0.15">
      <c r="A3401" t="s">
        <v>696</v>
      </c>
      <c r="B3401">
        <v>1</v>
      </c>
      <c r="C3401">
        <v>1.3671810337876996E-4</v>
      </c>
    </row>
    <row r="3402" spans="1:3" x14ac:dyDescent="0.15">
      <c r="A3402" t="s">
        <v>5216</v>
      </c>
      <c r="B3402">
        <v>1</v>
      </c>
      <c r="C3402">
        <v>1.3671810337876996E-4</v>
      </c>
    </row>
    <row r="3403" spans="1:3" x14ac:dyDescent="0.15">
      <c r="A3403" t="s">
        <v>5305</v>
      </c>
      <c r="B3403">
        <v>1</v>
      </c>
      <c r="C3403">
        <v>1.3671810337876996E-4</v>
      </c>
    </row>
    <row r="3404" spans="1:3" x14ac:dyDescent="0.15">
      <c r="A3404" t="s">
        <v>5523</v>
      </c>
      <c r="B3404">
        <v>1</v>
      </c>
      <c r="C3404">
        <v>1.3671810337876996E-4</v>
      </c>
    </row>
    <row r="3405" spans="1:3" x14ac:dyDescent="0.15">
      <c r="A3405" t="s">
        <v>5525</v>
      </c>
      <c r="B3405">
        <v>1</v>
      </c>
      <c r="C3405">
        <v>1.3671810337876996E-4</v>
      </c>
    </row>
    <row r="3406" spans="1:3" x14ac:dyDescent="0.15">
      <c r="A3406" t="s">
        <v>891</v>
      </c>
      <c r="B3406">
        <v>1</v>
      </c>
      <c r="C3406">
        <v>1.3671810337876996E-4</v>
      </c>
    </row>
    <row r="3407" spans="1:3" x14ac:dyDescent="0.15">
      <c r="A3407" t="s">
        <v>465</v>
      </c>
      <c r="B3407">
        <v>1</v>
      </c>
      <c r="C3407">
        <v>1.3671810337876996E-4</v>
      </c>
    </row>
    <row r="3408" spans="1:3" x14ac:dyDescent="0.15">
      <c r="A3408" t="s">
        <v>5772</v>
      </c>
      <c r="B3408">
        <v>1</v>
      </c>
      <c r="C3408">
        <v>1.3671810337876996E-4</v>
      </c>
    </row>
    <row r="3409" spans="1:3" x14ac:dyDescent="0.15">
      <c r="A3409" t="s">
        <v>5960</v>
      </c>
      <c r="B3409">
        <v>1</v>
      </c>
      <c r="C3409">
        <v>1.3671810337876996E-4</v>
      </c>
    </row>
    <row r="3410" spans="1:3" x14ac:dyDescent="0.15">
      <c r="A3410">
        <v>8</v>
      </c>
      <c r="B3410">
        <v>1</v>
      </c>
      <c r="C3410">
        <v>1.3671810337876996E-4</v>
      </c>
    </row>
    <row r="3411" spans="1:3" x14ac:dyDescent="0.15">
      <c r="A3411" t="s">
        <v>6096</v>
      </c>
      <c r="B3411">
        <v>1</v>
      </c>
      <c r="C3411">
        <v>1.3671810337876996E-4</v>
      </c>
    </row>
    <row r="3412" spans="1:3" x14ac:dyDescent="0.15">
      <c r="A3412" t="s">
        <v>1085</v>
      </c>
      <c r="B3412">
        <v>1</v>
      </c>
      <c r="C3412">
        <v>1.3671810337876996E-4</v>
      </c>
    </row>
    <row r="3413" spans="1:3" x14ac:dyDescent="0.15">
      <c r="A3413" t="s">
        <v>1086</v>
      </c>
      <c r="B3413">
        <v>1</v>
      </c>
      <c r="C3413">
        <v>1.3671810337876996E-4</v>
      </c>
    </row>
    <row r="3414" spans="1:3" x14ac:dyDescent="0.15">
      <c r="A3414" t="s">
        <v>6288</v>
      </c>
      <c r="B3414">
        <v>1</v>
      </c>
      <c r="C3414">
        <v>1.3671810337876996E-4</v>
      </c>
    </row>
    <row r="3415" spans="1:3" x14ac:dyDescent="0.15">
      <c r="A3415" t="s">
        <v>6290</v>
      </c>
      <c r="B3415">
        <v>1</v>
      </c>
      <c r="C3415">
        <v>1.3671810337876996E-4</v>
      </c>
    </row>
    <row r="3416" spans="1:3" x14ac:dyDescent="0.15">
      <c r="A3416" t="s">
        <v>936</v>
      </c>
      <c r="B3416">
        <v>1</v>
      </c>
      <c r="C3416">
        <v>1.3671810337876996E-4</v>
      </c>
    </row>
    <row r="3417" spans="1:3" x14ac:dyDescent="0.15">
      <c r="A3417" t="s">
        <v>1013</v>
      </c>
      <c r="B3417">
        <v>1</v>
      </c>
      <c r="C3417">
        <v>1.3671810337876996E-4</v>
      </c>
    </row>
    <row r="3418" spans="1:3" x14ac:dyDescent="0.15">
      <c r="A3418" t="s">
        <v>6484</v>
      </c>
      <c r="B3418">
        <v>1</v>
      </c>
      <c r="C3418">
        <v>1.3671810337876996E-4</v>
      </c>
    </row>
    <row r="3419" spans="1:3" x14ac:dyDescent="0.15">
      <c r="A3419" t="s">
        <v>779</v>
      </c>
      <c r="B3419">
        <v>1</v>
      </c>
      <c r="C3419">
        <v>1.3671810337876996E-4</v>
      </c>
    </row>
    <row r="3420" spans="1:3" x14ac:dyDescent="0.15">
      <c r="A3420" t="s">
        <v>6641</v>
      </c>
      <c r="B3420">
        <v>1</v>
      </c>
      <c r="C3420">
        <v>1.3671810337876996E-4</v>
      </c>
    </row>
    <row r="3421" spans="1:3" x14ac:dyDescent="0.15">
      <c r="A3421" t="s">
        <v>6669</v>
      </c>
      <c r="B3421">
        <v>1</v>
      </c>
      <c r="C3421">
        <v>1.3671810337876996E-4</v>
      </c>
    </row>
    <row r="3422" spans="1:3" x14ac:dyDescent="0.15">
      <c r="A3422" t="s">
        <v>6716</v>
      </c>
      <c r="B3422">
        <v>1</v>
      </c>
      <c r="C3422">
        <v>1.3671810337876996E-4</v>
      </c>
    </row>
    <row r="3423" spans="1:3" x14ac:dyDescent="0.15">
      <c r="A3423" t="s">
        <v>6871</v>
      </c>
      <c r="B3423">
        <v>1</v>
      </c>
      <c r="C3423">
        <v>1.3671810337876996E-4</v>
      </c>
    </row>
    <row r="3424" spans="1:3" x14ac:dyDescent="0.15">
      <c r="A3424" t="s">
        <v>186</v>
      </c>
      <c r="B3424">
        <v>1</v>
      </c>
      <c r="C3424">
        <v>1.3172907320411941E-4</v>
      </c>
    </row>
    <row r="3425" spans="1:3" x14ac:dyDescent="0.15">
      <c r="A3425" t="s">
        <v>383</v>
      </c>
      <c r="B3425">
        <v>1</v>
      </c>
      <c r="C3425">
        <v>1.3172907320411941E-4</v>
      </c>
    </row>
    <row r="3426" spans="1:3" x14ac:dyDescent="0.15">
      <c r="A3426" t="s">
        <v>5342</v>
      </c>
      <c r="B3426">
        <v>1</v>
      </c>
      <c r="C3426">
        <v>1.3172907320411941E-4</v>
      </c>
    </row>
    <row r="3427" spans="1:3" x14ac:dyDescent="0.15">
      <c r="A3427" t="s">
        <v>5343</v>
      </c>
      <c r="B3427">
        <v>1</v>
      </c>
      <c r="C3427">
        <v>1.3172907320411941E-4</v>
      </c>
    </row>
    <row r="3428" spans="1:3" x14ac:dyDescent="0.15">
      <c r="A3428" t="s">
        <v>5473</v>
      </c>
      <c r="B3428">
        <v>1</v>
      </c>
      <c r="C3428">
        <v>1.3172907320411941E-4</v>
      </c>
    </row>
    <row r="3429" spans="1:3" x14ac:dyDescent="0.15">
      <c r="A3429" t="s">
        <v>254</v>
      </c>
      <c r="B3429">
        <v>1</v>
      </c>
      <c r="C3429">
        <v>1.3172907320411941E-4</v>
      </c>
    </row>
    <row r="3430" spans="1:3" x14ac:dyDescent="0.15">
      <c r="A3430" t="s">
        <v>5722</v>
      </c>
      <c r="B3430">
        <v>1</v>
      </c>
      <c r="C3430">
        <v>1.3172907320411941E-4</v>
      </c>
    </row>
    <row r="3431" spans="1:3" x14ac:dyDescent="0.15">
      <c r="A3431" t="s">
        <v>5777</v>
      </c>
      <c r="B3431">
        <v>1</v>
      </c>
      <c r="C3431">
        <v>1.3172907320411941E-4</v>
      </c>
    </row>
    <row r="3432" spans="1:3" x14ac:dyDescent="0.15">
      <c r="A3432" t="s">
        <v>5916</v>
      </c>
      <c r="B3432">
        <v>1</v>
      </c>
      <c r="C3432">
        <v>1.3172907320411941E-4</v>
      </c>
    </row>
    <row r="3433" spans="1:3" x14ac:dyDescent="0.15">
      <c r="A3433" t="s">
        <v>5933</v>
      </c>
      <c r="B3433">
        <v>1</v>
      </c>
      <c r="C3433">
        <v>1.3172907320411941E-4</v>
      </c>
    </row>
    <row r="3434" spans="1:3" x14ac:dyDescent="0.15">
      <c r="A3434" t="s">
        <v>6157</v>
      </c>
      <c r="B3434">
        <v>1</v>
      </c>
      <c r="C3434">
        <v>1.3172907320411941E-4</v>
      </c>
    </row>
    <row r="3435" spans="1:3" x14ac:dyDescent="0.15">
      <c r="A3435" t="s">
        <v>768</v>
      </c>
      <c r="B3435">
        <v>1</v>
      </c>
      <c r="C3435">
        <v>1.3172907320411941E-4</v>
      </c>
    </row>
    <row r="3436" spans="1:3" x14ac:dyDescent="0.15">
      <c r="A3436" t="s">
        <v>492</v>
      </c>
      <c r="B3436">
        <v>1</v>
      </c>
      <c r="C3436">
        <v>1.3172907320411941E-4</v>
      </c>
    </row>
    <row r="3437" spans="1:3" x14ac:dyDescent="0.15">
      <c r="A3437" t="s">
        <v>6543</v>
      </c>
      <c r="B3437">
        <v>1</v>
      </c>
      <c r="C3437">
        <v>1.3172907320411941E-4</v>
      </c>
    </row>
    <row r="3438" spans="1:3" x14ac:dyDescent="0.15">
      <c r="A3438" t="s">
        <v>6546</v>
      </c>
      <c r="B3438">
        <v>1</v>
      </c>
      <c r="C3438">
        <v>1.3172907320411941E-4</v>
      </c>
    </row>
    <row r="3439" spans="1:3" x14ac:dyDescent="0.15">
      <c r="A3439" t="s">
        <v>661</v>
      </c>
      <c r="B3439">
        <v>1</v>
      </c>
      <c r="C3439">
        <v>1.3172907320411941E-4</v>
      </c>
    </row>
    <row r="3440" spans="1:3" x14ac:dyDescent="0.15">
      <c r="A3440" t="s">
        <v>6628</v>
      </c>
      <c r="B3440">
        <v>1</v>
      </c>
      <c r="C3440">
        <v>1.3172907320411941E-4</v>
      </c>
    </row>
    <row r="3441" spans="1:3" x14ac:dyDescent="0.15">
      <c r="A3441" t="s">
        <v>6737</v>
      </c>
      <c r="B3441">
        <v>1</v>
      </c>
      <c r="C3441">
        <v>1.3172907320411941E-4</v>
      </c>
    </row>
    <row r="3442" spans="1:3" x14ac:dyDescent="0.15">
      <c r="A3442" t="s">
        <v>1025</v>
      </c>
      <c r="B3442">
        <v>1</v>
      </c>
      <c r="C3442">
        <v>1.2732843671406209E-4</v>
      </c>
    </row>
    <row r="3443" spans="1:3" x14ac:dyDescent="0.15">
      <c r="A3443" t="s">
        <v>5425</v>
      </c>
      <c r="B3443">
        <v>1</v>
      </c>
      <c r="C3443">
        <v>1.2732843671406209E-4</v>
      </c>
    </row>
    <row r="3444" spans="1:3" x14ac:dyDescent="0.15">
      <c r="A3444" t="s">
        <v>997</v>
      </c>
      <c r="B3444">
        <v>1</v>
      </c>
      <c r="C3444">
        <v>1.2732843671406209E-4</v>
      </c>
    </row>
    <row r="3445" spans="1:3" x14ac:dyDescent="0.15">
      <c r="A3445" t="s">
        <v>6223</v>
      </c>
      <c r="B3445">
        <v>1</v>
      </c>
      <c r="C3445">
        <v>1.2732843671406209E-4</v>
      </c>
    </row>
    <row r="3446" spans="1:3" x14ac:dyDescent="0.15">
      <c r="A3446" t="s">
        <v>6473</v>
      </c>
      <c r="B3446">
        <v>1</v>
      </c>
      <c r="C3446">
        <v>1.2732843671406209E-4</v>
      </c>
    </row>
    <row r="3447" spans="1:3" x14ac:dyDescent="0.15">
      <c r="A3447" t="s">
        <v>6569</v>
      </c>
      <c r="B3447">
        <v>1</v>
      </c>
      <c r="C3447">
        <v>1.2732843671406209E-4</v>
      </c>
    </row>
    <row r="3448" spans="1:3" x14ac:dyDescent="0.15">
      <c r="A3448" t="s">
        <v>6670</v>
      </c>
      <c r="B3448">
        <v>1</v>
      </c>
      <c r="C3448">
        <v>1.2732843671406209E-4</v>
      </c>
    </row>
    <row r="3449" spans="1:3" x14ac:dyDescent="0.15">
      <c r="A3449" t="s">
        <v>259</v>
      </c>
      <c r="B3449">
        <v>1</v>
      </c>
      <c r="C3449">
        <v>1.2732843671406209E-4</v>
      </c>
    </row>
    <row r="3450" spans="1:3" x14ac:dyDescent="0.15">
      <c r="A3450" t="s">
        <v>6849</v>
      </c>
      <c r="B3450">
        <v>1</v>
      </c>
      <c r="C3450">
        <v>1.2732843671406209E-4</v>
      </c>
    </row>
    <row r="3451" spans="1:3" x14ac:dyDescent="0.15">
      <c r="A3451" t="s">
        <v>905</v>
      </c>
      <c r="B3451">
        <v>1</v>
      </c>
      <c r="C3451">
        <v>1.2339193323347827E-4</v>
      </c>
    </row>
    <row r="3452" spans="1:3" x14ac:dyDescent="0.15">
      <c r="A3452" t="s">
        <v>5817</v>
      </c>
      <c r="B3452">
        <v>1</v>
      </c>
      <c r="C3452">
        <v>1.2339193323347827E-4</v>
      </c>
    </row>
    <row r="3453" spans="1:3" x14ac:dyDescent="0.15">
      <c r="A3453" t="s">
        <v>1111</v>
      </c>
      <c r="B3453">
        <v>1</v>
      </c>
      <c r="C3453">
        <v>1.2339193323347827E-4</v>
      </c>
    </row>
    <row r="3454" spans="1:3" x14ac:dyDescent="0.15">
      <c r="A3454" t="s">
        <v>217</v>
      </c>
      <c r="B3454">
        <v>1</v>
      </c>
      <c r="C3454">
        <v>1.2339193323347827E-4</v>
      </c>
    </row>
    <row r="3455" spans="1:3" x14ac:dyDescent="0.15">
      <c r="A3455" t="s">
        <v>937</v>
      </c>
      <c r="B3455">
        <v>1</v>
      </c>
      <c r="C3455">
        <v>1.2339193323347827E-4</v>
      </c>
    </row>
    <row r="3456" spans="1:3" x14ac:dyDescent="0.15">
      <c r="A3456" t="s">
        <v>717</v>
      </c>
      <c r="B3456">
        <v>1</v>
      </c>
      <c r="C3456">
        <v>1.2339193323347827E-4</v>
      </c>
    </row>
    <row r="3457" spans="1:3" x14ac:dyDescent="0.15">
      <c r="A3457" t="s">
        <v>6764</v>
      </c>
      <c r="B3457">
        <v>1</v>
      </c>
      <c r="C3457">
        <v>1.2339193323347827E-4</v>
      </c>
    </row>
    <row r="3458" spans="1:3" x14ac:dyDescent="0.15">
      <c r="A3458" t="s">
        <v>574</v>
      </c>
      <c r="B3458">
        <v>1</v>
      </c>
      <c r="C3458">
        <v>1.2339193323347827E-4</v>
      </c>
    </row>
    <row r="3459" spans="1:3" x14ac:dyDescent="0.15">
      <c r="A3459" t="s">
        <v>1075</v>
      </c>
      <c r="B3459">
        <v>1</v>
      </c>
      <c r="C3459">
        <v>1.2339193323347827E-4</v>
      </c>
    </row>
    <row r="3460" spans="1:3" x14ac:dyDescent="0.15">
      <c r="A3460" t="s">
        <v>568</v>
      </c>
      <c r="B3460">
        <v>1</v>
      </c>
      <c r="C3460">
        <v>1.1983093268035574E-4</v>
      </c>
    </row>
    <row r="3461" spans="1:3" x14ac:dyDescent="0.15">
      <c r="A3461" t="s">
        <v>6810</v>
      </c>
      <c r="B3461">
        <v>1</v>
      </c>
      <c r="C3461">
        <v>1.1983093268035574E-4</v>
      </c>
    </row>
    <row r="3462" spans="1:3" x14ac:dyDescent="0.15">
      <c r="A3462" t="s">
        <v>1070</v>
      </c>
      <c r="B3462">
        <v>1</v>
      </c>
      <c r="C3462">
        <v>1.1657999388007066E-4</v>
      </c>
    </row>
    <row r="3463" spans="1:3" x14ac:dyDescent="0.15">
      <c r="A3463" t="s">
        <v>6095</v>
      </c>
      <c r="B3463">
        <v>1</v>
      </c>
      <c r="C3463">
        <v>1.1358942008318905E-4</v>
      </c>
    </row>
    <row r="3464" spans="1:3" x14ac:dyDescent="0.15">
      <c r="A3464" t="s">
        <v>234</v>
      </c>
      <c r="B3464">
        <v>1</v>
      </c>
      <c r="C3464">
        <v>1.108205812207298E-4</v>
      </c>
    </row>
    <row r="3465" spans="1:3" x14ac:dyDescent="0.15">
      <c r="A3465" t="s">
        <v>318</v>
      </c>
      <c r="B3465">
        <v>1</v>
      </c>
      <c r="C3465">
        <v>1.108205812207298E-4</v>
      </c>
    </row>
    <row r="3466" spans="1:3" x14ac:dyDescent="0.15">
      <c r="A3466" t="s">
        <v>542</v>
      </c>
      <c r="B3466">
        <v>1</v>
      </c>
      <c r="C3466">
        <v>1.108205812207298E-4</v>
      </c>
    </row>
    <row r="3467" spans="1:3" x14ac:dyDescent="0.15">
      <c r="A3467" t="s">
        <v>819</v>
      </c>
      <c r="B3467">
        <v>1</v>
      </c>
      <c r="C3467">
        <v>1.0583155104607922E-4</v>
      </c>
    </row>
    <row r="3468" spans="1:3" x14ac:dyDescent="0.15">
      <c r="A3468" t="s">
        <v>356</v>
      </c>
      <c r="B3468">
        <v>1</v>
      </c>
      <c r="C3468">
        <v>9.9410842773086153E-5</v>
      </c>
    </row>
    <row r="3469" spans="1:3" x14ac:dyDescent="0.15">
      <c r="A3469" t="s">
        <v>113</v>
      </c>
      <c r="B3469">
        <v>1</v>
      </c>
      <c r="C3469">
        <v>8.9157271104796978E-5</v>
      </c>
    </row>
  </sheetData>
  <sortState ref="KL3:KN24">
    <sortCondition descending="1" ref="KN2:KN24"/>
  </sortState>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List" filterMode="1"/>
  <dimension ref="A1:D4816"/>
  <sheetViews>
    <sheetView workbookViewId="0">
      <pane ySplit="1" topLeftCell="A2245" activePane="bottomLeft" state="frozenSplit"/>
      <selection pane="bottomLeft" activeCell="D2256" sqref="D2256"/>
    </sheetView>
  </sheetViews>
  <sheetFormatPr defaultRowHeight="13.5" x14ac:dyDescent="0.15"/>
  <cols>
    <col min="2" max="2" width="33.125" customWidth="1"/>
    <col min="3" max="3" width="17.25" bestFit="1" customWidth="1"/>
    <col min="4" max="4" width="47.25" customWidth="1"/>
  </cols>
  <sheetData>
    <row r="1" spans="1:4" x14ac:dyDescent="0.15">
      <c r="A1" t="s">
        <v>62</v>
      </c>
      <c r="B1" t="s">
        <v>59</v>
      </c>
      <c r="C1" t="s">
        <v>60</v>
      </c>
      <c r="D1" t="s">
        <v>61</v>
      </c>
    </row>
    <row r="2" spans="1:4" hidden="1" x14ac:dyDescent="0.15">
      <c r="A2" t="s">
        <v>78</v>
      </c>
      <c r="B2" t="s">
        <v>16258</v>
      </c>
      <c r="C2" s="2">
        <v>41606.472916666666</v>
      </c>
      <c r="D2" t="s">
        <v>16259</v>
      </c>
    </row>
    <row r="3" spans="1:4" hidden="1" x14ac:dyDescent="0.15">
      <c r="A3" t="s">
        <v>78</v>
      </c>
      <c r="B3" t="s">
        <v>16260</v>
      </c>
      <c r="C3" s="2">
        <v>41606.470138888886</v>
      </c>
      <c r="D3" t="s">
        <v>16261</v>
      </c>
    </row>
    <row r="4" spans="1:4" ht="67.5" hidden="1" x14ac:dyDescent="0.15">
      <c r="A4" t="s">
        <v>78</v>
      </c>
      <c r="B4" t="s">
        <v>16262</v>
      </c>
      <c r="C4" s="2">
        <v>41606.469444444447</v>
      </c>
      <c r="D4" s="3" t="s">
        <v>16263</v>
      </c>
    </row>
    <row r="5" spans="1:4" hidden="1" x14ac:dyDescent="0.15">
      <c r="A5" t="s">
        <v>78</v>
      </c>
      <c r="B5" t="s">
        <v>16264</v>
      </c>
      <c r="C5" s="2">
        <v>41606.46875</v>
      </c>
      <c r="D5" t="s">
        <v>16265</v>
      </c>
    </row>
    <row r="6" spans="1:4" hidden="1" x14ac:dyDescent="0.15">
      <c r="A6" t="s">
        <v>78</v>
      </c>
      <c r="B6" t="s">
        <v>16266</v>
      </c>
      <c r="C6" s="2">
        <v>41606.468055555553</v>
      </c>
      <c r="D6" t="s">
        <v>16267</v>
      </c>
    </row>
    <row r="7" spans="1:4" hidden="1" x14ac:dyDescent="0.15">
      <c r="A7" t="s">
        <v>78</v>
      </c>
      <c r="B7" t="s">
        <v>16268</v>
      </c>
      <c r="C7" s="2">
        <v>41606.468055555553</v>
      </c>
      <c r="D7" t="s">
        <v>16269</v>
      </c>
    </row>
    <row r="8" spans="1:4" ht="27" hidden="1" x14ac:dyDescent="0.15">
      <c r="A8" t="s">
        <v>78</v>
      </c>
      <c r="B8" t="s">
        <v>16270</v>
      </c>
      <c r="C8" s="2">
        <v>41606.466666666667</v>
      </c>
      <c r="D8" s="3" t="s">
        <v>16271</v>
      </c>
    </row>
    <row r="9" spans="1:4" hidden="1" x14ac:dyDescent="0.15">
      <c r="A9" t="s">
        <v>78</v>
      </c>
      <c r="B9" t="s">
        <v>1238</v>
      </c>
      <c r="C9" s="2">
        <v>41606.465277777781</v>
      </c>
      <c r="D9" t="s">
        <v>16272</v>
      </c>
    </row>
    <row r="10" spans="1:4" hidden="1" x14ac:dyDescent="0.15">
      <c r="A10" t="s">
        <v>78</v>
      </c>
      <c r="B10" t="s">
        <v>16273</v>
      </c>
      <c r="C10" s="2">
        <v>41606.463888888888</v>
      </c>
      <c r="D10" t="s">
        <v>16274</v>
      </c>
    </row>
    <row r="11" spans="1:4" hidden="1" x14ac:dyDescent="0.15">
      <c r="A11" t="s">
        <v>78</v>
      </c>
      <c r="B11" t="s">
        <v>16275</v>
      </c>
      <c r="C11" s="2">
        <v>41606.463194444441</v>
      </c>
      <c r="D11" t="s">
        <v>16276</v>
      </c>
    </row>
    <row r="12" spans="1:4" hidden="1" x14ac:dyDescent="0.15">
      <c r="A12" t="s">
        <v>78</v>
      </c>
      <c r="B12" t="s">
        <v>16277</v>
      </c>
      <c r="C12" s="2">
        <v>41606.461805555555</v>
      </c>
      <c r="D12" t="s">
        <v>16278</v>
      </c>
    </row>
    <row r="13" spans="1:4" ht="67.5" hidden="1" x14ac:dyDescent="0.15">
      <c r="A13" t="s">
        <v>78</v>
      </c>
      <c r="B13" t="s">
        <v>16279</v>
      </c>
      <c r="C13" s="2">
        <v>41606.457638888889</v>
      </c>
      <c r="D13" s="3" t="s">
        <v>16280</v>
      </c>
    </row>
    <row r="14" spans="1:4" hidden="1" x14ac:dyDescent="0.15">
      <c r="A14" t="s">
        <v>78</v>
      </c>
      <c r="B14" t="s">
        <v>16281</v>
      </c>
      <c r="C14" s="2">
        <v>41606.455555555556</v>
      </c>
      <c r="D14" t="s">
        <v>16282</v>
      </c>
    </row>
    <row r="15" spans="1:4" hidden="1" x14ac:dyDescent="0.15">
      <c r="A15" t="s">
        <v>78</v>
      </c>
      <c r="B15" t="s">
        <v>16283</v>
      </c>
      <c r="C15" s="2">
        <v>41606.45416666667</v>
      </c>
      <c r="D15" t="s">
        <v>16284</v>
      </c>
    </row>
    <row r="16" spans="1:4" hidden="1" x14ac:dyDescent="0.15">
      <c r="A16" t="s">
        <v>78</v>
      </c>
      <c r="B16" t="s">
        <v>16285</v>
      </c>
      <c r="C16" s="2">
        <v>41606.452777777777</v>
      </c>
      <c r="D16" t="s">
        <v>16286</v>
      </c>
    </row>
    <row r="17" spans="1:4" hidden="1" x14ac:dyDescent="0.15">
      <c r="A17" t="s">
        <v>78</v>
      </c>
      <c r="B17" t="s">
        <v>16287</v>
      </c>
      <c r="C17" s="2">
        <v>41606.452777777777</v>
      </c>
      <c r="D17" t="s">
        <v>16288</v>
      </c>
    </row>
    <row r="18" spans="1:4" hidden="1" x14ac:dyDescent="0.15">
      <c r="A18" t="s">
        <v>78</v>
      </c>
      <c r="B18" t="s">
        <v>1528</v>
      </c>
      <c r="C18" s="2">
        <v>41606.452777777777</v>
      </c>
      <c r="D18" t="s">
        <v>16289</v>
      </c>
    </row>
    <row r="19" spans="1:4" hidden="1" x14ac:dyDescent="0.15">
      <c r="A19" t="s">
        <v>78</v>
      </c>
      <c r="B19" t="s">
        <v>16290</v>
      </c>
      <c r="C19" s="2">
        <v>41606.451388888891</v>
      </c>
      <c r="D19" t="s">
        <v>16291</v>
      </c>
    </row>
    <row r="20" spans="1:4" hidden="1" x14ac:dyDescent="0.15">
      <c r="A20" t="s">
        <v>78</v>
      </c>
      <c r="B20" t="s">
        <v>16292</v>
      </c>
      <c r="C20" s="2">
        <v>41606.450694444444</v>
      </c>
      <c r="D20" t="s">
        <v>16293</v>
      </c>
    </row>
    <row r="21" spans="1:4" ht="40.5" hidden="1" x14ac:dyDescent="0.15">
      <c r="A21" t="s">
        <v>78</v>
      </c>
      <c r="B21" t="s">
        <v>16294</v>
      </c>
      <c r="C21" s="2">
        <v>41606.450694444444</v>
      </c>
      <c r="D21" s="3" t="s">
        <v>16295</v>
      </c>
    </row>
    <row r="22" spans="1:4" hidden="1" x14ac:dyDescent="0.15">
      <c r="A22" t="s">
        <v>78</v>
      </c>
      <c r="B22" t="s">
        <v>16296</v>
      </c>
      <c r="C22" s="2">
        <v>41606.450694444444</v>
      </c>
      <c r="D22" t="s">
        <v>16297</v>
      </c>
    </row>
    <row r="23" spans="1:4" hidden="1" x14ac:dyDescent="0.15">
      <c r="A23" t="s">
        <v>78</v>
      </c>
      <c r="B23" t="s">
        <v>959</v>
      </c>
      <c r="C23" s="2">
        <v>41606.448611111111</v>
      </c>
      <c r="D23" t="s">
        <v>16298</v>
      </c>
    </row>
    <row r="24" spans="1:4" hidden="1" x14ac:dyDescent="0.15">
      <c r="A24" t="s">
        <v>78</v>
      </c>
      <c r="B24" t="s">
        <v>1609</v>
      </c>
      <c r="C24" s="2">
        <v>41606.448611111111</v>
      </c>
      <c r="D24" t="s">
        <v>1609</v>
      </c>
    </row>
    <row r="25" spans="1:4" hidden="1" x14ac:dyDescent="0.15">
      <c r="A25" t="s">
        <v>78</v>
      </c>
      <c r="B25" t="s">
        <v>16299</v>
      </c>
      <c r="C25" s="2">
        <v>41606.448611111111</v>
      </c>
      <c r="D25" t="s">
        <v>16300</v>
      </c>
    </row>
    <row r="26" spans="1:4" hidden="1" x14ac:dyDescent="0.15">
      <c r="A26" t="s">
        <v>78</v>
      </c>
      <c r="B26" t="s">
        <v>16301</v>
      </c>
      <c r="C26" s="2">
        <v>41606.446527777778</v>
      </c>
      <c r="D26" t="s">
        <v>16302</v>
      </c>
    </row>
    <row r="27" spans="1:4" hidden="1" x14ac:dyDescent="0.15">
      <c r="A27" t="s">
        <v>78</v>
      </c>
      <c r="B27" t="s">
        <v>16303</v>
      </c>
      <c r="C27" s="2">
        <v>41606.445833333331</v>
      </c>
      <c r="D27" t="s">
        <v>16304</v>
      </c>
    </row>
    <row r="28" spans="1:4" ht="81" hidden="1" x14ac:dyDescent="0.15">
      <c r="A28" t="s">
        <v>78</v>
      </c>
      <c r="B28" t="s">
        <v>16305</v>
      </c>
      <c r="C28" s="2">
        <v>41606.443749999999</v>
      </c>
      <c r="D28" s="3" t="s">
        <v>16306</v>
      </c>
    </row>
    <row r="29" spans="1:4" hidden="1" x14ac:dyDescent="0.15">
      <c r="A29" t="s">
        <v>78</v>
      </c>
      <c r="B29" t="s">
        <v>16307</v>
      </c>
      <c r="C29" s="2">
        <v>41606.443749999999</v>
      </c>
      <c r="D29" t="s">
        <v>16308</v>
      </c>
    </row>
    <row r="30" spans="1:4" ht="40.5" hidden="1" x14ac:dyDescent="0.15">
      <c r="A30" t="s">
        <v>78</v>
      </c>
      <c r="B30" t="s">
        <v>16309</v>
      </c>
      <c r="C30" s="2">
        <v>41606.443055555559</v>
      </c>
      <c r="D30" s="3" t="s">
        <v>16310</v>
      </c>
    </row>
    <row r="31" spans="1:4" hidden="1" x14ac:dyDescent="0.15">
      <c r="A31" t="s">
        <v>78</v>
      </c>
      <c r="B31" t="s">
        <v>16030</v>
      </c>
      <c r="C31" s="2">
        <v>41606.442361111112</v>
      </c>
      <c r="D31" t="s">
        <v>16311</v>
      </c>
    </row>
    <row r="32" spans="1:4" hidden="1" x14ac:dyDescent="0.15">
      <c r="A32" t="s">
        <v>78</v>
      </c>
      <c r="B32" t="s">
        <v>1112</v>
      </c>
      <c r="C32" s="2">
        <v>41605.494444444441</v>
      </c>
      <c r="D32" t="s">
        <v>1113</v>
      </c>
    </row>
    <row r="33" spans="1:4" hidden="1" x14ac:dyDescent="0.15">
      <c r="A33" t="s">
        <v>78</v>
      </c>
      <c r="B33" t="s">
        <v>1114</v>
      </c>
      <c r="C33" s="2">
        <v>41605.494444444441</v>
      </c>
      <c r="D33" t="s">
        <v>1115</v>
      </c>
    </row>
    <row r="34" spans="1:4" hidden="1" x14ac:dyDescent="0.15">
      <c r="A34" t="s">
        <v>78</v>
      </c>
      <c r="B34" t="s">
        <v>1116</v>
      </c>
      <c r="C34" s="2">
        <v>41605.494444444441</v>
      </c>
      <c r="D34" t="s">
        <v>1117</v>
      </c>
    </row>
    <row r="35" spans="1:4" hidden="1" x14ac:dyDescent="0.15">
      <c r="A35" t="s">
        <v>78</v>
      </c>
      <c r="B35" t="s">
        <v>1118</v>
      </c>
      <c r="C35" s="2">
        <v>41605.494444444441</v>
      </c>
      <c r="D35" t="s">
        <v>1119</v>
      </c>
    </row>
    <row r="36" spans="1:4" hidden="1" x14ac:dyDescent="0.15">
      <c r="A36" t="s">
        <v>78</v>
      </c>
      <c r="B36" t="s">
        <v>1120</v>
      </c>
      <c r="C36" s="2">
        <v>41605.493750000001</v>
      </c>
      <c r="D36" t="s">
        <v>1121</v>
      </c>
    </row>
    <row r="37" spans="1:4" hidden="1" x14ac:dyDescent="0.15">
      <c r="A37" t="s">
        <v>78</v>
      </c>
      <c r="B37" t="s">
        <v>1122</v>
      </c>
      <c r="C37" s="2">
        <v>41605.493055555555</v>
      </c>
      <c r="D37" t="s">
        <v>1123</v>
      </c>
    </row>
    <row r="38" spans="1:4" hidden="1" x14ac:dyDescent="0.15">
      <c r="A38" t="s">
        <v>78</v>
      </c>
      <c r="B38" t="s">
        <v>1124</v>
      </c>
      <c r="C38" s="2">
        <v>41605.493055555555</v>
      </c>
      <c r="D38" t="s">
        <v>1125</v>
      </c>
    </row>
    <row r="39" spans="1:4" ht="40.5" hidden="1" x14ac:dyDescent="0.15">
      <c r="A39" t="s">
        <v>78</v>
      </c>
      <c r="B39" t="s">
        <v>1126</v>
      </c>
      <c r="C39" s="2">
        <v>41605.493055555555</v>
      </c>
      <c r="D39" s="3" t="s">
        <v>1127</v>
      </c>
    </row>
    <row r="40" spans="1:4" hidden="1" x14ac:dyDescent="0.15">
      <c r="A40" t="s">
        <v>78</v>
      </c>
      <c r="B40" t="s">
        <v>1128</v>
      </c>
      <c r="C40" s="2">
        <v>41605.492361111108</v>
      </c>
      <c r="D40" t="s">
        <v>1129</v>
      </c>
    </row>
    <row r="41" spans="1:4" hidden="1" x14ac:dyDescent="0.15">
      <c r="A41" t="s">
        <v>78</v>
      </c>
      <c r="B41" t="s">
        <v>1130</v>
      </c>
      <c r="C41" s="2">
        <v>41605.492361111108</v>
      </c>
      <c r="D41" t="s">
        <v>1131</v>
      </c>
    </row>
    <row r="42" spans="1:4" hidden="1" x14ac:dyDescent="0.15">
      <c r="A42" t="s">
        <v>78</v>
      </c>
      <c r="B42" t="s">
        <v>1132</v>
      </c>
      <c r="C42" s="2">
        <v>41605.492361111108</v>
      </c>
      <c r="D42" t="s">
        <v>1133</v>
      </c>
    </row>
    <row r="43" spans="1:4" hidden="1" x14ac:dyDescent="0.15">
      <c r="A43" t="s">
        <v>78</v>
      </c>
      <c r="B43" t="s">
        <v>1134</v>
      </c>
      <c r="C43" s="2">
        <v>41605.492361111108</v>
      </c>
      <c r="D43" t="s">
        <v>1135</v>
      </c>
    </row>
    <row r="44" spans="1:4" hidden="1" x14ac:dyDescent="0.15">
      <c r="A44" t="s">
        <v>78</v>
      </c>
      <c r="B44" t="s">
        <v>1136</v>
      </c>
      <c r="C44" s="2">
        <v>41605.490972222222</v>
      </c>
      <c r="D44" t="s">
        <v>1137</v>
      </c>
    </row>
    <row r="45" spans="1:4" ht="54" hidden="1" x14ac:dyDescent="0.15">
      <c r="A45" t="s">
        <v>78</v>
      </c>
      <c r="B45" t="s">
        <v>1138</v>
      </c>
      <c r="C45" s="2">
        <v>41605.490972222222</v>
      </c>
      <c r="D45" s="3" t="s">
        <v>1139</v>
      </c>
    </row>
    <row r="46" spans="1:4" hidden="1" x14ac:dyDescent="0.15">
      <c r="A46" t="s">
        <v>78</v>
      </c>
      <c r="B46" t="s">
        <v>1140</v>
      </c>
      <c r="C46" s="2">
        <v>41605.490277777775</v>
      </c>
      <c r="D46" t="s">
        <v>1141</v>
      </c>
    </row>
    <row r="47" spans="1:4" hidden="1" x14ac:dyDescent="0.15">
      <c r="A47" t="s">
        <v>78</v>
      </c>
      <c r="B47" t="s">
        <v>1142</v>
      </c>
      <c r="C47" s="2">
        <v>41605.490277777775</v>
      </c>
      <c r="D47" t="s">
        <v>1143</v>
      </c>
    </row>
    <row r="48" spans="1:4" hidden="1" x14ac:dyDescent="0.15">
      <c r="A48" t="s">
        <v>78</v>
      </c>
      <c r="B48" t="s">
        <v>1144</v>
      </c>
      <c r="C48" s="2">
        <v>41605.489583333336</v>
      </c>
      <c r="D48" t="s">
        <v>1</v>
      </c>
    </row>
    <row r="49" spans="1:4" hidden="1" x14ac:dyDescent="0.15">
      <c r="A49" t="s">
        <v>78</v>
      </c>
      <c r="B49" t="s">
        <v>1145</v>
      </c>
      <c r="C49" s="2">
        <v>41605.488888888889</v>
      </c>
      <c r="D49" t="s">
        <v>1146</v>
      </c>
    </row>
    <row r="50" spans="1:4" ht="67.5" hidden="1" x14ac:dyDescent="0.15">
      <c r="A50" t="s">
        <v>78</v>
      </c>
      <c r="B50" t="s">
        <v>1147</v>
      </c>
      <c r="C50" s="2">
        <v>41605.488194444442</v>
      </c>
      <c r="D50" s="3" t="s">
        <v>1148</v>
      </c>
    </row>
    <row r="51" spans="1:4" ht="40.5" hidden="1" x14ac:dyDescent="0.15">
      <c r="A51" t="s">
        <v>78</v>
      </c>
      <c r="B51" t="s">
        <v>1149</v>
      </c>
      <c r="C51" s="2">
        <v>41605.487500000003</v>
      </c>
      <c r="D51" s="3" t="s">
        <v>1150</v>
      </c>
    </row>
    <row r="52" spans="1:4" hidden="1" x14ac:dyDescent="0.15">
      <c r="A52" t="s">
        <v>78</v>
      </c>
      <c r="B52" t="s">
        <v>1151</v>
      </c>
      <c r="C52" s="2">
        <v>41605.487500000003</v>
      </c>
      <c r="D52" t="s">
        <v>1152</v>
      </c>
    </row>
    <row r="53" spans="1:4" hidden="1" x14ac:dyDescent="0.15">
      <c r="A53" t="s">
        <v>78</v>
      </c>
      <c r="B53" t="s">
        <v>1153</v>
      </c>
      <c r="C53" s="2">
        <v>41605.487500000003</v>
      </c>
      <c r="D53" t="s">
        <v>1154</v>
      </c>
    </row>
    <row r="54" spans="1:4" ht="40.5" hidden="1" x14ac:dyDescent="0.15">
      <c r="A54" t="s">
        <v>78</v>
      </c>
      <c r="B54" t="s">
        <v>1155</v>
      </c>
      <c r="C54" s="2">
        <v>41605.487500000003</v>
      </c>
      <c r="D54" s="3" t="s">
        <v>1156</v>
      </c>
    </row>
    <row r="55" spans="1:4" hidden="1" x14ac:dyDescent="0.15">
      <c r="A55" t="s">
        <v>78</v>
      </c>
      <c r="B55" t="s">
        <v>1157</v>
      </c>
      <c r="C55" s="2">
        <v>41605.486805555556</v>
      </c>
      <c r="D55" t="s">
        <v>1158</v>
      </c>
    </row>
    <row r="56" spans="1:4" hidden="1" x14ac:dyDescent="0.15">
      <c r="A56" t="s">
        <v>78</v>
      </c>
      <c r="B56" t="s">
        <v>24</v>
      </c>
      <c r="C56" s="2">
        <v>41605.486805555556</v>
      </c>
      <c r="D56" t="s">
        <v>2</v>
      </c>
    </row>
    <row r="57" spans="1:4" ht="40.5" hidden="1" x14ac:dyDescent="0.15">
      <c r="A57" t="s">
        <v>78</v>
      </c>
      <c r="B57" t="s">
        <v>1159</v>
      </c>
      <c r="C57" s="2">
        <v>41605.486805555556</v>
      </c>
      <c r="D57" s="3" t="s">
        <v>1160</v>
      </c>
    </row>
    <row r="58" spans="1:4" ht="27" hidden="1" x14ac:dyDescent="0.15">
      <c r="A58" t="s">
        <v>78</v>
      </c>
      <c r="B58" t="s">
        <v>1161</v>
      </c>
      <c r="C58" s="2">
        <v>41605.486805555556</v>
      </c>
      <c r="D58" s="3" t="s">
        <v>1162</v>
      </c>
    </row>
    <row r="59" spans="1:4" hidden="1" x14ac:dyDescent="0.15">
      <c r="A59" t="s">
        <v>78</v>
      </c>
      <c r="B59" t="s">
        <v>1163</v>
      </c>
      <c r="C59" s="2">
        <v>41605.486111111109</v>
      </c>
      <c r="D59" t="s">
        <v>1164</v>
      </c>
    </row>
    <row r="60" spans="1:4" hidden="1" x14ac:dyDescent="0.15">
      <c r="A60" t="s">
        <v>78</v>
      </c>
      <c r="B60" t="s">
        <v>1165</v>
      </c>
      <c r="C60" s="2">
        <v>41605.486111111109</v>
      </c>
      <c r="D60" t="s">
        <v>1166</v>
      </c>
    </row>
    <row r="61" spans="1:4" hidden="1" x14ac:dyDescent="0.15">
      <c r="A61" t="s">
        <v>78</v>
      </c>
      <c r="B61">
        <v>123</v>
      </c>
      <c r="C61" s="2">
        <v>41605.486111111109</v>
      </c>
      <c r="D61" t="s">
        <v>1167</v>
      </c>
    </row>
    <row r="62" spans="1:4" hidden="1" x14ac:dyDescent="0.15">
      <c r="A62" t="s">
        <v>78</v>
      </c>
      <c r="B62" t="s">
        <v>1168</v>
      </c>
      <c r="C62" s="2">
        <v>41605.484722222223</v>
      </c>
      <c r="D62" t="s">
        <v>1169</v>
      </c>
    </row>
    <row r="63" spans="1:4" hidden="1" x14ac:dyDescent="0.15">
      <c r="A63" t="s">
        <v>78</v>
      </c>
      <c r="B63" t="s">
        <v>1170</v>
      </c>
      <c r="C63" s="2">
        <v>41605.484722222223</v>
      </c>
      <c r="D63" t="s">
        <v>1171</v>
      </c>
    </row>
    <row r="64" spans="1:4" hidden="1" x14ac:dyDescent="0.15">
      <c r="A64" t="s">
        <v>78</v>
      </c>
      <c r="B64" t="s">
        <v>1172</v>
      </c>
      <c r="C64" s="2">
        <v>41605.484027777777</v>
      </c>
      <c r="D64" t="s">
        <v>1173</v>
      </c>
    </row>
    <row r="65" spans="1:4" hidden="1" x14ac:dyDescent="0.15">
      <c r="A65" t="s">
        <v>78</v>
      </c>
      <c r="B65" t="s">
        <v>1174</v>
      </c>
      <c r="C65" s="2">
        <v>41605.484027777777</v>
      </c>
      <c r="D65" t="s">
        <v>1175</v>
      </c>
    </row>
    <row r="66" spans="1:4" hidden="1" x14ac:dyDescent="0.15">
      <c r="A66" t="s">
        <v>78</v>
      </c>
      <c r="B66" t="s">
        <v>1176</v>
      </c>
      <c r="C66" s="2">
        <v>41605.48333333333</v>
      </c>
      <c r="D66" t="s">
        <v>1177</v>
      </c>
    </row>
    <row r="67" spans="1:4" hidden="1" x14ac:dyDescent="0.15">
      <c r="A67" t="s">
        <v>78</v>
      </c>
      <c r="B67" t="s">
        <v>1178</v>
      </c>
      <c r="C67" s="2">
        <v>41605.48333333333</v>
      </c>
      <c r="D67" t="s">
        <v>1179</v>
      </c>
    </row>
    <row r="68" spans="1:4" hidden="1" x14ac:dyDescent="0.15">
      <c r="A68" t="s">
        <v>78</v>
      </c>
      <c r="B68" t="s">
        <v>1180</v>
      </c>
      <c r="C68" s="2">
        <v>41605.48333333333</v>
      </c>
      <c r="D68" t="s">
        <v>1181</v>
      </c>
    </row>
    <row r="69" spans="1:4" hidden="1" x14ac:dyDescent="0.15">
      <c r="A69" t="s">
        <v>78</v>
      </c>
      <c r="B69" t="s">
        <v>1182</v>
      </c>
      <c r="C69" s="2">
        <v>41605.482638888891</v>
      </c>
      <c r="D69" t="s">
        <v>1183</v>
      </c>
    </row>
    <row r="70" spans="1:4" ht="27" hidden="1" x14ac:dyDescent="0.15">
      <c r="A70" t="s">
        <v>78</v>
      </c>
      <c r="B70" t="s">
        <v>1184</v>
      </c>
      <c r="C70" s="2">
        <v>41605.481249999997</v>
      </c>
      <c r="D70" s="3" t="s">
        <v>1185</v>
      </c>
    </row>
    <row r="71" spans="1:4" hidden="1" x14ac:dyDescent="0.15">
      <c r="A71" t="s">
        <v>78</v>
      </c>
      <c r="B71" t="s">
        <v>1186</v>
      </c>
      <c r="C71" s="2">
        <v>41605.480555555558</v>
      </c>
      <c r="D71" t="s">
        <v>1187</v>
      </c>
    </row>
    <row r="72" spans="1:4" hidden="1" x14ac:dyDescent="0.15">
      <c r="A72" t="s">
        <v>78</v>
      </c>
      <c r="B72" t="s">
        <v>1188</v>
      </c>
      <c r="C72" s="2">
        <v>41605.480555555558</v>
      </c>
      <c r="D72" t="s">
        <v>1189</v>
      </c>
    </row>
    <row r="73" spans="1:4" hidden="1" x14ac:dyDescent="0.15">
      <c r="A73" t="s">
        <v>78</v>
      </c>
      <c r="B73" t="s">
        <v>1190</v>
      </c>
      <c r="C73" s="2">
        <v>41605.480555555558</v>
      </c>
      <c r="D73" t="s">
        <v>1191</v>
      </c>
    </row>
    <row r="74" spans="1:4" hidden="1" x14ac:dyDescent="0.15">
      <c r="A74" t="s">
        <v>78</v>
      </c>
      <c r="B74" t="s">
        <v>1192</v>
      </c>
      <c r="C74" s="2">
        <v>41605.479861111111</v>
      </c>
      <c r="D74" t="s">
        <v>1193</v>
      </c>
    </row>
    <row r="75" spans="1:4" hidden="1" x14ac:dyDescent="0.15">
      <c r="A75" t="s">
        <v>78</v>
      </c>
      <c r="B75" t="s">
        <v>1194</v>
      </c>
      <c r="C75" s="2">
        <v>41605.479861111111</v>
      </c>
      <c r="D75" t="s">
        <v>1195</v>
      </c>
    </row>
    <row r="76" spans="1:4" hidden="1" x14ac:dyDescent="0.15">
      <c r="A76" t="s">
        <v>78</v>
      </c>
      <c r="B76" t="s">
        <v>1196</v>
      </c>
      <c r="C76" s="2">
        <v>41605.478472222225</v>
      </c>
      <c r="D76" t="s">
        <v>1197</v>
      </c>
    </row>
    <row r="77" spans="1:4" hidden="1" x14ac:dyDescent="0.15">
      <c r="A77" t="s">
        <v>78</v>
      </c>
      <c r="B77" t="s">
        <v>1198</v>
      </c>
      <c r="C77" s="2">
        <v>41605.478472222225</v>
      </c>
      <c r="D77" t="s">
        <v>1199</v>
      </c>
    </row>
    <row r="78" spans="1:4" ht="40.5" hidden="1" x14ac:dyDescent="0.15">
      <c r="A78" t="s">
        <v>78</v>
      </c>
      <c r="B78" t="s">
        <v>1200</v>
      </c>
      <c r="C78" s="2">
        <v>41605.477777777778</v>
      </c>
      <c r="D78" s="3" t="s">
        <v>1201</v>
      </c>
    </row>
    <row r="79" spans="1:4" hidden="1" x14ac:dyDescent="0.15">
      <c r="A79" t="s">
        <v>78</v>
      </c>
      <c r="B79" t="s">
        <v>1202</v>
      </c>
      <c r="C79" s="2">
        <v>41605.477083333331</v>
      </c>
      <c r="D79" t="s">
        <v>1203</v>
      </c>
    </row>
    <row r="80" spans="1:4" hidden="1" x14ac:dyDescent="0.15">
      <c r="A80" t="s">
        <v>78</v>
      </c>
      <c r="B80">
        <v>1219</v>
      </c>
      <c r="C80" s="2">
        <v>41605.477083333331</v>
      </c>
      <c r="D80" t="s">
        <v>1204</v>
      </c>
    </row>
    <row r="81" spans="1:4" ht="27" hidden="1" x14ac:dyDescent="0.15">
      <c r="A81" t="s">
        <v>78</v>
      </c>
      <c r="B81" t="s">
        <v>1205</v>
      </c>
      <c r="C81" s="2">
        <v>41605.477083333331</v>
      </c>
      <c r="D81" s="3" t="s">
        <v>1206</v>
      </c>
    </row>
    <row r="82" spans="1:4" hidden="1" x14ac:dyDescent="0.15">
      <c r="A82" t="s">
        <v>78</v>
      </c>
      <c r="B82" t="s">
        <v>1207</v>
      </c>
      <c r="C82" s="2">
        <v>41605.476388888892</v>
      </c>
      <c r="D82" t="s">
        <v>1208</v>
      </c>
    </row>
    <row r="83" spans="1:4" hidden="1" x14ac:dyDescent="0.15">
      <c r="A83" t="s">
        <v>78</v>
      </c>
      <c r="B83" t="s">
        <v>1209</v>
      </c>
      <c r="C83" s="2">
        <v>41605.476388888892</v>
      </c>
      <c r="D83" t="s">
        <v>1210</v>
      </c>
    </row>
    <row r="84" spans="1:4" ht="54" hidden="1" x14ac:dyDescent="0.15">
      <c r="A84" t="s">
        <v>78</v>
      </c>
      <c r="B84" t="s">
        <v>1211</v>
      </c>
      <c r="C84" s="2">
        <v>41605.476388888892</v>
      </c>
      <c r="D84" s="3" t="s">
        <v>1212</v>
      </c>
    </row>
    <row r="85" spans="1:4" hidden="1" x14ac:dyDescent="0.15">
      <c r="A85" t="s">
        <v>78</v>
      </c>
      <c r="B85" t="s">
        <v>1213</v>
      </c>
      <c r="C85" s="2">
        <v>41605.476388888892</v>
      </c>
      <c r="D85" t="s">
        <v>1214</v>
      </c>
    </row>
    <row r="86" spans="1:4" hidden="1" x14ac:dyDescent="0.15">
      <c r="A86" t="s">
        <v>78</v>
      </c>
      <c r="B86" t="s">
        <v>1215</v>
      </c>
      <c r="C86" s="2">
        <v>41605.475694444445</v>
      </c>
      <c r="D86" t="s">
        <v>1216</v>
      </c>
    </row>
    <row r="87" spans="1:4" hidden="1" x14ac:dyDescent="0.15">
      <c r="A87" t="s">
        <v>78</v>
      </c>
      <c r="B87" t="s">
        <v>1217</v>
      </c>
      <c r="C87" s="2">
        <v>41605.475694444445</v>
      </c>
      <c r="D87" t="s">
        <v>1218</v>
      </c>
    </row>
    <row r="88" spans="1:4" hidden="1" x14ac:dyDescent="0.15">
      <c r="A88" t="s">
        <v>78</v>
      </c>
      <c r="B88" t="s">
        <v>1219</v>
      </c>
      <c r="C88" s="2">
        <v>41605.474999999999</v>
      </c>
      <c r="D88" t="s">
        <v>1220</v>
      </c>
    </row>
    <row r="89" spans="1:4" hidden="1" x14ac:dyDescent="0.15">
      <c r="A89" t="s">
        <v>78</v>
      </c>
      <c r="B89" t="s">
        <v>1221</v>
      </c>
      <c r="C89" s="2">
        <v>41605.474305555559</v>
      </c>
      <c r="D89" t="s">
        <v>1222</v>
      </c>
    </row>
    <row r="90" spans="1:4" hidden="1" x14ac:dyDescent="0.15">
      <c r="A90" t="s">
        <v>78</v>
      </c>
      <c r="B90" t="s">
        <v>1223</v>
      </c>
      <c r="C90" s="2">
        <v>41605.474305555559</v>
      </c>
      <c r="D90" t="s">
        <v>1224</v>
      </c>
    </row>
    <row r="91" spans="1:4" hidden="1" x14ac:dyDescent="0.15">
      <c r="A91" t="s">
        <v>78</v>
      </c>
      <c r="B91" t="s">
        <v>1225</v>
      </c>
      <c r="C91" s="2">
        <v>41605.474305555559</v>
      </c>
      <c r="D91" t="s">
        <v>1226</v>
      </c>
    </row>
    <row r="92" spans="1:4" ht="94.5" hidden="1" x14ac:dyDescent="0.15">
      <c r="A92" t="s">
        <v>78</v>
      </c>
      <c r="B92" t="s">
        <v>1227</v>
      </c>
      <c r="C92" s="2">
        <v>41605.473611111112</v>
      </c>
      <c r="D92" s="3" t="s">
        <v>1228</v>
      </c>
    </row>
    <row r="93" spans="1:4" hidden="1" x14ac:dyDescent="0.15">
      <c r="A93" t="s">
        <v>78</v>
      </c>
      <c r="B93" t="s">
        <v>1229</v>
      </c>
      <c r="C93" s="2">
        <v>41605.472222222219</v>
      </c>
      <c r="D93" t="s">
        <v>1230</v>
      </c>
    </row>
    <row r="94" spans="1:4" hidden="1" x14ac:dyDescent="0.15">
      <c r="A94" t="s">
        <v>78</v>
      </c>
      <c r="B94" t="s">
        <v>1231</v>
      </c>
      <c r="C94" s="2">
        <v>41605.47152777778</v>
      </c>
      <c r="D94" t="s">
        <v>1232</v>
      </c>
    </row>
    <row r="95" spans="1:4" hidden="1" x14ac:dyDescent="0.15">
      <c r="A95" t="s">
        <v>78</v>
      </c>
      <c r="B95" t="s">
        <v>1233</v>
      </c>
      <c r="C95" s="2">
        <v>41605.47152777778</v>
      </c>
      <c r="D95" t="s">
        <v>1234</v>
      </c>
    </row>
    <row r="96" spans="1:4" ht="67.5" hidden="1" x14ac:dyDescent="0.15">
      <c r="A96" t="s">
        <v>78</v>
      </c>
      <c r="B96" t="s">
        <v>1235</v>
      </c>
      <c r="C96" s="2">
        <v>41605.47152777778</v>
      </c>
      <c r="D96" s="3" t="s">
        <v>1236</v>
      </c>
    </row>
    <row r="97" spans="1:4" hidden="1" x14ac:dyDescent="0.15">
      <c r="A97" t="s">
        <v>78</v>
      </c>
      <c r="B97" t="s">
        <v>1237</v>
      </c>
      <c r="C97" s="2">
        <v>41605.47152777778</v>
      </c>
      <c r="D97" t="s">
        <v>1125</v>
      </c>
    </row>
    <row r="98" spans="1:4" hidden="1" x14ac:dyDescent="0.15">
      <c r="A98" t="s">
        <v>78</v>
      </c>
      <c r="B98" t="s">
        <v>1238</v>
      </c>
      <c r="C98" s="2">
        <v>41605.47152777778</v>
      </c>
      <c r="D98" t="s">
        <v>1239</v>
      </c>
    </row>
    <row r="99" spans="1:4" ht="54" hidden="1" x14ac:dyDescent="0.15">
      <c r="A99" t="s">
        <v>78</v>
      </c>
      <c r="B99" t="s">
        <v>1240</v>
      </c>
      <c r="C99" s="2">
        <v>41605.470833333333</v>
      </c>
      <c r="D99" s="3" t="s">
        <v>1241</v>
      </c>
    </row>
    <row r="100" spans="1:4" hidden="1" x14ac:dyDescent="0.15">
      <c r="A100" t="s">
        <v>78</v>
      </c>
      <c r="B100" t="s">
        <v>1242</v>
      </c>
      <c r="C100" s="2">
        <v>41605.470833333333</v>
      </c>
      <c r="D100" t="s">
        <v>1243</v>
      </c>
    </row>
    <row r="101" spans="1:4" hidden="1" x14ac:dyDescent="0.15">
      <c r="A101" t="s">
        <v>78</v>
      </c>
      <c r="B101" t="s">
        <v>1244</v>
      </c>
      <c r="C101" s="2">
        <v>41605.470138888886</v>
      </c>
      <c r="D101" t="s">
        <v>1245</v>
      </c>
    </row>
    <row r="102" spans="1:4" hidden="1" x14ac:dyDescent="0.15">
      <c r="A102" t="s">
        <v>78</v>
      </c>
      <c r="B102" t="s">
        <v>1246</v>
      </c>
      <c r="C102" s="2">
        <v>41605.470138888886</v>
      </c>
      <c r="D102" t="s">
        <v>1247</v>
      </c>
    </row>
    <row r="103" spans="1:4" hidden="1" x14ac:dyDescent="0.15">
      <c r="A103" t="s">
        <v>78</v>
      </c>
      <c r="B103" t="s">
        <v>1248</v>
      </c>
      <c r="C103" s="2">
        <v>41605.470138888886</v>
      </c>
      <c r="D103" t="s">
        <v>1249</v>
      </c>
    </row>
    <row r="104" spans="1:4" hidden="1" x14ac:dyDescent="0.15">
      <c r="A104" t="s">
        <v>78</v>
      </c>
      <c r="B104" t="s">
        <v>1250</v>
      </c>
      <c r="C104" s="2">
        <v>41605.469444444447</v>
      </c>
      <c r="D104" t="s">
        <v>1251</v>
      </c>
    </row>
    <row r="105" spans="1:4" hidden="1" x14ac:dyDescent="0.15">
      <c r="A105" t="s">
        <v>78</v>
      </c>
      <c r="B105" t="s">
        <v>1252</v>
      </c>
      <c r="C105" s="2">
        <v>41605.469444444447</v>
      </c>
      <c r="D105" t="s">
        <v>1253</v>
      </c>
    </row>
    <row r="106" spans="1:4" ht="54" hidden="1" x14ac:dyDescent="0.15">
      <c r="A106" t="s">
        <v>78</v>
      </c>
      <c r="B106" t="s">
        <v>1254</v>
      </c>
      <c r="C106" s="2">
        <v>41605.46875</v>
      </c>
      <c r="D106" s="3" t="s">
        <v>1255</v>
      </c>
    </row>
    <row r="107" spans="1:4" hidden="1" x14ac:dyDescent="0.15">
      <c r="A107" t="s">
        <v>78</v>
      </c>
      <c r="B107" t="s">
        <v>1256</v>
      </c>
      <c r="C107" s="2">
        <v>41605.46875</v>
      </c>
      <c r="D107" t="s">
        <v>1257</v>
      </c>
    </row>
    <row r="108" spans="1:4" ht="67.5" hidden="1" x14ac:dyDescent="0.15">
      <c r="A108" t="s">
        <v>78</v>
      </c>
      <c r="B108" t="s">
        <v>1258</v>
      </c>
      <c r="C108" s="2">
        <v>41605.468055555553</v>
      </c>
      <c r="D108" s="3" t="s">
        <v>1259</v>
      </c>
    </row>
    <row r="109" spans="1:4" hidden="1" x14ac:dyDescent="0.15">
      <c r="A109" t="s">
        <v>78</v>
      </c>
      <c r="B109" t="s">
        <v>1260</v>
      </c>
      <c r="C109" s="2">
        <v>41605.468055555553</v>
      </c>
      <c r="D109" t="s">
        <v>1261</v>
      </c>
    </row>
    <row r="110" spans="1:4" hidden="1" x14ac:dyDescent="0.15">
      <c r="A110" t="s">
        <v>78</v>
      </c>
      <c r="B110" t="s">
        <v>1262</v>
      </c>
      <c r="C110" s="2">
        <v>41605.468055555553</v>
      </c>
      <c r="D110" t="s">
        <v>1263</v>
      </c>
    </row>
    <row r="111" spans="1:4" hidden="1" x14ac:dyDescent="0.15">
      <c r="A111" t="s">
        <v>78</v>
      </c>
      <c r="B111" t="s">
        <v>1264</v>
      </c>
      <c r="C111" s="2">
        <v>41605.467361111114</v>
      </c>
      <c r="D111" t="s">
        <v>1265</v>
      </c>
    </row>
    <row r="112" spans="1:4" ht="27" hidden="1" x14ac:dyDescent="0.15">
      <c r="A112" t="s">
        <v>78</v>
      </c>
      <c r="B112" t="s">
        <v>1266</v>
      </c>
      <c r="C112" s="2">
        <v>41605.467361111114</v>
      </c>
      <c r="D112" s="3" t="s">
        <v>1267</v>
      </c>
    </row>
    <row r="113" spans="1:4" hidden="1" x14ac:dyDescent="0.15">
      <c r="A113" t="s">
        <v>78</v>
      </c>
      <c r="B113" t="s">
        <v>1268</v>
      </c>
      <c r="C113" s="2">
        <v>41605.46597222222</v>
      </c>
      <c r="D113" t="s">
        <v>1269</v>
      </c>
    </row>
    <row r="114" spans="1:4" hidden="1" x14ac:dyDescent="0.15">
      <c r="A114" t="s">
        <v>78</v>
      </c>
      <c r="B114" t="s">
        <v>1270</v>
      </c>
      <c r="C114" s="2">
        <v>41605.46597222222</v>
      </c>
      <c r="D114" t="s">
        <v>1271</v>
      </c>
    </row>
    <row r="115" spans="1:4" hidden="1" x14ac:dyDescent="0.15">
      <c r="A115" t="s">
        <v>78</v>
      </c>
      <c r="B115" t="s">
        <v>1272</v>
      </c>
      <c r="C115" s="2">
        <v>41605.46597222222</v>
      </c>
      <c r="D115" t="s">
        <v>1273</v>
      </c>
    </row>
    <row r="116" spans="1:4" hidden="1" x14ac:dyDescent="0.15">
      <c r="A116" t="s">
        <v>78</v>
      </c>
      <c r="B116" t="s">
        <v>1274</v>
      </c>
      <c r="C116" s="2">
        <v>41605.46597222222</v>
      </c>
      <c r="D116" t="s">
        <v>1275</v>
      </c>
    </row>
    <row r="117" spans="1:4" hidden="1" x14ac:dyDescent="0.15">
      <c r="A117" t="s">
        <v>78</v>
      </c>
      <c r="B117" t="s">
        <v>1276</v>
      </c>
      <c r="C117" s="2">
        <v>41605.46597222222</v>
      </c>
      <c r="D117" t="s">
        <v>1277</v>
      </c>
    </row>
    <row r="118" spans="1:4" hidden="1" x14ac:dyDescent="0.15">
      <c r="A118" t="s">
        <v>78</v>
      </c>
      <c r="B118" t="s">
        <v>1278</v>
      </c>
      <c r="C118" s="2">
        <v>41605.465277777781</v>
      </c>
      <c r="D118" t="s">
        <v>1279</v>
      </c>
    </row>
    <row r="119" spans="1:4" hidden="1" x14ac:dyDescent="0.15">
      <c r="A119" t="s">
        <v>78</v>
      </c>
      <c r="B119" t="s">
        <v>1280</v>
      </c>
      <c r="C119" s="2">
        <v>41605.464583333334</v>
      </c>
      <c r="D119" t="s">
        <v>1281</v>
      </c>
    </row>
    <row r="120" spans="1:4" hidden="1" x14ac:dyDescent="0.15">
      <c r="A120" t="s">
        <v>78</v>
      </c>
      <c r="B120" t="s">
        <v>1282</v>
      </c>
      <c r="C120" s="2">
        <v>41605.464583333334</v>
      </c>
      <c r="D120" t="s">
        <v>1283</v>
      </c>
    </row>
    <row r="121" spans="1:4" ht="40.5" hidden="1" x14ac:dyDescent="0.15">
      <c r="A121" t="s">
        <v>78</v>
      </c>
      <c r="B121" t="s">
        <v>1284</v>
      </c>
      <c r="C121" s="2">
        <v>41605.464583333334</v>
      </c>
      <c r="D121" s="3" t="s">
        <v>1285</v>
      </c>
    </row>
    <row r="122" spans="1:4" hidden="1" x14ac:dyDescent="0.15">
      <c r="A122" t="s">
        <v>78</v>
      </c>
      <c r="B122" t="s">
        <v>1286</v>
      </c>
      <c r="C122" s="2">
        <v>41605.463194444441</v>
      </c>
      <c r="D122" t="s">
        <v>1287</v>
      </c>
    </row>
    <row r="123" spans="1:4" ht="54" hidden="1" x14ac:dyDescent="0.15">
      <c r="A123" t="s">
        <v>78</v>
      </c>
      <c r="B123" t="s">
        <v>1288</v>
      </c>
      <c r="C123" s="2">
        <v>41605.463194444441</v>
      </c>
      <c r="D123" s="3" t="s">
        <v>1289</v>
      </c>
    </row>
    <row r="124" spans="1:4" ht="27" hidden="1" x14ac:dyDescent="0.15">
      <c r="A124" t="s">
        <v>78</v>
      </c>
      <c r="B124" t="s">
        <v>1290</v>
      </c>
      <c r="C124" s="2">
        <v>41605.463194444441</v>
      </c>
      <c r="D124" s="3" t="s">
        <v>1291</v>
      </c>
    </row>
    <row r="125" spans="1:4" hidden="1" x14ac:dyDescent="0.15">
      <c r="A125" t="s">
        <v>78</v>
      </c>
      <c r="B125" t="s">
        <v>1292</v>
      </c>
      <c r="C125" s="2">
        <v>41605.463194444441</v>
      </c>
      <c r="D125" t="s">
        <v>1293</v>
      </c>
    </row>
    <row r="126" spans="1:4" hidden="1" x14ac:dyDescent="0.15">
      <c r="A126" t="s">
        <v>78</v>
      </c>
      <c r="B126" t="s">
        <v>1294</v>
      </c>
      <c r="C126" s="2">
        <v>41605.463194444441</v>
      </c>
      <c r="D126" t="s">
        <v>1295</v>
      </c>
    </row>
    <row r="127" spans="1:4" hidden="1" x14ac:dyDescent="0.15">
      <c r="A127" t="s">
        <v>78</v>
      </c>
      <c r="B127">
        <v>3104</v>
      </c>
      <c r="C127" s="2">
        <v>41605.462500000001</v>
      </c>
      <c r="D127" t="s">
        <v>1296</v>
      </c>
    </row>
    <row r="128" spans="1:4" hidden="1" x14ac:dyDescent="0.15">
      <c r="A128" t="s">
        <v>78</v>
      </c>
      <c r="B128" t="s">
        <v>1297</v>
      </c>
      <c r="C128" s="2">
        <v>41605.462500000001</v>
      </c>
      <c r="D128" t="s">
        <v>1298</v>
      </c>
    </row>
    <row r="129" spans="1:4" hidden="1" x14ac:dyDescent="0.15">
      <c r="A129" t="s">
        <v>78</v>
      </c>
      <c r="B129" t="s">
        <v>1299</v>
      </c>
      <c r="C129" s="2">
        <v>41605.462500000001</v>
      </c>
      <c r="D129" t="s">
        <v>1300</v>
      </c>
    </row>
    <row r="130" spans="1:4" hidden="1" x14ac:dyDescent="0.15">
      <c r="A130" t="s">
        <v>78</v>
      </c>
      <c r="B130" t="s">
        <v>1301</v>
      </c>
      <c r="C130" s="2">
        <v>41605.461805555555</v>
      </c>
      <c r="D130" t="s">
        <v>1302</v>
      </c>
    </row>
    <row r="131" spans="1:4" hidden="1" x14ac:dyDescent="0.15">
      <c r="A131" t="s">
        <v>78</v>
      </c>
      <c r="B131" t="s">
        <v>1303</v>
      </c>
      <c r="C131" s="2">
        <v>41605.461805555555</v>
      </c>
      <c r="D131" t="s">
        <v>1304</v>
      </c>
    </row>
    <row r="132" spans="1:4" hidden="1" x14ac:dyDescent="0.15">
      <c r="A132" t="s">
        <v>78</v>
      </c>
      <c r="B132" t="s">
        <v>1305</v>
      </c>
      <c r="C132" s="2">
        <v>41605.461805555555</v>
      </c>
      <c r="D132" t="s">
        <v>1306</v>
      </c>
    </row>
    <row r="133" spans="1:4" hidden="1" x14ac:dyDescent="0.15">
      <c r="A133" t="s">
        <v>78</v>
      </c>
      <c r="B133" t="s">
        <v>1307</v>
      </c>
      <c r="C133" s="2">
        <v>41605.461111111108</v>
      </c>
      <c r="D133" t="s">
        <v>1308</v>
      </c>
    </row>
    <row r="134" spans="1:4" hidden="1" x14ac:dyDescent="0.15">
      <c r="A134" t="s">
        <v>78</v>
      </c>
      <c r="B134" t="s">
        <v>1309</v>
      </c>
      <c r="C134" s="2">
        <v>41605.461111111108</v>
      </c>
      <c r="D134" t="s">
        <v>1310</v>
      </c>
    </row>
    <row r="135" spans="1:4" hidden="1" x14ac:dyDescent="0.15">
      <c r="A135" t="s">
        <v>78</v>
      </c>
      <c r="B135" t="s">
        <v>1311</v>
      </c>
      <c r="C135" s="2">
        <v>41605.461111111108</v>
      </c>
      <c r="D135" t="s">
        <v>3</v>
      </c>
    </row>
    <row r="136" spans="1:4" hidden="1" x14ac:dyDescent="0.15">
      <c r="A136" t="s">
        <v>78</v>
      </c>
      <c r="B136" t="s">
        <v>1312</v>
      </c>
      <c r="C136" s="2">
        <v>41605.461111111108</v>
      </c>
      <c r="D136" t="s">
        <v>1313</v>
      </c>
    </row>
    <row r="137" spans="1:4" hidden="1" x14ac:dyDescent="0.15">
      <c r="A137" t="s">
        <v>78</v>
      </c>
      <c r="B137" t="s">
        <v>1314</v>
      </c>
      <c r="C137" s="2">
        <v>41605.460416666669</v>
      </c>
      <c r="D137" t="s">
        <v>1315</v>
      </c>
    </row>
    <row r="138" spans="1:4" ht="54" hidden="1" x14ac:dyDescent="0.15">
      <c r="A138" t="s">
        <v>78</v>
      </c>
      <c r="B138" t="s">
        <v>1316</v>
      </c>
      <c r="C138" s="2">
        <v>41605.460416666669</v>
      </c>
      <c r="D138" s="3" t="s">
        <v>1317</v>
      </c>
    </row>
    <row r="139" spans="1:4" hidden="1" x14ac:dyDescent="0.15">
      <c r="A139" t="s">
        <v>78</v>
      </c>
      <c r="B139" t="s">
        <v>1318</v>
      </c>
      <c r="C139" s="2">
        <v>41605.460416666669</v>
      </c>
      <c r="D139" t="s">
        <v>1319</v>
      </c>
    </row>
    <row r="140" spans="1:4" hidden="1" x14ac:dyDescent="0.15">
      <c r="A140" t="s">
        <v>78</v>
      </c>
      <c r="B140" t="s">
        <v>1320</v>
      </c>
      <c r="C140" s="2">
        <v>41605.460416666669</v>
      </c>
      <c r="D140" t="s">
        <v>1321</v>
      </c>
    </row>
    <row r="141" spans="1:4" hidden="1" x14ac:dyDescent="0.15">
      <c r="A141" t="s">
        <v>78</v>
      </c>
      <c r="B141" t="s">
        <v>1322</v>
      </c>
      <c r="C141" s="2">
        <v>41605.459722222222</v>
      </c>
      <c r="D141" t="s">
        <v>1323</v>
      </c>
    </row>
    <row r="142" spans="1:4" hidden="1" x14ac:dyDescent="0.15">
      <c r="A142" t="s">
        <v>78</v>
      </c>
      <c r="B142" t="s">
        <v>1324</v>
      </c>
      <c r="C142" s="2">
        <v>41605.459027777775</v>
      </c>
      <c r="D142" t="s">
        <v>1325</v>
      </c>
    </row>
    <row r="143" spans="1:4" hidden="1" x14ac:dyDescent="0.15">
      <c r="A143" t="s">
        <v>78</v>
      </c>
      <c r="B143" t="s">
        <v>1326</v>
      </c>
      <c r="C143" s="2">
        <v>41605.459027777775</v>
      </c>
      <c r="D143" t="s">
        <v>1327</v>
      </c>
    </row>
    <row r="144" spans="1:4" hidden="1" x14ac:dyDescent="0.15">
      <c r="A144" t="s">
        <v>78</v>
      </c>
      <c r="B144" t="s">
        <v>1328</v>
      </c>
      <c r="C144" s="2">
        <v>41605.459027777775</v>
      </c>
      <c r="D144" t="s">
        <v>1329</v>
      </c>
    </row>
    <row r="145" spans="1:4" ht="27" hidden="1" x14ac:dyDescent="0.15">
      <c r="A145" t="s">
        <v>78</v>
      </c>
      <c r="B145" t="s">
        <v>1330</v>
      </c>
      <c r="C145" s="2">
        <v>41605.459027777775</v>
      </c>
      <c r="D145" s="3" t="s">
        <v>1331</v>
      </c>
    </row>
    <row r="146" spans="1:4" hidden="1" x14ac:dyDescent="0.15">
      <c r="A146" t="s">
        <v>78</v>
      </c>
      <c r="B146" t="s">
        <v>1332</v>
      </c>
      <c r="C146" s="2">
        <v>41605.458333333336</v>
      </c>
      <c r="D146" t="s">
        <v>1333</v>
      </c>
    </row>
    <row r="147" spans="1:4" hidden="1" x14ac:dyDescent="0.15">
      <c r="A147" t="s">
        <v>78</v>
      </c>
      <c r="B147" t="s">
        <v>1334</v>
      </c>
      <c r="C147" s="2">
        <v>41605.458333333336</v>
      </c>
      <c r="D147" t="s">
        <v>1335</v>
      </c>
    </row>
    <row r="148" spans="1:4" hidden="1" x14ac:dyDescent="0.15">
      <c r="A148" t="s">
        <v>78</v>
      </c>
      <c r="B148" t="s">
        <v>1336</v>
      </c>
      <c r="C148" s="2">
        <v>41605.458333333336</v>
      </c>
      <c r="D148" t="s">
        <v>1337</v>
      </c>
    </row>
    <row r="149" spans="1:4" ht="67.5" hidden="1" x14ac:dyDescent="0.15">
      <c r="A149" t="s">
        <v>78</v>
      </c>
      <c r="B149" t="s">
        <v>1338</v>
      </c>
      <c r="C149" s="2">
        <v>41605.458333333336</v>
      </c>
      <c r="D149" s="3" t="s">
        <v>1339</v>
      </c>
    </row>
    <row r="150" spans="1:4" hidden="1" x14ac:dyDescent="0.15">
      <c r="A150" t="s">
        <v>78</v>
      </c>
      <c r="B150" t="s">
        <v>1340</v>
      </c>
      <c r="C150" s="2">
        <v>41605.458333333336</v>
      </c>
      <c r="D150" t="s">
        <v>1341</v>
      </c>
    </row>
    <row r="151" spans="1:4" hidden="1" x14ac:dyDescent="0.15">
      <c r="A151" t="s">
        <v>78</v>
      </c>
      <c r="B151" t="s">
        <v>1342</v>
      </c>
      <c r="C151" s="2">
        <v>41605.457638888889</v>
      </c>
      <c r="D151" t="s">
        <v>1343</v>
      </c>
    </row>
    <row r="152" spans="1:4" hidden="1" x14ac:dyDescent="0.15">
      <c r="A152" t="s">
        <v>78</v>
      </c>
      <c r="B152" t="s">
        <v>1344</v>
      </c>
      <c r="C152" s="2">
        <v>41605.457638888889</v>
      </c>
      <c r="D152" t="s">
        <v>1345</v>
      </c>
    </row>
    <row r="153" spans="1:4" hidden="1" x14ac:dyDescent="0.15">
      <c r="A153" t="s">
        <v>78</v>
      </c>
      <c r="B153" t="s">
        <v>1346</v>
      </c>
      <c r="C153" s="2">
        <v>41605.456944444442</v>
      </c>
      <c r="D153" t="s">
        <v>1347</v>
      </c>
    </row>
    <row r="154" spans="1:4" ht="54" hidden="1" x14ac:dyDescent="0.15">
      <c r="A154" t="s">
        <v>78</v>
      </c>
      <c r="B154" t="s">
        <v>1348</v>
      </c>
      <c r="C154" s="2">
        <v>41605.456944444442</v>
      </c>
      <c r="D154" s="3" t="s">
        <v>1349</v>
      </c>
    </row>
    <row r="155" spans="1:4" hidden="1" x14ac:dyDescent="0.15">
      <c r="A155" t="s">
        <v>78</v>
      </c>
      <c r="B155" t="s">
        <v>1350</v>
      </c>
      <c r="C155" s="2">
        <v>41605.456944444442</v>
      </c>
      <c r="D155" t="s">
        <v>1351</v>
      </c>
    </row>
    <row r="156" spans="1:4" ht="40.5" hidden="1" x14ac:dyDescent="0.15">
      <c r="A156" t="s">
        <v>78</v>
      </c>
      <c r="B156" t="s">
        <v>1352</v>
      </c>
      <c r="C156" s="2">
        <v>41605.456250000003</v>
      </c>
      <c r="D156" s="3" t="s">
        <v>1353</v>
      </c>
    </row>
    <row r="157" spans="1:4" hidden="1" x14ac:dyDescent="0.15">
      <c r="A157" t="s">
        <v>78</v>
      </c>
      <c r="B157" t="s">
        <v>1354</v>
      </c>
      <c r="C157" s="2">
        <v>41605.456250000003</v>
      </c>
      <c r="D157" t="s">
        <v>1355</v>
      </c>
    </row>
    <row r="158" spans="1:4" hidden="1" x14ac:dyDescent="0.15">
      <c r="A158" t="s">
        <v>78</v>
      </c>
      <c r="B158" t="s">
        <v>1356</v>
      </c>
      <c r="C158" s="2">
        <v>41605.455555555556</v>
      </c>
      <c r="D158" t="s">
        <v>1357</v>
      </c>
    </row>
    <row r="159" spans="1:4" ht="54" hidden="1" x14ac:dyDescent="0.15">
      <c r="A159" t="s">
        <v>78</v>
      </c>
      <c r="B159" t="s">
        <v>1358</v>
      </c>
      <c r="C159" s="2">
        <v>41605.455555555556</v>
      </c>
      <c r="D159" s="3" t="s">
        <v>1359</v>
      </c>
    </row>
    <row r="160" spans="1:4" hidden="1" x14ac:dyDescent="0.15">
      <c r="A160" t="s">
        <v>78</v>
      </c>
      <c r="B160" t="s">
        <v>1360</v>
      </c>
      <c r="C160" s="2">
        <v>41605.454861111109</v>
      </c>
      <c r="D160" t="s">
        <v>1361</v>
      </c>
    </row>
    <row r="161" spans="1:4" hidden="1" x14ac:dyDescent="0.15">
      <c r="A161" t="s">
        <v>78</v>
      </c>
      <c r="B161" t="s">
        <v>1362</v>
      </c>
      <c r="C161" s="2">
        <v>41605.454861111109</v>
      </c>
      <c r="D161" t="s">
        <v>1363</v>
      </c>
    </row>
    <row r="162" spans="1:4" hidden="1" x14ac:dyDescent="0.15">
      <c r="A162" t="s">
        <v>78</v>
      </c>
      <c r="B162" t="s">
        <v>1364</v>
      </c>
      <c r="C162" s="2">
        <v>41605.454861111109</v>
      </c>
      <c r="D162" t="s">
        <v>1365</v>
      </c>
    </row>
    <row r="163" spans="1:4" hidden="1" x14ac:dyDescent="0.15">
      <c r="A163" t="s">
        <v>78</v>
      </c>
      <c r="B163" t="s">
        <v>1366</v>
      </c>
      <c r="C163" s="2">
        <v>41605.454861111109</v>
      </c>
      <c r="D163" t="s">
        <v>1367</v>
      </c>
    </row>
    <row r="164" spans="1:4" hidden="1" x14ac:dyDescent="0.15">
      <c r="A164" t="s">
        <v>78</v>
      </c>
      <c r="B164" t="s">
        <v>1368</v>
      </c>
      <c r="C164" s="2">
        <v>41605.45416666667</v>
      </c>
      <c r="D164" t="s">
        <v>1369</v>
      </c>
    </row>
    <row r="165" spans="1:4" hidden="1" x14ac:dyDescent="0.15">
      <c r="A165" t="s">
        <v>78</v>
      </c>
      <c r="B165" t="s">
        <v>1370</v>
      </c>
      <c r="C165" s="2">
        <v>41605.45416666667</v>
      </c>
      <c r="D165" t="s">
        <v>1371</v>
      </c>
    </row>
    <row r="166" spans="1:4" hidden="1" x14ac:dyDescent="0.15">
      <c r="A166" t="s">
        <v>78</v>
      </c>
      <c r="B166" t="s">
        <v>1372</v>
      </c>
      <c r="C166" s="2">
        <v>41605.45416666667</v>
      </c>
      <c r="D166" t="s">
        <v>1373</v>
      </c>
    </row>
    <row r="167" spans="1:4" hidden="1" x14ac:dyDescent="0.15">
      <c r="A167" t="s">
        <v>78</v>
      </c>
      <c r="B167" t="s">
        <v>1374</v>
      </c>
      <c r="C167" s="2">
        <v>41605.45416666667</v>
      </c>
      <c r="D167" t="s">
        <v>1375</v>
      </c>
    </row>
    <row r="168" spans="1:4" ht="54" hidden="1" x14ac:dyDescent="0.15">
      <c r="A168" t="s">
        <v>78</v>
      </c>
      <c r="B168" t="s">
        <v>1376</v>
      </c>
      <c r="C168" s="2">
        <v>41605.45416666667</v>
      </c>
      <c r="D168" s="3" t="s">
        <v>1377</v>
      </c>
    </row>
    <row r="169" spans="1:4" hidden="1" x14ac:dyDescent="0.15">
      <c r="A169" t="s">
        <v>78</v>
      </c>
      <c r="B169" t="s">
        <v>1378</v>
      </c>
      <c r="C169" s="2">
        <v>41605.453472222223</v>
      </c>
      <c r="D169" t="s">
        <v>1379</v>
      </c>
    </row>
    <row r="170" spans="1:4" hidden="1" x14ac:dyDescent="0.15">
      <c r="A170" t="s">
        <v>78</v>
      </c>
      <c r="B170" t="s">
        <v>1380</v>
      </c>
      <c r="C170" s="2">
        <v>41605.453472222223</v>
      </c>
      <c r="D170" t="s">
        <v>1381</v>
      </c>
    </row>
    <row r="171" spans="1:4" hidden="1" x14ac:dyDescent="0.15">
      <c r="A171" t="s">
        <v>78</v>
      </c>
      <c r="B171" t="s">
        <v>1382</v>
      </c>
      <c r="C171" s="2">
        <v>41605.452777777777</v>
      </c>
      <c r="D171" t="s">
        <v>1383</v>
      </c>
    </row>
    <row r="172" spans="1:4" ht="54" hidden="1" x14ac:dyDescent="0.15">
      <c r="A172" t="s">
        <v>78</v>
      </c>
      <c r="B172" t="s">
        <v>1384</v>
      </c>
      <c r="C172" s="2">
        <v>41605.452777777777</v>
      </c>
      <c r="D172" s="3" t="s">
        <v>1385</v>
      </c>
    </row>
    <row r="173" spans="1:4" hidden="1" x14ac:dyDescent="0.15">
      <c r="A173" t="s">
        <v>78</v>
      </c>
      <c r="B173" t="s">
        <v>1386</v>
      </c>
      <c r="C173" s="2">
        <v>41605.452777777777</v>
      </c>
      <c r="D173" t="s">
        <v>1387</v>
      </c>
    </row>
    <row r="174" spans="1:4" hidden="1" x14ac:dyDescent="0.15">
      <c r="A174" t="s">
        <v>78</v>
      </c>
      <c r="B174" t="s">
        <v>1388</v>
      </c>
      <c r="C174" s="2">
        <v>41605.45208333333</v>
      </c>
      <c r="D174" t="s">
        <v>1389</v>
      </c>
    </row>
    <row r="175" spans="1:4" hidden="1" x14ac:dyDescent="0.15">
      <c r="A175" t="s">
        <v>78</v>
      </c>
      <c r="B175" t="s">
        <v>1390</v>
      </c>
      <c r="C175" s="2">
        <v>41605.45208333333</v>
      </c>
      <c r="D175" t="s">
        <v>1391</v>
      </c>
    </row>
    <row r="176" spans="1:4" hidden="1" x14ac:dyDescent="0.15">
      <c r="A176" t="s">
        <v>78</v>
      </c>
      <c r="B176" t="s">
        <v>1392</v>
      </c>
      <c r="C176" s="2">
        <v>41605.45208333333</v>
      </c>
      <c r="D176" t="s">
        <v>1393</v>
      </c>
    </row>
    <row r="177" spans="1:4" hidden="1" x14ac:dyDescent="0.15">
      <c r="A177" t="s">
        <v>78</v>
      </c>
      <c r="B177" t="s">
        <v>1394</v>
      </c>
      <c r="C177" s="2">
        <v>41605.451388888891</v>
      </c>
      <c r="D177" t="s">
        <v>1395</v>
      </c>
    </row>
    <row r="178" spans="1:4" ht="40.5" hidden="1" x14ac:dyDescent="0.15">
      <c r="A178" t="s">
        <v>78</v>
      </c>
      <c r="B178" t="s">
        <v>1396</v>
      </c>
      <c r="C178" s="2">
        <v>41605.451388888891</v>
      </c>
      <c r="D178" s="3" t="s">
        <v>1397</v>
      </c>
    </row>
    <row r="179" spans="1:4" hidden="1" x14ac:dyDescent="0.15">
      <c r="A179" t="s">
        <v>78</v>
      </c>
      <c r="B179" t="s">
        <v>1398</v>
      </c>
      <c r="C179" s="2">
        <v>41605.451388888891</v>
      </c>
      <c r="D179" t="s">
        <v>1399</v>
      </c>
    </row>
    <row r="180" spans="1:4" hidden="1" x14ac:dyDescent="0.15">
      <c r="A180" t="s">
        <v>78</v>
      </c>
      <c r="B180" t="s">
        <v>1400</v>
      </c>
      <c r="C180" s="2">
        <v>41605.451388888891</v>
      </c>
      <c r="D180" t="s">
        <v>1401</v>
      </c>
    </row>
    <row r="181" spans="1:4" hidden="1" x14ac:dyDescent="0.15">
      <c r="A181" t="s">
        <v>78</v>
      </c>
      <c r="B181" t="s">
        <v>1402</v>
      </c>
      <c r="C181" s="2">
        <v>41605.451388888891</v>
      </c>
      <c r="D181" t="s">
        <v>1403</v>
      </c>
    </row>
    <row r="182" spans="1:4" hidden="1" x14ac:dyDescent="0.15">
      <c r="A182" t="s">
        <v>78</v>
      </c>
      <c r="B182" t="s">
        <v>1404</v>
      </c>
      <c r="C182" s="2">
        <v>41605.451388888891</v>
      </c>
      <c r="D182" t="s">
        <v>1405</v>
      </c>
    </row>
    <row r="183" spans="1:4" ht="67.5" hidden="1" x14ac:dyDescent="0.15">
      <c r="A183" t="s">
        <v>78</v>
      </c>
      <c r="B183" t="s">
        <v>1406</v>
      </c>
      <c r="C183" s="2">
        <v>41605.451388888891</v>
      </c>
      <c r="D183" s="3" t="s">
        <v>1407</v>
      </c>
    </row>
    <row r="184" spans="1:4" ht="27" hidden="1" x14ac:dyDescent="0.15">
      <c r="A184" t="s">
        <v>78</v>
      </c>
      <c r="B184" t="s">
        <v>1408</v>
      </c>
      <c r="C184" s="2">
        <v>41605.450694444444</v>
      </c>
      <c r="D184" s="3" t="s">
        <v>1409</v>
      </c>
    </row>
    <row r="185" spans="1:4" hidden="1" x14ac:dyDescent="0.15">
      <c r="A185" t="s">
        <v>78</v>
      </c>
      <c r="B185" t="s">
        <v>1410</v>
      </c>
      <c r="C185" s="2">
        <v>41605.450694444444</v>
      </c>
      <c r="D185" t="s">
        <v>1411</v>
      </c>
    </row>
    <row r="186" spans="1:4" hidden="1" x14ac:dyDescent="0.15">
      <c r="A186" t="s">
        <v>78</v>
      </c>
      <c r="B186" t="s">
        <v>1412</v>
      </c>
      <c r="C186" s="2">
        <v>41605.449999999997</v>
      </c>
      <c r="D186" t="s">
        <v>1413</v>
      </c>
    </row>
    <row r="187" spans="1:4" hidden="1" x14ac:dyDescent="0.15">
      <c r="A187" t="s">
        <v>78</v>
      </c>
      <c r="B187" t="s">
        <v>1414</v>
      </c>
      <c r="C187" s="2">
        <v>41605.449305555558</v>
      </c>
      <c r="D187" t="s">
        <v>1415</v>
      </c>
    </row>
    <row r="188" spans="1:4" hidden="1" x14ac:dyDescent="0.15">
      <c r="A188" t="s">
        <v>78</v>
      </c>
      <c r="B188" t="s">
        <v>1416</v>
      </c>
      <c r="C188" s="2">
        <v>41605.449305555558</v>
      </c>
      <c r="D188" t="s">
        <v>1417</v>
      </c>
    </row>
    <row r="189" spans="1:4" hidden="1" x14ac:dyDescent="0.15">
      <c r="A189" t="s">
        <v>78</v>
      </c>
      <c r="B189" t="s">
        <v>1418</v>
      </c>
      <c r="C189" s="2">
        <v>41605.448611111111</v>
      </c>
      <c r="D189" t="s">
        <v>1419</v>
      </c>
    </row>
    <row r="190" spans="1:4" ht="81" hidden="1" x14ac:dyDescent="0.15">
      <c r="A190" t="s">
        <v>78</v>
      </c>
      <c r="B190" t="s">
        <v>1420</v>
      </c>
      <c r="C190" s="2">
        <v>41605.448611111111</v>
      </c>
      <c r="D190" s="3" t="s">
        <v>1421</v>
      </c>
    </row>
    <row r="191" spans="1:4" hidden="1" x14ac:dyDescent="0.15">
      <c r="A191" t="s">
        <v>78</v>
      </c>
      <c r="B191" t="s">
        <v>1422</v>
      </c>
      <c r="C191" s="2">
        <v>41605.447916666664</v>
      </c>
      <c r="D191" t="s">
        <v>1423</v>
      </c>
    </row>
    <row r="192" spans="1:4" hidden="1" x14ac:dyDescent="0.15">
      <c r="A192" t="s">
        <v>78</v>
      </c>
      <c r="B192" t="s">
        <v>1424</v>
      </c>
      <c r="C192" s="2">
        <v>41605.447222222225</v>
      </c>
      <c r="D192" t="s">
        <v>1425</v>
      </c>
    </row>
    <row r="193" spans="1:4" hidden="1" x14ac:dyDescent="0.15">
      <c r="A193" t="s">
        <v>78</v>
      </c>
      <c r="B193" t="s">
        <v>1426</v>
      </c>
      <c r="C193" s="2">
        <v>41605.447222222225</v>
      </c>
      <c r="D193" t="s">
        <v>1427</v>
      </c>
    </row>
    <row r="194" spans="1:4" ht="27" hidden="1" x14ac:dyDescent="0.15">
      <c r="A194" t="s">
        <v>78</v>
      </c>
      <c r="B194" t="s">
        <v>1428</v>
      </c>
      <c r="C194" s="2">
        <v>41605.446527777778</v>
      </c>
      <c r="D194" s="3" t="s">
        <v>1429</v>
      </c>
    </row>
    <row r="195" spans="1:4" ht="67.5" hidden="1" x14ac:dyDescent="0.15">
      <c r="A195" t="s">
        <v>78</v>
      </c>
      <c r="B195" t="s">
        <v>1430</v>
      </c>
      <c r="C195" s="2">
        <v>41605.446527777778</v>
      </c>
      <c r="D195" s="3" t="s">
        <v>1431</v>
      </c>
    </row>
    <row r="196" spans="1:4" hidden="1" x14ac:dyDescent="0.15">
      <c r="A196" t="s">
        <v>78</v>
      </c>
      <c r="B196" t="s">
        <v>1318</v>
      </c>
      <c r="C196" s="2">
        <v>41605.446527777778</v>
      </c>
      <c r="D196" t="s">
        <v>1432</v>
      </c>
    </row>
    <row r="197" spans="1:4" hidden="1" x14ac:dyDescent="0.15">
      <c r="A197" t="s">
        <v>78</v>
      </c>
      <c r="B197" t="s">
        <v>1433</v>
      </c>
      <c r="C197" s="2">
        <v>41605.446527777778</v>
      </c>
      <c r="D197" t="s">
        <v>1434</v>
      </c>
    </row>
    <row r="198" spans="1:4" ht="27" hidden="1" x14ac:dyDescent="0.15">
      <c r="A198" t="s">
        <v>78</v>
      </c>
      <c r="B198" t="s">
        <v>1435</v>
      </c>
      <c r="C198" s="2">
        <v>41605.445138888892</v>
      </c>
      <c r="D198" s="3" t="s">
        <v>1436</v>
      </c>
    </row>
    <row r="199" spans="1:4" hidden="1" x14ac:dyDescent="0.15">
      <c r="A199" t="s">
        <v>78</v>
      </c>
      <c r="B199" t="s">
        <v>1437</v>
      </c>
      <c r="C199" s="2">
        <v>41605.445138888892</v>
      </c>
      <c r="D199" t="s">
        <v>1438</v>
      </c>
    </row>
    <row r="200" spans="1:4" hidden="1" x14ac:dyDescent="0.15">
      <c r="A200" t="s">
        <v>78</v>
      </c>
      <c r="B200" t="s">
        <v>1439</v>
      </c>
      <c r="C200" s="2">
        <v>41605.445138888892</v>
      </c>
      <c r="D200" t="s">
        <v>1440</v>
      </c>
    </row>
    <row r="201" spans="1:4" ht="27" hidden="1" x14ac:dyDescent="0.15">
      <c r="A201" t="s">
        <v>78</v>
      </c>
      <c r="B201" t="s">
        <v>1340</v>
      </c>
      <c r="C201" s="2">
        <v>41605.444444444445</v>
      </c>
      <c r="D201" s="3" t="s">
        <v>1441</v>
      </c>
    </row>
    <row r="202" spans="1:4" hidden="1" x14ac:dyDescent="0.15">
      <c r="A202" t="s">
        <v>78</v>
      </c>
      <c r="B202" t="s">
        <v>1442</v>
      </c>
      <c r="C202" s="2">
        <v>41605.444444444445</v>
      </c>
      <c r="D202" t="s">
        <v>1443</v>
      </c>
    </row>
    <row r="203" spans="1:4" hidden="1" x14ac:dyDescent="0.15">
      <c r="A203" t="s">
        <v>78</v>
      </c>
      <c r="B203" t="s">
        <v>1444</v>
      </c>
      <c r="C203" s="2">
        <v>41605.444444444445</v>
      </c>
      <c r="D203" t="s">
        <v>1445</v>
      </c>
    </row>
    <row r="204" spans="1:4" hidden="1" x14ac:dyDescent="0.15">
      <c r="A204" t="s">
        <v>78</v>
      </c>
      <c r="B204" t="s">
        <v>1446</v>
      </c>
      <c r="C204" s="2">
        <v>41605.444444444445</v>
      </c>
      <c r="D204" t="s">
        <v>1447</v>
      </c>
    </row>
    <row r="205" spans="1:4" hidden="1" x14ac:dyDescent="0.15">
      <c r="A205" t="s">
        <v>78</v>
      </c>
      <c r="B205" t="s">
        <v>1448</v>
      </c>
      <c r="C205" s="2">
        <v>41605.444444444445</v>
      </c>
      <c r="D205" t="s">
        <v>1449</v>
      </c>
    </row>
    <row r="206" spans="1:4" hidden="1" x14ac:dyDescent="0.15">
      <c r="A206" t="s">
        <v>78</v>
      </c>
      <c r="B206" t="s">
        <v>1450</v>
      </c>
      <c r="C206" s="2">
        <v>41605.442361111112</v>
      </c>
      <c r="D206" t="s">
        <v>1451</v>
      </c>
    </row>
    <row r="207" spans="1:4" hidden="1" x14ac:dyDescent="0.15">
      <c r="A207" t="s">
        <v>78</v>
      </c>
      <c r="B207" t="s">
        <v>1452</v>
      </c>
      <c r="C207" s="2">
        <v>41605.442361111112</v>
      </c>
      <c r="D207" t="s">
        <v>1453</v>
      </c>
    </row>
    <row r="208" spans="1:4" hidden="1" x14ac:dyDescent="0.15">
      <c r="A208" t="s">
        <v>78</v>
      </c>
      <c r="B208" t="s">
        <v>1454</v>
      </c>
      <c r="C208" s="2">
        <v>41605.441666666666</v>
      </c>
      <c r="D208" t="s">
        <v>1455</v>
      </c>
    </row>
    <row r="209" spans="1:4" hidden="1" x14ac:dyDescent="0.15">
      <c r="A209" t="s">
        <v>78</v>
      </c>
      <c r="B209" t="s">
        <v>1456</v>
      </c>
      <c r="C209" s="2">
        <v>41605.441666666666</v>
      </c>
      <c r="D209" t="s">
        <v>1457</v>
      </c>
    </row>
    <row r="210" spans="1:4" hidden="1" x14ac:dyDescent="0.15">
      <c r="A210" t="s">
        <v>78</v>
      </c>
      <c r="B210" t="s">
        <v>1458</v>
      </c>
      <c r="C210" s="2">
        <v>41605.440972222219</v>
      </c>
      <c r="D210" t="s">
        <v>1459</v>
      </c>
    </row>
    <row r="211" spans="1:4" hidden="1" x14ac:dyDescent="0.15">
      <c r="A211" t="s">
        <v>78</v>
      </c>
      <c r="B211" t="s">
        <v>1460</v>
      </c>
      <c r="C211" s="2">
        <v>41605.440972222219</v>
      </c>
      <c r="D211" t="s">
        <v>1461</v>
      </c>
    </row>
    <row r="212" spans="1:4" hidden="1" x14ac:dyDescent="0.15">
      <c r="A212" t="s">
        <v>78</v>
      </c>
      <c r="B212" t="s">
        <v>1340</v>
      </c>
      <c r="C212" s="2">
        <v>41605.44027777778</v>
      </c>
      <c r="D212" t="s">
        <v>1462</v>
      </c>
    </row>
    <row r="213" spans="1:4" hidden="1" x14ac:dyDescent="0.15">
      <c r="A213" t="s">
        <v>78</v>
      </c>
      <c r="B213" t="s">
        <v>1463</v>
      </c>
      <c r="C213" s="2">
        <v>41605.44027777778</v>
      </c>
      <c r="D213" t="s">
        <v>1464</v>
      </c>
    </row>
    <row r="214" spans="1:4" hidden="1" x14ac:dyDescent="0.15">
      <c r="A214" t="s">
        <v>78</v>
      </c>
      <c r="B214" t="s">
        <v>1465</v>
      </c>
      <c r="C214" s="2">
        <v>41605.439583333333</v>
      </c>
      <c r="D214" t="s">
        <v>1466</v>
      </c>
    </row>
    <row r="215" spans="1:4" hidden="1" x14ac:dyDescent="0.15">
      <c r="A215" t="s">
        <v>78</v>
      </c>
      <c r="B215" t="s">
        <v>1467</v>
      </c>
      <c r="C215" s="2">
        <v>41605.439583333333</v>
      </c>
      <c r="D215" t="s">
        <v>1468</v>
      </c>
    </row>
    <row r="216" spans="1:4" hidden="1" x14ac:dyDescent="0.15">
      <c r="A216" t="s">
        <v>78</v>
      </c>
      <c r="B216" t="s">
        <v>1469</v>
      </c>
      <c r="C216" s="2">
        <v>41605.439583333333</v>
      </c>
      <c r="D216" t="s">
        <v>1470</v>
      </c>
    </row>
    <row r="217" spans="1:4" ht="54" hidden="1" x14ac:dyDescent="0.15">
      <c r="A217" t="s">
        <v>78</v>
      </c>
      <c r="B217" t="s">
        <v>1471</v>
      </c>
      <c r="C217" s="2">
        <v>41605.438888888886</v>
      </c>
      <c r="D217" s="3" t="s">
        <v>1472</v>
      </c>
    </row>
    <row r="218" spans="1:4" hidden="1" x14ac:dyDescent="0.15">
      <c r="A218" t="s">
        <v>78</v>
      </c>
      <c r="B218" t="s">
        <v>1473</v>
      </c>
      <c r="C218" s="2">
        <v>41605.438888888886</v>
      </c>
      <c r="D218" t="s">
        <v>1474</v>
      </c>
    </row>
    <row r="219" spans="1:4" hidden="1" x14ac:dyDescent="0.15">
      <c r="A219" t="s">
        <v>78</v>
      </c>
      <c r="B219" t="s">
        <v>1475</v>
      </c>
      <c r="C219" s="2">
        <v>41605.438194444447</v>
      </c>
      <c r="D219" t="s">
        <v>1476</v>
      </c>
    </row>
    <row r="220" spans="1:4" ht="54" hidden="1" x14ac:dyDescent="0.15">
      <c r="A220" t="s">
        <v>78</v>
      </c>
      <c r="B220" t="s">
        <v>1477</v>
      </c>
      <c r="C220" s="2">
        <v>41605.4375</v>
      </c>
      <c r="D220" s="3" t="s">
        <v>1478</v>
      </c>
    </row>
    <row r="221" spans="1:4" ht="40.5" hidden="1" x14ac:dyDescent="0.15">
      <c r="A221" t="s">
        <v>78</v>
      </c>
      <c r="B221" t="s">
        <v>1479</v>
      </c>
      <c r="C221" s="2">
        <v>41605.436805555553</v>
      </c>
      <c r="D221" s="3" t="s">
        <v>1480</v>
      </c>
    </row>
    <row r="222" spans="1:4" hidden="1" x14ac:dyDescent="0.15">
      <c r="A222" t="s">
        <v>78</v>
      </c>
      <c r="B222" t="s">
        <v>1481</v>
      </c>
      <c r="C222" s="2">
        <v>41605.436111111114</v>
      </c>
      <c r="D222" t="s">
        <v>1482</v>
      </c>
    </row>
    <row r="223" spans="1:4" ht="54" hidden="1" x14ac:dyDescent="0.15">
      <c r="A223" t="s">
        <v>78</v>
      </c>
      <c r="B223" t="s">
        <v>1483</v>
      </c>
      <c r="C223" s="2">
        <v>41605.436111111114</v>
      </c>
      <c r="D223" s="3" t="s">
        <v>1484</v>
      </c>
    </row>
    <row r="224" spans="1:4" ht="40.5" hidden="1" x14ac:dyDescent="0.15">
      <c r="A224" t="s">
        <v>78</v>
      </c>
      <c r="B224" t="s">
        <v>1485</v>
      </c>
      <c r="C224" s="2">
        <v>41605.43472222222</v>
      </c>
      <c r="D224" s="3" t="s">
        <v>1486</v>
      </c>
    </row>
    <row r="225" spans="1:4" hidden="1" x14ac:dyDescent="0.15">
      <c r="A225" t="s">
        <v>78</v>
      </c>
      <c r="B225" t="s">
        <v>1487</v>
      </c>
      <c r="C225" s="2">
        <v>41605.43472222222</v>
      </c>
      <c r="D225" t="s">
        <v>3</v>
      </c>
    </row>
    <row r="226" spans="1:4" hidden="1" x14ac:dyDescent="0.15">
      <c r="A226" t="s">
        <v>78</v>
      </c>
      <c r="B226" t="s">
        <v>1488</v>
      </c>
      <c r="C226" s="2">
        <v>41605.434027777781</v>
      </c>
      <c r="D226" t="s">
        <v>1489</v>
      </c>
    </row>
    <row r="227" spans="1:4" ht="27" hidden="1" x14ac:dyDescent="0.15">
      <c r="A227" t="s">
        <v>78</v>
      </c>
      <c r="B227" t="s">
        <v>1490</v>
      </c>
      <c r="C227" s="2">
        <v>41605.434027777781</v>
      </c>
      <c r="D227" s="3" t="s">
        <v>1491</v>
      </c>
    </row>
    <row r="228" spans="1:4" hidden="1" x14ac:dyDescent="0.15">
      <c r="A228" t="s">
        <v>78</v>
      </c>
      <c r="B228" t="s">
        <v>1492</v>
      </c>
      <c r="C228" s="2">
        <v>41605.434027777781</v>
      </c>
      <c r="D228" t="s">
        <v>1493</v>
      </c>
    </row>
    <row r="229" spans="1:4" ht="40.5" hidden="1" x14ac:dyDescent="0.15">
      <c r="A229" t="s">
        <v>78</v>
      </c>
      <c r="B229" t="s">
        <v>1494</v>
      </c>
      <c r="C229" s="2">
        <v>41605.432638888888</v>
      </c>
      <c r="D229" s="3" t="s">
        <v>1495</v>
      </c>
    </row>
    <row r="230" spans="1:4" ht="27" hidden="1" x14ac:dyDescent="0.15">
      <c r="A230" t="s">
        <v>78</v>
      </c>
      <c r="B230" t="s">
        <v>1496</v>
      </c>
      <c r="C230" s="2">
        <v>41605.432638888888</v>
      </c>
      <c r="D230" s="3" t="s">
        <v>1497</v>
      </c>
    </row>
    <row r="231" spans="1:4" hidden="1" x14ac:dyDescent="0.15">
      <c r="A231" t="s">
        <v>78</v>
      </c>
      <c r="B231" t="s">
        <v>1498</v>
      </c>
      <c r="C231" s="2">
        <v>41605.432638888888</v>
      </c>
      <c r="D231" t="s">
        <v>1499</v>
      </c>
    </row>
    <row r="232" spans="1:4" hidden="1" x14ac:dyDescent="0.15">
      <c r="A232" t="s">
        <v>78</v>
      </c>
      <c r="B232" t="s">
        <v>1500</v>
      </c>
      <c r="C232" s="2">
        <v>41605.431944444441</v>
      </c>
      <c r="D232" t="s">
        <v>1501</v>
      </c>
    </row>
    <row r="233" spans="1:4" hidden="1" x14ac:dyDescent="0.15">
      <c r="A233" t="s">
        <v>78</v>
      </c>
      <c r="B233" t="s">
        <v>1502</v>
      </c>
      <c r="C233" s="2">
        <v>41605.431944444441</v>
      </c>
      <c r="D233" t="s">
        <v>1503</v>
      </c>
    </row>
    <row r="234" spans="1:4" hidden="1" x14ac:dyDescent="0.15">
      <c r="A234" t="s">
        <v>78</v>
      </c>
      <c r="B234" t="s">
        <v>1504</v>
      </c>
      <c r="C234" s="2">
        <v>41605.431250000001</v>
      </c>
      <c r="D234" t="s">
        <v>1505</v>
      </c>
    </row>
    <row r="235" spans="1:4" hidden="1" x14ac:dyDescent="0.15">
      <c r="A235" t="s">
        <v>78</v>
      </c>
      <c r="B235" t="s">
        <v>1506</v>
      </c>
      <c r="C235" s="2">
        <v>41605.431250000001</v>
      </c>
      <c r="D235" t="s">
        <v>1507</v>
      </c>
    </row>
    <row r="236" spans="1:4" hidden="1" x14ac:dyDescent="0.15">
      <c r="A236" t="s">
        <v>78</v>
      </c>
      <c r="B236" t="s">
        <v>1508</v>
      </c>
      <c r="C236" s="2">
        <v>41605.430555555555</v>
      </c>
      <c r="D236" t="s">
        <v>1509</v>
      </c>
    </row>
    <row r="237" spans="1:4" hidden="1" x14ac:dyDescent="0.15">
      <c r="A237" t="s">
        <v>78</v>
      </c>
      <c r="B237" t="s">
        <v>1510</v>
      </c>
      <c r="C237" s="2">
        <v>41605.430555555555</v>
      </c>
      <c r="D237" t="s">
        <v>1511</v>
      </c>
    </row>
    <row r="238" spans="1:4" hidden="1" x14ac:dyDescent="0.15">
      <c r="A238" t="s">
        <v>78</v>
      </c>
      <c r="B238" t="s">
        <v>1512</v>
      </c>
      <c r="C238" s="2">
        <v>41605.430555555555</v>
      </c>
      <c r="D238" t="s">
        <v>1513</v>
      </c>
    </row>
    <row r="239" spans="1:4" ht="40.5" hidden="1" x14ac:dyDescent="0.15">
      <c r="A239" t="s">
        <v>78</v>
      </c>
      <c r="B239" t="s">
        <v>1514</v>
      </c>
      <c r="C239" s="2">
        <v>41605.430555555555</v>
      </c>
      <c r="D239" s="3" t="s">
        <v>1515</v>
      </c>
    </row>
    <row r="240" spans="1:4" hidden="1" x14ac:dyDescent="0.15">
      <c r="A240" t="s">
        <v>78</v>
      </c>
      <c r="B240" t="s">
        <v>1516</v>
      </c>
      <c r="C240" s="2">
        <v>41605.430555555555</v>
      </c>
      <c r="D240" t="s">
        <v>1517</v>
      </c>
    </row>
    <row r="241" spans="1:4" ht="81" hidden="1" x14ac:dyDescent="0.15">
      <c r="A241" t="s">
        <v>78</v>
      </c>
      <c r="B241" t="s">
        <v>1518</v>
      </c>
      <c r="C241" s="2">
        <v>41605.430555555555</v>
      </c>
      <c r="D241" s="3" t="s">
        <v>1519</v>
      </c>
    </row>
    <row r="242" spans="1:4" hidden="1" x14ac:dyDescent="0.15">
      <c r="A242" t="s">
        <v>78</v>
      </c>
      <c r="B242" t="s">
        <v>1520</v>
      </c>
      <c r="C242" s="2">
        <v>41605.430555555555</v>
      </c>
      <c r="D242" t="s">
        <v>1521</v>
      </c>
    </row>
    <row r="243" spans="1:4" ht="67.5" hidden="1" x14ac:dyDescent="0.15">
      <c r="A243" t="s">
        <v>78</v>
      </c>
      <c r="B243" t="s">
        <v>1522</v>
      </c>
      <c r="C243" s="2">
        <v>41605.429861111108</v>
      </c>
      <c r="D243" s="3" t="s">
        <v>1523</v>
      </c>
    </row>
    <row r="244" spans="1:4" ht="27" hidden="1" x14ac:dyDescent="0.15">
      <c r="A244" t="s">
        <v>78</v>
      </c>
      <c r="B244" t="s">
        <v>1524</v>
      </c>
      <c r="C244" s="2">
        <v>41605.429861111108</v>
      </c>
      <c r="D244" s="3" t="s">
        <v>1525</v>
      </c>
    </row>
    <row r="245" spans="1:4" hidden="1" x14ac:dyDescent="0.15">
      <c r="A245" t="s">
        <v>78</v>
      </c>
      <c r="B245" t="s">
        <v>1526</v>
      </c>
      <c r="C245" s="2">
        <v>41605.429861111108</v>
      </c>
      <c r="D245" t="s">
        <v>1527</v>
      </c>
    </row>
    <row r="246" spans="1:4" hidden="1" x14ac:dyDescent="0.15">
      <c r="A246" t="s">
        <v>78</v>
      </c>
      <c r="B246">
        <v>1</v>
      </c>
      <c r="C246" s="2">
        <v>41605.429166666669</v>
      </c>
      <c r="D246">
        <v>1</v>
      </c>
    </row>
    <row r="247" spans="1:4" hidden="1" x14ac:dyDescent="0.15">
      <c r="A247" t="s">
        <v>78</v>
      </c>
      <c r="B247" t="s">
        <v>1528</v>
      </c>
      <c r="C247" s="2">
        <v>41605.428472222222</v>
      </c>
      <c r="D247" t="s">
        <v>1529</v>
      </c>
    </row>
    <row r="248" spans="1:4" hidden="1" x14ac:dyDescent="0.15">
      <c r="A248" t="s">
        <v>78</v>
      </c>
      <c r="B248" t="s">
        <v>1530</v>
      </c>
      <c r="C248" s="2">
        <v>41605.428472222222</v>
      </c>
      <c r="D248" t="s">
        <v>1531</v>
      </c>
    </row>
    <row r="249" spans="1:4" hidden="1" x14ac:dyDescent="0.15">
      <c r="A249" t="s">
        <v>78</v>
      </c>
      <c r="B249" t="s">
        <v>1</v>
      </c>
      <c r="C249" s="2">
        <v>41605.427083333336</v>
      </c>
      <c r="D249" t="s">
        <v>1532</v>
      </c>
    </row>
    <row r="250" spans="1:4" hidden="1" x14ac:dyDescent="0.15">
      <c r="A250" t="s">
        <v>78</v>
      </c>
      <c r="B250" t="s">
        <v>1340</v>
      </c>
      <c r="C250" s="2">
        <v>41605.426388888889</v>
      </c>
      <c r="D250" t="s">
        <v>1533</v>
      </c>
    </row>
    <row r="251" spans="1:4" hidden="1" x14ac:dyDescent="0.15">
      <c r="A251" t="s">
        <v>78</v>
      </c>
      <c r="B251" t="s">
        <v>1534</v>
      </c>
      <c r="C251" s="2">
        <v>41605.426388888889</v>
      </c>
      <c r="D251" t="s">
        <v>1535</v>
      </c>
    </row>
    <row r="252" spans="1:4" hidden="1" x14ac:dyDescent="0.15">
      <c r="A252" t="s">
        <v>78</v>
      </c>
      <c r="B252" t="s">
        <v>1536</v>
      </c>
      <c r="C252" s="2">
        <v>41605.426388888889</v>
      </c>
      <c r="D252" t="s">
        <v>1537</v>
      </c>
    </row>
    <row r="253" spans="1:4" hidden="1" x14ac:dyDescent="0.15">
      <c r="A253" t="s">
        <v>78</v>
      </c>
      <c r="B253" t="s">
        <v>1538</v>
      </c>
      <c r="C253" s="2">
        <v>41605.425694444442</v>
      </c>
      <c r="D253" t="s">
        <v>1539</v>
      </c>
    </row>
    <row r="254" spans="1:4" hidden="1" x14ac:dyDescent="0.15">
      <c r="A254" t="s">
        <v>78</v>
      </c>
      <c r="B254" t="s">
        <v>1540</v>
      </c>
      <c r="C254" s="2">
        <v>41605.425000000003</v>
      </c>
      <c r="D254" t="s">
        <v>1541</v>
      </c>
    </row>
    <row r="255" spans="1:4" hidden="1" x14ac:dyDescent="0.15">
      <c r="A255" t="s">
        <v>78</v>
      </c>
      <c r="B255" t="s">
        <v>1542</v>
      </c>
      <c r="C255" s="2">
        <v>41605.425000000003</v>
      </c>
      <c r="D255" t="s">
        <v>1543</v>
      </c>
    </row>
    <row r="256" spans="1:4" hidden="1" x14ac:dyDescent="0.15">
      <c r="A256" t="s">
        <v>78</v>
      </c>
      <c r="B256" t="s">
        <v>1544</v>
      </c>
      <c r="C256" s="2">
        <v>41605.424305555556</v>
      </c>
      <c r="D256" t="s">
        <v>1545</v>
      </c>
    </row>
    <row r="257" spans="1:4" hidden="1" x14ac:dyDescent="0.15">
      <c r="A257" t="s">
        <v>78</v>
      </c>
      <c r="B257" t="s">
        <v>1546</v>
      </c>
      <c r="C257" s="2">
        <v>41605.423611111109</v>
      </c>
      <c r="D257" t="s">
        <v>1547</v>
      </c>
    </row>
    <row r="258" spans="1:4" ht="81" hidden="1" x14ac:dyDescent="0.15">
      <c r="A258" t="s">
        <v>78</v>
      </c>
      <c r="B258" t="s">
        <v>1548</v>
      </c>
      <c r="C258" s="2">
        <v>41605.42291666667</v>
      </c>
      <c r="D258" s="3" t="s">
        <v>1549</v>
      </c>
    </row>
    <row r="259" spans="1:4" hidden="1" x14ac:dyDescent="0.15">
      <c r="A259" t="s">
        <v>78</v>
      </c>
      <c r="B259" t="s">
        <v>1340</v>
      </c>
      <c r="C259" s="2">
        <v>41605.42291666667</v>
      </c>
      <c r="D259" t="s">
        <v>1550</v>
      </c>
    </row>
    <row r="260" spans="1:4" hidden="1" x14ac:dyDescent="0.15">
      <c r="A260" t="s">
        <v>78</v>
      </c>
      <c r="B260" t="s">
        <v>1551</v>
      </c>
      <c r="C260" s="2">
        <v>41605.42291666667</v>
      </c>
      <c r="D260" t="s">
        <v>1552</v>
      </c>
    </row>
    <row r="261" spans="1:4" ht="54" hidden="1" x14ac:dyDescent="0.15">
      <c r="A261" t="s">
        <v>78</v>
      </c>
      <c r="B261" t="s">
        <v>1553</v>
      </c>
      <c r="C261" s="2">
        <v>41605.42083333333</v>
      </c>
      <c r="D261" s="3" t="s">
        <v>1554</v>
      </c>
    </row>
    <row r="262" spans="1:4" hidden="1" x14ac:dyDescent="0.15">
      <c r="A262" t="s">
        <v>78</v>
      </c>
      <c r="B262" t="s">
        <v>1555</v>
      </c>
      <c r="C262" s="2">
        <v>41605.42083333333</v>
      </c>
      <c r="D262" t="s">
        <v>1556</v>
      </c>
    </row>
    <row r="263" spans="1:4" ht="40.5" hidden="1" x14ac:dyDescent="0.15">
      <c r="A263" t="s">
        <v>78</v>
      </c>
      <c r="B263" t="s">
        <v>1557</v>
      </c>
      <c r="C263" s="2">
        <v>41605.42083333333</v>
      </c>
      <c r="D263" s="3" t="s">
        <v>1558</v>
      </c>
    </row>
    <row r="264" spans="1:4" hidden="1" x14ac:dyDescent="0.15">
      <c r="A264" t="s">
        <v>78</v>
      </c>
      <c r="B264" t="s">
        <v>1404</v>
      </c>
      <c r="C264" s="2">
        <v>41605.42083333333</v>
      </c>
      <c r="D264" t="s">
        <v>1559</v>
      </c>
    </row>
    <row r="265" spans="1:4" hidden="1" x14ac:dyDescent="0.15">
      <c r="A265" t="s">
        <v>78</v>
      </c>
      <c r="B265" t="s">
        <v>1560</v>
      </c>
      <c r="C265" s="2">
        <v>41605.420138888891</v>
      </c>
      <c r="D265" t="s">
        <v>1561</v>
      </c>
    </row>
    <row r="266" spans="1:4" hidden="1" x14ac:dyDescent="0.15">
      <c r="A266" t="s">
        <v>78</v>
      </c>
      <c r="B266" t="s">
        <v>1562</v>
      </c>
      <c r="C266" s="2">
        <v>41605.420138888891</v>
      </c>
      <c r="D266" t="s">
        <v>1563</v>
      </c>
    </row>
    <row r="267" spans="1:4" hidden="1" x14ac:dyDescent="0.15">
      <c r="A267" t="s">
        <v>78</v>
      </c>
      <c r="B267" t="s">
        <v>1564</v>
      </c>
      <c r="C267" s="2">
        <v>41605.420138888891</v>
      </c>
      <c r="D267" t="s">
        <v>1</v>
      </c>
    </row>
    <row r="268" spans="1:4" hidden="1" x14ac:dyDescent="0.15">
      <c r="A268" t="s">
        <v>78</v>
      </c>
      <c r="B268" t="s">
        <v>1565</v>
      </c>
      <c r="C268" s="2">
        <v>41605.419444444444</v>
      </c>
      <c r="D268" t="s">
        <v>1566</v>
      </c>
    </row>
    <row r="269" spans="1:4" hidden="1" x14ac:dyDescent="0.15">
      <c r="A269" t="s">
        <v>78</v>
      </c>
      <c r="B269" t="s">
        <v>1567</v>
      </c>
      <c r="C269" s="2">
        <v>41605.419444444444</v>
      </c>
      <c r="D269" t="s">
        <v>1568</v>
      </c>
    </row>
    <row r="270" spans="1:4" hidden="1" x14ac:dyDescent="0.15">
      <c r="A270" t="s">
        <v>78</v>
      </c>
      <c r="B270">
        <v>0</v>
      </c>
      <c r="C270" s="2">
        <v>41605.418749999997</v>
      </c>
      <c r="D270" t="s">
        <v>1569</v>
      </c>
    </row>
    <row r="271" spans="1:4" hidden="1" x14ac:dyDescent="0.15">
      <c r="A271" t="s">
        <v>78</v>
      </c>
      <c r="B271" t="s">
        <v>1570</v>
      </c>
      <c r="C271" s="2">
        <v>41605.418055555558</v>
      </c>
      <c r="D271" t="s">
        <v>1571</v>
      </c>
    </row>
    <row r="272" spans="1:4" ht="40.5" hidden="1" x14ac:dyDescent="0.15">
      <c r="A272" t="s">
        <v>78</v>
      </c>
      <c r="B272" t="s">
        <v>1572</v>
      </c>
      <c r="C272" s="2">
        <v>41605.418055555558</v>
      </c>
      <c r="D272" s="3" t="s">
        <v>1573</v>
      </c>
    </row>
    <row r="273" spans="1:4" hidden="1" x14ac:dyDescent="0.15">
      <c r="A273" t="s">
        <v>78</v>
      </c>
      <c r="B273" t="s">
        <v>1574</v>
      </c>
      <c r="C273" s="2">
        <v>41605.415972222225</v>
      </c>
      <c r="D273" t="s">
        <v>1575</v>
      </c>
    </row>
    <row r="274" spans="1:4" hidden="1" x14ac:dyDescent="0.15">
      <c r="A274" t="s">
        <v>78</v>
      </c>
      <c r="B274" t="s">
        <v>1576</v>
      </c>
      <c r="C274" s="2">
        <v>41605.415972222225</v>
      </c>
      <c r="D274" t="s">
        <v>1577</v>
      </c>
    </row>
    <row r="275" spans="1:4" ht="40.5" hidden="1" x14ac:dyDescent="0.15">
      <c r="A275" t="s">
        <v>78</v>
      </c>
      <c r="B275" t="s">
        <v>1578</v>
      </c>
      <c r="C275" s="2">
        <v>41605.415972222225</v>
      </c>
      <c r="D275" s="3" t="s">
        <v>1579</v>
      </c>
    </row>
    <row r="276" spans="1:4" hidden="1" x14ac:dyDescent="0.15">
      <c r="A276" t="s">
        <v>78</v>
      </c>
      <c r="B276" t="s">
        <v>1580</v>
      </c>
      <c r="C276" s="2">
        <v>41605.413888888892</v>
      </c>
      <c r="D276" t="s">
        <v>1581</v>
      </c>
    </row>
    <row r="277" spans="1:4" hidden="1" x14ac:dyDescent="0.15">
      <c r="A277" t="s">
        <v>78</v>
      </c>
      <c r="B277" t="s">
        <v>1582</v>
      </c>
      <c r="C277" s="2">
        <v>41605.413194444445</v>
      </c>
      <c r="D277" t="s">
        <v>1583</v>
      </c>
    </row>
    <row r="278" spans="1:4" ht="67.5" hidden="1" x14ac:dyDescent="0.15">
      <c r="A278" t="s">
        <v>78</v>
      </c>
      <c r="B278" t="s">
        <v>1584</v>
      </c>
      <c r="C278" s="2">
        <v>41605.413194444445</v>
      </c>
      <c r="D278" s="3" t="s">
        <v>1585</v>
      </c>
    </row>
    <row r="279" spans="1:4" hidden="1" x14ac:dyDescent="0.15">
      <c r="A279" t="s">
        <v>78</v>
      </c>
      <c r="B279" t="s">
        <v>1586</v>
      </c>
      <c r="C279" s="2">
        <v>41605.410416666666</v>
      </c>
      <c r="D279" t="s">
        <v>1587</v>
      </c>
    </row>
    <row r="280" spans="1:4" hidden="1" x14ac:dyDescent="0.15">
      <c r="A280" t="s">
        <v>78</v>
      </c>
      <c r="B280" t="s">
        <v>1588</v>
      </c>
      <c r="C280" s="2">
        <v>41605.410416666666</v>
      </c>
      <c r="D280" t="s">
        <v>1589</v>
      </c>
    </row>
    <row r="281" spans="1:4" ht="40.5" hidden="1" x14ac:dyDescent="0.15">
      <c r="A281" t="s">
        <v>78</v>
      </c>
      <c r="B281" t="s">
        <v>1590</v>
      </c>
      <c r="C281" s="2">
        <v>41605.410416666666</v>
      </c>
      <c r="D281" s="3" t="s">
        <v>1591</v>
      </c>
    </row>
    <row r="282" spans="1:4" hidden="1" x14ac:dyDescent="0.15">
      <c r="A282" t="s">
        <v>78</v>
      </c>
      <c r="B282" t="s">
        <v>1592</v>
      </c>
      <c r="C282" s="2">
        <v>41605.409722222219</v>
      </c>
      <c r="D282" t="s">
        <v>1593</v>
      </c>
    </row>
    <row r="283" spans="1:4" ht="54" hidden="1" x14ac:dyDescent="0.15">
      <c r="A283" t="s">
        <v>78</v>
      </c>
      <c r="B283" t="s">
        <v>1594</v>
      </c>
      <c r="C283" s="2">
        <v>41605.409722222219</v>
      </c>
      <c r="D283" s="3" t="s">
        <v>1595</v>
      </c>
    </row>
    <row r="284" spans="1:4" hidden="1" x14ac:dyDescent="0.15">
      <c r="A284" t="s">
        <v>78</v>
      </c>
      <c r="B284" t="s">
        <v>1596</v>
      </c>
      <c r="C284" s="2">
        <v>41605.40902777778</v>
      </c>
      <c r="D284" t="s">
        <v>1597</v>
      </c>
    </row>
    <row r="285" spans="1:4" hidden="1" x14ac:dyDescent="0.15">
      <c r="A285" t="s">
        <v>78</v>
      </c>
      <c r="B285" t="s">
        <v>1598</v>
      </c>
      <c r="C285" s="2">
        <v>41605.40902777778</v>
      </c>
      <c r="D285" t="s">
        <v>1599</v>
      </c>
    </row>
    <row r="286" spans="1:4" hidden="1" x14ac:dyDescent="0.15">
      <c r="A286" t="s">
        <v>78</v>
      </c>
      <c r="B286" t="s">
        <v>1600</v>
      </c>
      <c r="C286" s="2">
        <v>41605.40902777778</v>
      </c>
      <c r="D286" t="s">
        <v>1601</v>
      </c>
    </row>
    <row r="287" spans="1:4" hidden="1" x14ac:dyDescent="0.15">
      <c r="A287" t="s">
        <v>78</v>
      </c>
      <c r="B287" t="s">
        <v>1602</v>
      </c>
      <c r="C287" s="2">
        <v>41605.408333333333</v>
      </c>
      <c r="D287" t="s">
        <v>1603</v>
      </c>
    </row>
    <row r="288" spans="1:4" ht="81" hidden="1" x14ac:dyDescent="0.15">
      <c r="A288" t="s">
        <v>78</v>
      </c>
      <c r="B288" t="s">
        <v>1604</v>
      </c>
      <c r="C288" s="2">
        <v>41605.408333333333</v>
      </c>
      <c r="D288" s="3" t="s">
        <v>1605</v>
      </c>
    </row>
    <row r="289" spans="1:4" hidden="1" x14ac:dyDescent="0.15">
      <c r="A289" t="s">
        <v>78</v>
      </c>
      <c r="B289" t="s">
        <v>1606</v>
      </c>
      <c r="C289" s="2">
        <v>41605.407638888886</v>
      </c>
      <c r="D289" t="s">
        <v>1607</v>
      </c>
    </row>
    <row r="290" spans="1:4" hidden="1" x14ac:dyDescent="0.15">
      <c r="A290" t="s">
        <v>78</v>
      </c>
      <c r="B290" t="s">
        <v>1608</v>
      </c>
      <c r="C290" s="2">
        <v>41605.407638888886</v>
      </c>
      <c r="D290" t="s">
        <v>1609</v>
      </c>
    </row>
    <row r="291" spans="1:4" hidden="1" x14ac:dyDescent="0.15">
      <c r="A291" t="s">
        <v>78</v>
      </c>
      <c r="B291" t="s">
        <v>1610</v>
      </c>
      <c r="C291" s="2">
        <v>41605.40625</v>
      </c>
      <c r="D291" t="s">
        <v>1611</v>
      </c>
    </row>
    <row r="292" spans="1:4" hidden="1" x14ac:dyDescent="0.15">
      <c r="A292" t="s">
        <v>78</v>
      </c>
      <c r="B292" t="s">
        <v>1612</v>
      </c>
      <c r="C292" s="2">
        <v>41605.40625</v>
      </c>
      <c r="D292" t="s">
        <v>1613</v>
      </c>
    </row>
    <row r="293" spans="1:4" hidden="1" x14ac:dyDescent="0.15">
      <c r="A293" t="s">
        <v>78</v>
      </c>
      <c r="B293" t="s">
        <v>1614</v>
      </c>
      <c r="C293" s="2">
        <v>41605.405555555553</v>
      </c>
      <c r="D293" t="s">
        <v>1615</v>
      </c>
    </row>
    <row r="294" spans="1:4" hidden="1" x14ac:dyDescent="0.15">
      <c r="A294" t="s">
        <v>78</v>
      </c>
      <c r="B294" t="s">
        <v>1616</v>
      </c>
      <c r="C294" s="2">
        <v>41605.40347222222</v>
      </c>
      <c r="D294" t="s">
        <v>1617</v>
      </c>
    </row>
    <row r="295" spans="1:4" hidden="1" x14ac:dyDescent="0.15">
      <c r="A295" t="s">
        <v>78</v>
      </c>
      <c r="B295" t="s">
        <v>1494</v>
      </c>
      <c r="C295" s="2">
        <v>41605.40347222222</v>
      </c>
      <c r="D295" t="s">
        <v>1618</v>
      </c>
    </row>
    <row r="296" spans="1:4" hidden="1" x14ac:dyDescent="0.15">
      <c r="A296" t="s">
        <v>78</v>
      </c>
      <c r="B296" t="s">
        <v>1619</v>
      </c>
      <c r="C296" s="2">
        <v>41605.40347222222</v>
      </c>
      <c r="D296" t="s">
        <v>1620</v>
      </c>
    </row>
    <row r="297" spans="1:4" hidden="1" x14ac:dyDescent="0.15">
      <c r="A297" t="s">
        <v>78</v>
      </c>
      <c r="B297" t="s">
        <v>1621</v>
      </c>
      <c r="C297" s="2">
        <v>41605.40347222222</v>
      </c>
      <c r="D297" t="s">
        <v>1622</v>
      </c>
    </row>
    <row r="298" spans="1:4" hidden="1" x14ac:dyDescent="0.15">
      <c r="A298" t="s">
        <v>78</v>
      </c>
      <c r="B298" t="s">
        <v>1623</v>
      </c>
      <c r="C298" s="2">
        <v>41605.40347222222</v>
      </c>
      <c r="D298" t="s">
        <v>1624</v>
      </c>
    </row>
    <row r="299" spans="1:4" hidden="1" x14ac:dyDescent="0.15">
      <c r="A299" t="s">
        <v>78</v>
      </c>
      <c r="B299" t="s">
        <v>1625</v>
      </c>
      <c r="C299" s="2">
        <v>41605.402083333334</v>
      </c>
      <c r="D299" t="s">
        <v>1626</v>
      </c>
    </row>
    <row r="300" spans="1:4" hidden="1" x14ac:dyDescent="0.15">
      <c r="A300" t="s">
        <v>78</v>
      </c>
      <c r="B300" t="s">
        <v>1627</v>
      </c>
      <c r="C300" s="2">
        <v>41605.402083333334</v>
      </c>
      <c r="D300" t="s">
        <v>1628</v>
      </c>
    </row>
    <row r="301" spans="1:4" hidden="1" x14ac:dyDescent="0.15">
      <c r="A301" t="s">
        <v>78</v>
      </c>
      <c r="B301" t="s">
        <v>1629</v>
      </c>
      <c r="C301" s="2">
        <v>41605.401388888888</v>
      </c>
      <c r="D301" t="s">
        <v>1630</v>
      </c>
    </row>
    <row r="302" spans="1:4" hidden="1" x14ac:dyDescent="0.15">
      <c r="A302" t="s">
        <v>78</v>
      </c>
      <c r="B302" t="s">
        <v>1631</v>
      </c>
      <c r="C302" s="2">
        <v>41605.401388888888</v>
      </c>
      <c r="D302" t="s">
        <v>1632</v>
      </c>
    </row>
    <row r="303" spans="1:4" ht="67.5" hidden="1" x14ac:dyDescent="0.15">
      <c r="A303" t="s">
        <v>78</v>
      </c>
      <c r="B303" t="s">
        <v>1633</v>
      </c>
      <c r="C303" s="2">
        <v>41605.400694444441</v>
      </c>
      <c r="D303" s="3" t="s">
        <v>1634</v>
      </c>
    </row>
    <row r="304" spans="1:4" hidden="1" x14ac:dyDescent="0.15">
      <c r="A304" t="s">
        <v>78</v>
      </c>
      <c r="B304" t="s">
        <v>1635</v>
      </c>
      <c r="C304" s="2">
        <v>41605.4</v>
      </c>
      <c r="D304" t="s">
        <v>1636</v>
      </c>
    </row>
    <row r="305" spans="1:4" hidden="1" x14ac:dyDescent="0.15">
      <c r="A305" t="s">
        <v>78</v>
      </c>
      <c r="B305" t="s">
        <v>1637</v>
      </c>
      <c r="C305" s="2">
        <v>41605.4</v>
      </c>
      <c r="D305" t="s">
        <v>1638</v>
      </c>
    </row>
    <row r="306" spans="1:4" hidden="1" x14ac:dyDescent="0.15">
      <c r="A306" t="s">
        <v>78</v>
      </c>
      <c r="B306" t="s">
        <v>1639</v>
      </c>
      <c r="C306" s="2">
        <v>41605.4</v>
      </c>
      <c r="D306" t="s">
        <v>1640</v>
      </c>
    </row>
    <row r="307" spans="1:4" hidden="1" x14ac:dyDescent="0.15">
      <c r="A307" t="s">
        <v>78</v>
      </c>
      <c r="B307" t="s">
        <v>1641</v>
      </c>
      <c r="C307" s="2">
        <v>41605.4</v>
      </c>
      <c r="D307" t="s">
        <v>1642</v>
      </c>
    </row>
    <row r="308" spans="1:4" hidden="1" x14ac:dyDescent="0.15">
      <c r="A308" t="s">
        <v>78</v>
      </c>
      <c r="B308" t="s">
        <v>1643</v>
      </c>
      <c r="C308" s="2">
        <v>41605.4</v>
      </c>
      <c r="D308" t="s">
        <v>1644</v>
      </c>
    </row>
    <row r="309" spans="1:4" hidden="1" x14ac:dyDescent="0.15">
      <c r="A309" t="s">
        <v>78</v>
      </c>
      <c r="B309" t="s">
        <v>1645</v>
      </c>
      <c r="C309" s="2">
        <v>41605.4</v>
      </c>
      <c r="D309" t="s">
        <v>1646</v>
      </c>
    </row>
    <row r="310" spans="1:4" hidden="1" x14ac:dyDescent="0.15">
      <c r="A310" t="s">
        <v>78</v>
      </c>
      <c r="B310" t="s">
        <v>1647</v>
      </c>
      <c r="C310" s="2">
        <v>41605.399305555555</v>
      </c>
      <c r="D310" t="s">
        <v>1648</v>
      </c>
    </row>
    <row r="311" spans="1:4" hidden="1" x14ac:dyDescent="0.15">
      <c r="A311" t="s">
        <v>78</v>
      </c>
      <c r="B311" t="s">
        <v>1649</v>
      </c>
      <c r="C311" s="2">
        <v>41605.399305555555</v>
      </c>
      <c r="D311" t="s">
        <v>1650</v>
      </c>
    </row>
    <row r="312" spans="1:4" hidden="1" x14ac:dyDescent="0.15">
      <c r="A312" t="s">
        <v>78</v>
      </c>
      <c r="B312" t="s">
        <v>1651</v>
      </c>
      <c r="C312" s="2">
        <v>41605.396527777775</v>
      </c>
      <c r="D312" t="s">
        <v>1652</v>
      </c>
    </row>
    <row r="313" spans="1:4" ht="40.5" hidden="1" x14ac:dyDescent="0.15">
      <c r="A313" t="s">
        <v>78</v>
      </c>
      <c r="B313" t="s">
        <v>1653</v>
      </c>
      <c r="C313" s="2">
        <v>41605.396527777775</v>
      </c>
      <c r="D313" s="3" t="s">
        <v>1654</v>
      </c>
    </row>
    <row r="314" spans="1:4" hidden="1" x14ac:dyDescent="0.15">
      <c r="A314" t="s">
        <v>78</v>
      </c>
      <c r="B314" t="s">
        <v>1655</v>
      </c>
      <c r="C314" s="2">
        <v>41605.396527777775</v>
      </c>
      <c r="D314" t="s">
        <v>1656</v>
      </c>
    </row>
    <row r="315" spans="1:4" hidden="1" x14ac:dyDescent="0.15">
      <c r="A315" t="s">
        <v>78</v>
      </c>
      <c r="B315" t="s">
        <v>1657</v>
      </c>
      <c r="C315" s="2">
        <v>41605.395833333336</v>
      </c>
      <c r="D315" t="s">
        <v>1658</v>
      </c>
    </row>
    <row r="316" spans="1:4" hidden="1" x14ac:dyDescent="0.15">
      <c r="A316" t="s">
        <v>78</v>
      </c>
      <c r="B316" t="s">
        <v>1659</v>
      </c>
      <c r="C316" s="2">
        <v>41605.393750000003</v>
      </c>
      <c r="D316" t="s">
        <v>1660</v>
      </c>
    </row>
    <row r="317" spans="1:4" hidden="1" x14ac:dyDescent="0.15">
      <c r="A317" t="s">
        <v>78</v>
      </c>
      <c r="B317" t="s">
        <v>1661</v>
      </c>
      <c r="C317" s="2">
        <v>41605.393750000003</v>
      </c>
      <c r="D317" t="s">
        <v>1662</v>
      </c>
    </row>
    <row r="318" spans="1:4" ht="40.5" hidden="1" x14ac:dyDescent="0.15">
      <c r="A318" t="s">
        <v>78</v>
      </c>
      <c r="B318" t="s">
        <v>1663</v>
      </c>
      <c r="C318" s="2">
        <v>41605.393750000003</v>
      </c>
      <c r="D318" s="3" t="s">
        <v>1664</v>
      </c>
    </row>
    <row r="319" spans="1:4" hidden="1" x14ac:dyDescent="0.15">
      <c r="A319" t="s">
        <v>78</v>
      </c>
      <c r="B319" t="s">
        <v>1494</v>
      </c>
      <c r="C319" s="2">
        <v>41605.393055555556</v>
      </c>
      <c r="D319" t="s">
        <v>1665</v>
      </c>
    </row>
    <row r="320" spans="1:4" hidden="1" x14ac:dyDescent="0.15">
      <c r="A320" t="s">
        <v>78</v>
      </c>
      <c r="B320">
        <v>123</v>
      </c>
      <c r="C320" s="2">
        <v>41605.393055555556</v>
      </c>
      <c r="D320" t="s">
        <v>1666</v>
      </c>
    </row>
    <row r="321" spans="1:4" hidden="1" x14ac:dyDescent="0.15">
      <c r="A321" t="s">
        <v>78</v>
      </c>
      <c r="B321" t="s">
        <v>1667</v>
      </c>
      <c r="C321" s="2">
        <v>41605.393055555556</v>
      </c>
      <c r="D321" t="s">
        <v>1668</v>
      </c>
    </row>
    <row r="322" spans="1:4" hidden="1" x14ac:dyDescent="0.15">
      <c r="A322" t="s">
        <v>78</v>
      </c>
      <c r="B322" t="s">
        <v>1669</v>
      </c>
      <c r="C322" s="2">
        <v>41605.393055555556</v>
      </c>
      <c r="D322" t="s">
        <v>1670</v>
      </c>
    </row>
    <row r="323" spans="1:4" hidden="1" x14ac:dyDescent="0.15">
      <c r="A323" t="s">
        <v>78</v>
      </c>
      <c r="B323" t="s">
        <v>1567</v>
      </c>
      <c r="C323" s="2">
        <v>41605.392361111109</v>
      </c>
      <c r="D323" t="s">
        <v>1671</v>
      </c>
    </row>
    <row r="324" spans="1:4" hidden="1" x14ac:dyDescent="0.15">
      <c r="A324" t="s">
        <v>78</v>
      </c>
      <c r="B324" t="s">
        <v>1672</v>
      </c>
      <c r="C324" s="2">
        <v>41605.38958333333</v>
      </c>
      <c r="D324" t="s">
        <v>1673</v>
      </c>
    </row>
    <row r="325" spans="1:4" ht="81" hidden="1" x14ac:dyDescent="0.15">
      <c r="A325" t="s">
        <v>78</v>
      </c>
      <c r="B325" t="s">
        <v>1674</v>
      </c>
      <c r="C325" s="2">
        <v>41605.388888888891</v>
      </c>
      <c r="D325" s="3" t="s">
        <v>1675</v>
      </c>
    </row>
    <row r="326" spans="1:4" ht="40.5" hidden="1" x14ac:dyDescent="0.15">
      <c r="A326" t="s">
        <v>78</v>
      </c>
      <c r="B326" t="s">
        <v>1584</v>
      </c>
      <c r="C326" s="2">
        <v>41605.388194444444</v>
      </c>
      <c r="D326" s="3" t="s">
        <v>1676</v>
      </c>
    </row>
    <row r="327" spans="1:4" hidden="1" x14ac:dyDescent="0.15">
      <c r="A327" t="s">
        <v>78</v>
      </c>
      <c r="B327" t="s">
        <v>1677</v>
      </c>
      <c r="C327" s="2">
        <v>41605.388194444444</v>
      </c>
      <c r="D327" t="s">
        <v>1678</v>
      </c>
    </row>
    <row r="328" spans="1:4" hidden="1" x14ac:dyDescent="0.15">
      <c r="A328" t="s">
        <v>78</v>
      </c>
      <c r="B328" t="s">
        <v>1467</v>
      </c>
      <c r="C328" s="2">
        <v>41605.387499999997</v>
      </c>
      <c r="D328" t="s">
        <v>4</v>
      </c>
    </row>
    <row r="329" spans="1:4" hidden="1" x14ac:dyDescent="0.15">
      <c r="A329" t="s">
        <v>78</v>
      </c>
      <c r="B329" t="s">
        <v>1679</v>
      </c>
      <c r="C329" s="2">
        <v>41605.387499999997</v>
      </c>
      <c r="D329" t="s">
        <v>1</v>
      </c>
    </row>
    <row r="330" spans="1:4" ht="40.5" hidden="1" x14ac:dyDescent="0.15">
      <c r="A330" t="s">
        <v>78</v>
      </c>
      <c r="B330" t="s">
        <v>1680</v>
      </c>
      <c r="C330" s="2">
        <v>41605.386805555558</v>
      </c>
      <c r="D330" s="3" t="s">
        <v>1681</v>
      </c>
    </row>
    <row r="331" spans="1:4" hidden="1" x14ac:dyDescent="0.15">
      <c r="A331" t="s">
        <v>78</v>
      </c>
      <c r="B331" t="s">
        <v>1682</v>
      </c>
      <c r="C331" s="2">
        <v>41605.386805555558</v>
      </c>
      <c r="D331" t="s">
        <v>1683</v>
      </c>
    </row>
    <row r="332" spans="1:4" hidden="1" x14ac:dyDescent="0.15">
      <c r="A332" t="s">
        <v>78</v>
      </c>
      <c r="B332" t="s">
        <v>1684</v>
      </c>
      <c r="C332" s="2">
        <v>41605.385416666664</v>
      </c>
      <c r="D332" t="s">
        <v>1685</v>
      </c>
    </row>
    <row r="333" spans="1:4" hidden="1" x14ac:dyDescent="0.15">
      <c r="A333" t="s">
        <v>78</v>
      </c>
      <c r="B333" t="s">
        <v>1686</v>
      </c>
      <c r="C333" s="2">
        <v>41605.384722222225</v>
      </c>
      <c r="D333" t="s">
        <v>1687</v>
      </c>
    </row>
    <row r="334" spans="1:4" ht="40.5" hidden="1" x14ac:dyDescent="0.15">
      <c r="A334" t="s">
        <v>78</v>
      </c>
      <c r="B334" t="s">
        <v>1688</v>
      </c>
      <c r="C334" s="2">
        <v>41605.384722222225</v>
      </c>
      <c r="D334" s="3" t="s">
        <v>1689</v>
      </c>
    </row>
    <row r="335" spans="1:4" hidden="1" x14ac:dyDescent="0.15">
      <c r="A335" t="s">
        <v>78</v>
      </c>
      <c r="B335" t="s">
        <v>1690</v>
      </c>
      <c r="C335" s="2">
        <v>41605.384027777778</v>
      </c>
      <c r="D335" t="s">
        <v>1691</v>
      </c>
    </row>
    <row r="336" spans="1:4" hidden="1" x14ac:dyDescent="0.15">
      <c r="A336" t="s">
        <v>78</v>
      </c>
      <c r="B336" t="s">
        <v>1692</v>
      </c>
      <c r="C336" s="2">
        <v>41605.383333333331</v>
      </c>
      <c r="D336" t="s">
        <v>1693</v>
      </c>
    </row>
    <row r="337" spans="1:4" hidden="1" x14ac:dyDescent="0.15">
      <c r="A337" t="s">
        <v>78</v>
      </c>
      <c r="B337" t="s">
        <v>1694</v>
      </c>
      <c r="C337" s="2">
        <v>41605.382638888892</v>
      </c>
      <c r="D337" t="s">
        <v>1695</v>
      </c>
    </row>
    <row r="338" spans="1:4" ht="54" hidden="1" x14ac:dyDescent="0.15">
      <c r="A338" t="s">
        <v>78</v>
      </c>
      <c r="B338" t="s">
        <v>1696</v>
      </c>
      <c r="C338" s="2">
        <v>41605.382638888892</v>
      </c>
      <c r="D338" s="3" t="s">
        <v>1697</v>
      </c>
    </row>
    <row r="339" spans="1:4" ht="27" hidden="1" x14ac:dyDescent="0.15">
      <c r="A339" t="s">
        <v>78</v>
      </c>
      <c r="B339" t="s">
        <v>1332</v>
      </c>
      <c r="C339" s="2">
        <v>41605.381249999999</v>
      </c>
      <c r="D339" s="3" t="s">
        <v>1698</v>
      </c>
    </row>
    <row r="340" spans="1:4" ht="27" hidden="1" x14ac:dyDescent="0.15">
      <c r="A340" t="s">
        <v>78</v>
      </c>
      <c r="B340" t="s">
        <v>1699</v>
      </c>
      <c r="C340" s="2">
        <v>41605.381249999999</v>
      </c>
      <c r="D340" s="3" t="s">
        <v>1700</v>
      </c>
    </row>
    <row r="341" spans="1:4" hidden="1" x14ac:dyDescent="0.15">
      <c r="A341" t="s">
        <v>78</v>
      </c>
      <c r="B341" t="s">
        <v>1701</v>
      </c>
      <c r="C341" s="2">
        <v>41605.381249999999</v>
      </c>
      <c r="D341" t="s">
        <v>1702</v>
      </c>
    </row>
    <row r="342" spans="1:4" hidden="1" x14ac:dyDescent="0.15">
      <c r="A342" t="s">
        <v>78</v>
      </c>
      <c r="B342" t="s">
        <v>1703</v>
      </c>
      <c r="C342" s="2">
        <v>41605.381249999999</v>
      </c>
      <c r="D342" t="s">
        <v>1704</v>
      </c>
    </row>
    <row r="343" spans="1:4" hidden="1" x14ac:dyDescent="0.15">
      <c r="A343" t="s">
        <v>78</v>
      </c>
      <c r="B343" t="s">
        <v>1705</v>
      </c>
      <c r="C343" s="2">
        <v>41605.381249999999</v>
      </c>
      <c r="D343" t="s">
        <v>1706</v>
      </c>
    </row>
    <row r="344" spans="1:4" hidden="1" x14ac:dyDescent="0.15">
      <c r="A344" t="s">
        <v>78</v>
      </c>
      <c r="B344" t="s">
        <v>1707</v>
      </c>
      <c r="C344" s="2">
        <v>41605.380555555559</v>
      </c>
      <c r="D344" t="s">
        <v>1708</v>
      </c>
    </row>
    <row r="345" spans="1:4" hidden="1" x14ac:dyDescent="0.15">
      <c r="A345" t="s">
        <v>78</v>
      </c>
      <c r="B345" t="s">
        <v>1709</v>
      </c>
      <c r="C345" s="2">
        <v>41605.380555555559</v>
      </c>
      <c r="D345" t="s">
        <v>1710</v>
      </c>
    </row>
    <row r="346" spans="1:4" hidden="1" x14ac:dyDescent="0.15">
      <c r="A346" t="s">
        <v>78</v>
      </c>
      <c r="B346" t="s">
        <v>1711</v>
      </c>
      <c r="C346" s="2">
        <v>41605.380555555559</v>
      </c>
      <c r="D346" t="s">
        <v>1712</v>
      </c>
    </row>
    <row r="347" spans="1:4" ht="27" hidden="1" x14ac:dyDescent="0.15">
      <c r="A347" t="s">
        <v>78</v>
      </c>
      <c r="B347" t="s">
        <v>1713</v>
      </c>
      <c r="C347" s="2">
        <v>41605.379166666666</v>
      </c>
      <c r="D347" s="3" t="s">
        <v>1714</v>
      </c>
    </row>
    <row r="348" spans="1:4" hidden="1" x14ac:dyDescent="0.15">
      <c r="A348" t="s">
        <v>78</v>
      </c>
      <c r="B348" t="s">
        <v>1715</v>
      </c>
      <c r="C348" s="2">
        <v>41605.379166666666</v>
      </c>
      <c r="D348" t="s">
        <v>1716</v>
      </c>
    </row>
    <row r="349" spans="1:4" hidden="1" x14ac:dyDescent="0.15">
      <c r="A349" t="s">
        <v>78</v>
      </c>
      <c r="B349" t="s">
        <v>1717</v>
      </c>
      <c r="C349" s="2">
        <v>41605.37777777778</v>
      </c>
      <c r="D349" t="s">
        <v>1718</v>
      </c>
    </row>
    <row r="350" spans="1:4" ht="54" hidden="1" x14ac:dyDescent="0.15">
      <c r="A350" t="s">
        <v>78</v>
      </c>
      <c r="B350" t="s">
        <v>1719</v>
      </c>
      <c r="C350" s="2">
        <v>41605.377083333333</v>
      </c>
      <c r="D350" s="3" t="s">
        <v>1720</v>
      </c>
    </row>
    <row r="351" spans="1:4" hidden="1" x14ac:dyDescent="0.15">
      <c r="A351" t="s">
        <v>78</v>
      </c>
      <c r="B351" t="s">
        <v>1721</v>
      </c>
      <c r="C351" s="2">
        <v>41605.377083333333</v>
      </c>
      <c r="D351" t="s">
        <v>1722</v>
      </c>
    </row>
    <row r="352" spans="1:4" hidden="1" x14ac:dyDescent="0.15">
      <c r="A352" t="s">
        <v>78</v>
      </c>
      <c r="B352" t="s">
        <v>1723</v>
      </c>
      <c r="C352" s="2">
        <v>41605.377083333333</v>
      </c>
      <c r="D352" t="s">
        <v>1724</v>
      </c>
    </row>
    <row r="353" spans="1:4" hidden="1" x14ac:dyDescent="0.15">
      <c r="A353" t="s">
        <v>78</v>
      </c>
      <c r="B353" t="s">
        <v>1725</v>
      </c>
      <c r="C353" s="2">
        <v>41605.377083333333</v>
      </c>
      <c r="D353" t="s">
        <v>1726</v>
      </c>
    </row>
    <row r="354" spans="1:4" hidden="1" x14ac:dyDescent="0.15">
      <c r="A354" t="s">
        <v>78</v>
      </c>
      <c r="B354" t="s">
        <v>1727</v>
      </c>
      <c r="C354" s="2">
        <v>41605.376388888886</v>
      </c>
      <c r="D354" t="s">
        <v>1728</v>
      </c>
    </row>
    <row r="355" spans="1:4" hidden="1" x14ac:dyDescent="0.15">
      <c r="A355" t="s">
        <v>78</v>
      </c>
      <c r="B355" t="s">
        <v>1729</v>
      </c>
      <c r="C355" s="2">
        <v>41605.376388888886</v>
      </c>
      <c r="D355" t="s">
        <v>1730</v>
      </c>
    </row>
    <row r="356" spans="1:4" hidden="1" x14ac:dyDescent="0.15">
      <c r="A356" t="s">
        <v>78</v>
      </c>
      <c r="B356" t="s">
        <v>1731</v>
      </c>
      <c r="C356" s="2">
        <v>41605.375694444447</v>
      </c>
      <c r="D356" t="s">
        <v>1732</v>
      </c>
    </row>
    <row r="357" spans="1:4" ht="54" hidden="1" x14ac:dyDescent="0.15">
      <c r="A357" t="s">
        <v>78</v>
      </c>
      <c r="B357" t="s">
        <v>1733</v>
      </c>
      <c r="C357" s="2">
        <v>41605.375</v>
      </c>
      <c r="D357" s="3" t="s">
        <v>1734</v>
      </c>
    </row>
    <row r="358" spans="1:4" hidden="1" x14ac:dyDescent="0.15">
      <c r="A358" t="s">
        <v>78</v>
      </c>
      <c r="B358" t="s">
        <v>1735</v>
      </c>
      <c r="C358" s="2">
        <v>41605.374305555553</v>
      </c>
      <c r="D358" t="s">
        <v>1736</v>
      </c>
    </row>
    <row r="359" spans="1:4" hidden="1" x14ac:dyDescent="0.15">
      <c r="A359" t="s">
        <v>78</v>
      </c>
      <c r="B359" t="s">
        <v>1737</v>
      </c>
      <c r="C359" s="2">
        <v>41605.374305555553</v>
      </c>
      <c r="D359" t="s">
        <v>1738</v>
      </c>
    </row>
    <row r="360" spans="1:4" hidden="1" x14ac:dyDescent="0.15">
      <c r="A360" t="s">
        <v>78</v>
      </c>
      <c r="B360" t="s">
        <v>1739</v>
      </c>
      <c r="C360" s="2">
        <v>41605.373611111114</v>
      </c>
      <c r="D360" t="s">
        <v>1740</v>
      </c>
    </row>
    <row r="361" spans="1:4" hidden="1" x14ac:dyDescent="0.15">
      <c r="A361" t="s">
        <v>78</v>
      </c>
      <c r="B361" t="s">
        <v>1396</v>
      </c>
      <c r="C361" s="2">
        <v>41605.372916666667</v>
      </c>
      <c r="D361" t="s">
        <v>1741</v>
      </c>
    </row>
    <row r="362" spans="1:4" hidden="1" x14ac:dyDescent="0.15">
      <c r="A362" t="s">
        <v>78</v>
      </c>
      <c r="B362" t="s">
        <v>1742</v>
      </c>
      <c r="C362" s="2">
        <v>41605.372916666667</v>
      </c>
      <c r="D362" t="s">
        <v>1743</v>
      </c>
    </row>
    <row r="363" spans="1:4" ht="54" hidden="1" x14ac:dyDescent="0.15">
      <c r="A363" t="s">
        <v>78</v>
      </c>
      <c r="B363" t="s">
        <v>1744</v>
      </c>
      <c r="C363" s="2">
        <v>41605.371527777781</v>
      </c>
      <c r="D363" s="3" t="s">
        <v>1745</v>
      </c>
    </row>
    <row r="364" spans="1:4" hidden="1" x14ac:dyDescent="0.15">
      <c r="A364" t="s">
        <v>78</v>
      </c>
      <c r="B364" t="s">
        <v>1746</v>
      </c>
      <c r="C364" s="2">
        <v>41605.371527777781</v>
      </c>
      <c r="D364" t="s">
        <v>1747</v>
      </c>
    </row>
    <row r="365" spans="1:4" ht="27" hidden="1" x14ac:dyDescent="0.15">
      <c r="A365" t="s">
        <v>78</v>
      </c>
      <c r="B365" t="s">
        <v>1748</v>
      </c>
      <c r="C365" s="2">
        <v>41605.370833333334</v>
      </c>
      <c r="D365" s="3" t="s">
        <v>1749</v>
      </c>
    </row>
    <row r="366" spans="1:4" hidden="1" x14ac:dyDescent="0.15">
      <c r="A366" t="s">
        <v>78</v>
      </c>
      <c r="B366" t="s">
        <v>1750</v>
      </c>
      <c r="C366" s="2">
        <v>41605.370833333334</v>
      </c>
      <c r="D366" t="s">
        <v>1751</v>
      </c>
    </row>
    <row r="367" spans="1:4" ht="108" hidden="1" x14ac:dyDescent="0.15">
      <c r="A367" t="s">
        <v>78</v>
      </c>
      <c r="B367" t="s">
        <v>1752</v>
      </c>
      <c r="C367" s="2">
        <v>41605.370138888888</v>
      </c>
      <c r="D367" s="3" t="s">
        <v>1753</v>
      </c>
    </row>
    <row r="368" spans="1:4" ht="54" hidden="1" x14ac:dyDescent="0.15">
      <c r="A368" t="s">
        <v>78</v>
      </c>
      <c r="B368" t="s">
        <v>1754</v>
      </c>
      <c r="C368" s="2">
        <v>41605.370138888888</v>
      </c>
      <c r="D368" s="3" t="s">
        <v>1755</v>
      </c>
    </row>
    <row r="369" spans="1:4" hidden="1" x14ac:dyDescent="0.15">
      <c r="A369" t="s">
        <v>78</v>
      </c>
      <c r="B369" t="s">
        <v>1756</v>
      </c>
      <c r="C369" s="2">
        <v>41605.369444444441</v>
      </c>
      <c r="D369" t="s">
        <v>1757</v>
      </c>
    </row>
    <row r="370" spans="1:4" ht="67.5" hidden="1" x14ac:dyDescent="0.15">
      <c r="A370" t="s">
        <v>78</v>
      </c>
      <c r="B370" t="s">
        <v>1758</v>
      </c>
      <c r="C370" s="2">
        <v>41605.368750000001</v>
      </c>
      <c r="D370" s="3" t="s">
        <v>1759</v>
      </c>
    </row>
    <row r="371" spans="1:4" hidden="1" x14ac:dyDescent="0.15">
      <c r="A371" t="s">
        <v>78</v>
      </c>
      <c r="B371" t="s">
        <v>1356</v>
      </c>
      <c r="C371" s="2">
        <v>41605.368750000001</v>
      </c>
      <c r="D371" t="s">
        <v>1356</v>
      </c>
    </row>
    <row r="372" spans="1:4" hidden="1" x14ac:dyDescent="0.15">
      <c r="A372" t="s">
        <v>78</v>
      </c>
      <c r="B372" t="s">
        <v>1760</v>
      </c>
      <c r="C372" s="2">
        <v>41605.368055555555</v>
      </c>
      <c r="D372" t="s">
        <v>1761</v>
      </c>
    </row>
    <row r="373" spans="1:4" hidden="1" x14ac:dyDescent="0.15">
      <c r="A373" t="s">
        <v>78</v>
      </c>
      <c r="B373" t="s">
        <v>1762</v>
      </c>
      <c r="C373" s="2">
        <v>41605.367361111108</v>
      </c>
      <c r="D373" t="s">
        <v>1763</v>
      </c>
    </row>
    <row r="374" spans="1:4" hidden="1" x14ac:dyDescent="0.15">
      <c r="A374" t="s">
        <v>78</v>
      </c>
      <c r="B374" t="s">
        <v>1764</v>
      </c>
      <c r="C374" s="2">
        <v>41605.367361111108</v>
      </c>
      <c r="D374" t="s">
        <v>1765</v>
      </c>
    </row>
    <row r="375" spans="1:4" ht="27" hidden="1" x14ac:dyDescent="0.15">
      <c r="A375" t="s">
        <v>78</v>
      </c>
      <c r="B375" t="s">
        <v>1766</v>
      </c>
      <c r="C375" s="2">
        <v>41605.366666666669</v>
      </c>
      <c r="D375" s="3" t="s">
        <v>1767</v>
      </c>
    </row>
    <row r="376" spans="1:4" hidden="1" x14ac:dyDescent="0.15">
      <c r="A376" t="s">
        <v>78</v>
      </c>
      <c r="B376" t="s">
        <v>1768</v>
      </c>
      <c r="C376" s="2">
        <v>41605.365972222222</v>
      </c>
      <c r="D376" t="s">
        <v>1769</v>
      </c>
    </row>
    <row r="377" spans="1:4" hidden="1" x14ac:dyDescent="0.15">
      <c r="A377" t="s">
        <v>78</v>
      </c>
      <c r="B377" t="s">
        <v>1155</v>
      </c>
      <c r="C377" s="2">
        <v>41605.365972222222</v>
      </c>
      <c r="D377" t="s">
        <v>1770</v>
      </c>
    </row>
    <row r="378" spans="1:4" hidden="1" x14ac:dyDescent="0.15">
      <c r="A378" t="s">
        <v>78</v>
      </c>
      <c r="B378" t="s">
        <v>1340</v>
      </c>
      <c r="C378" s="2">
        <v>41605.365277777775</v>
      </c>
      <c r="D378" t="s">
        <v>1771</v>
      </c>
    </row>
    <row r="379" spans="1:4" hidden="1" x14ac:dyDescent="0.15">
      <c r="A379" t="s">
        <v>78</v>
      </c>
      <c r="B379" t="s">
        <v>1772</v>
      </c>
      <c r="C379" s="2">
        <v>41605.363888888889</v>
      </c>
      <c r="D379" t="s">
        <v>1773</v>
      </c>
    </row>
    <row r="380" spans="1:4" hidden="1" x14ac:dyDescent="0.15">
      <c r="A380" t="s">
        <v>78</v>
      </c>
      <c r="B380" t="s">
        <v>1774</v>
      </c>
      <c r="C380" s="2">
        <v>41605.363888888889</v>
      </c>
      <c r="D380" t="s">
        <v>1775</v>
      </c>
    </row>
    <row r="381" spans="1:4" hidden="1" x14ac:dyDescent="0.15">
      <c r="A381" t="s">
        <v>78</v>
      </c>
      <c r="B381" t="s">
        <v>1157</v>
      </c>
      <c r="C381" s="2">
        <v>41605.363194444442</v>
      </c>
      <c r="D381" t="s">
        <v>1776</v>
      </c>
    </row>
    <row r="382" spans="1:4" hidden="1" x14ac:dyDescent="0.15">
      <c r="A382" t="s">
        <v>78</v>
      </c>
      <c r="B382" t="s">
        <v>1777</v>
      </c>
      <c r="C382" s="2">
        <v>41605.362500000003</v>
      </c>
      <c r="D382" t="s">
        <v>1778</v>
      </c>
    </row>
    <row r="383" spans="1:4" ht="67.5" hidden="1" x14ac:dyDescent="0.15">
      <c r="A383" t="s">
        <v>78</v>
      </c>
      <c r="B383" t="s">
        <v>1779</v>
      </c>
      <c r="C383" s="2">
        <v>41605.361805555556</v>
      </c>
      <c r="D383" s="3" t="s">
        <v>1780</v>
      </c>
    </row>
    <row r="384" spans="1:4" hidden="1" x14ac:dyDescent="0.15">
      <c r="A384" t="s">
        <v>78</v>
      </c>
      <c r="B384" t="s">
        <v>1781</v>
      </c>
      <c r="C384" s="2">
        <v>41605.361111111109</v>
      </c>
      <c r="D384" t="s">
        <v>1782</v>
      </c>
    </row>
    <row r="385" spans="1:4" hidden="1" x14ac:dyDescent="0.15">
      <c r="A385" t="s">
        <v>78</v>
      </c>
      <c r="B385" t="s">
        <v>1783</v>
      </c>
      <c r="C385" s="2">
        <v>41605.361111111109</v>
      </c>
      <c r="D385" t="s">
        <v>1784</v>
      </c>
    </row>
    <row r="386" spans="1:4" hidden="1" x14ac:dyDescent="0.15">
      <c r="A386" t="s">
        <v>78</v>
      </c>
      <c r="B386" t="s">
        <v>1785</v>
      </c>
      <c r="C386" s="2">
        <v>41605.36041666667</v>
      </c>
      <c r="D386" t="s">
        <v>1786</v>
      </c>
    </row>
    <row r="387" spans="1:4" hidden="1" x14ac:dyDescent="0.15">
      <c r="A387" t="s">
        <v>78</v>
      </c>
      <c r="B387" t="s">
        <v>1787</v>
      </c>
      <c r="C387" s="2">
        <v>41605.359027777777</v>
      </c>
      <c r="D387" t="s">
        <v>1788</v>
      </c>
    </row>
    <row r="388" spans="1:4" hidden="1" x14ac:dyDescent="0.15">
      <c r="A388" t="s">
        <v>78</v>
      </c>
      <c r="B388" t="s">
        <v>1789</v>
      </c>
      <c r="C388" s="2">
        <v>41605.359027777777</v>
      </c>
      <c r="D388" t="s">
        <v>1790</v>
      </c>
    </row>
    <row r="389" spans="1:4" hidden="1" x14ac:dyDescent="0.15">
      <c r="A389" t="s">
        <v>78</v>
      </c>
      <c r="B389" t="s">
        <v>1791</v>
      </c>
      <c r="C389" s="2">
        <v>41605.359027777777</v>
      </c>
      <c r="D389" t="s">
        <v>1792</v>
      </c>
    </row>
    <row r="390" spans="1:4" ht="40.5" hidden="1" x14ac:dyDescent="0.15">
      <c r="A390" t="s">
        <v>78</v>
      </c>
      <c r="B390" t="s">
        <v>1793</v>
      </c>
      <c r="C390" s="2">
        <v>41605.359027777777</v>
      </c>
      <c r="D390" s="3" t="s">
        <v>1794</v>
      </c>
    </row>
    <row r="391" spans="1:4" hidden="1" x14ac:dyDescent="0.15">
      <c r="A391" t="s">
        <v>78</v>
      </c>
      <c r="B391" t="s">
        <v>1795</v>
      </c>
      <c r="C391" s="2">
        <v>41605.35833333333</v>
      </c>
      <c r="D391" t="s">
        <v>1796</v>
      </c>
    </row>
    <row r="392" spans="1:4" ht="40.5" hidden="1" x14ac:dyDescent="0.15">
      <c r="A392" t="s">
        <v>78</v>
      </c>
      <c r="B392" t="s">
        <v>1797</v>
      </c>
      <c r="C392" s="2">
        <v>41605.35833333333</v>
      </c>
      <c r="D392" s="3" t="s">
        <v>1798</v>
      </c>
    </row>
    <row r="393" spans="1:4" ht="40.5" hidden="1" x14ac:dyDescent="0.15">
      <c r="A393" t="s">
        <v>78</v>
      </c>
      <c r="B393" t="s">
        <v>1799</v>
      </c>
      <c r="C393" s="2">
        <v>41605.356944444444</v>
      </c>
      <c r="D393" s="3" t="s">
        <v>1800</v>
      </c>
    </row>
    <row r="394" spans="1:4" hidden="1" x14ac:dyDescent="0.15">
      <c r="A394" t="s">
        <v>78</v>
      </c>
      <c r="B394" t="s">
        <v>1801</v>
      </c>
      <c r="C394" s="2">
        <v>41605.356944444444</v>
      </c>
      <c r="D394" t="s">
        <v>1802</v>
      </c>
    </row>
    <row r="395" spans="1:4" hidden="1" x14ac:dyDescent="0.15">
      <c r="A395" t="s">
        <v>78</v>
      </c>
      <c r="B395" t="s">
        <v>1803</v>
      </c>
      <c r="C395" s="2">
        <v>41605.356249999997</v>
      </c>
      <c r="D395" t="s">
        <v>1804</v>
      </c>
    </row>
    <row r="396" spans="1:4" hidden="1" x14ac:dyDescent="0.15">
      <c r="A396" t="s">
        <v>78</v>
      </c>
      <c r="B396" t="s">
        <v>1805</v>
      </c>
      <c r="C396" s="2">
        <v>41605.354861111111</v>
      </c>
      <c r="D396" t="s">
        <v>1806</v>
      </c>
    </row>
    <row r="397" spans="1:4" hidden="1" x14ac:dyDescent="0.15">
      <c r="A397" t="s">
        <v>78</v>
      </c>
      <c r="B397" t="s">
        <v>1807</v>
      </c>
      <c r="C397" s="2">
        <v>41605.354861111111</v>
      </c>
      <c r="D397" t="s">
        <v>1808</v>
      </c>
    </row>
    <row r="398" spans="1:4" hidden="1" x14ac:dyDescent="0.15">
      <c r="A398" t="s">
        <v>78</v>
      </c>
      <c r="B398" t="s">
        <v>1157</v>
      </c>
      <c r="C398" s="2">
        <v>41605.354861111111</v>
      </c>
      <c r="D398" t="s">
        <v>1809</v>
      </c>
    </row>
    <row r="399" spans="1:4" hidden="1" x14ac:dyDescent="0.15">
      <c r="A399" t="s">
        <v>78</v>
      </c>
      <c r="B399" t="s">
        <v>1810</v>
      </c>
      <c r="C399" s="2">
        <v>41605.354166666664</v>
      </c>
      <c r="D399" t="s">
        <v>1811</v>
      </c>
    </row>
    <row r="400" spans="1:4" hidden="1" x14ac:dyDescent="0.15">
      <c r="A400" t="s">
        <v>78</v>
      </c>
      <c r="B400" t="s">
        <v>1812</v>
      </c>
      <c r="C400" s="2">
        <v>41605.354166666664</v>
      </c>
      <c r="D400" t="s">
        <v>1813</v>
      </c>
    </row>
    <row r="401" spans="1:4" ht="40.5" hidden="1" x14ac:dyDescent="0.15">
      <c r="A401" t="s">
        <v>78</v>
      </c>
      <c r="B401" t="s">
        <v>1814</v>
      </c>
      <c r="C401" s="2">
        <v>41605.352777777778</v>
      </c>
      <c r="D401" s="3" t="s">
        <v>1815</v>
      </c>
    </row>
    <row r="402" spans="1:4" hidden="1" x14ac:dyDescent="0.15">
      <c r="A402" t="s">
        <v>78</v>
      </c>
      <c r="B402" t="s">
        <v>1816</v>
      </c>
      <c r="C402" s="2">
        <v>41605.352083333331</v>
      </c>
      <c r="D402" t="s">
        <v>1817</v>
      </c>
    </row>
    <row r="403" spans="1:4" ht="67.5" hidden="1" x14ac:dyDescent="0.15">
      <c r="A403" t="s">
        <v>78</v>
      </c>
      <c r="B403" t="s">
        <v>1818</v>
      </c>
      <c r="C403" s="2">
        <v>41605.35</v>
      </c>
      <c r="D403" s="3" t="s">
        <v>1819</v>
      </c>
    </row>
    <row r="404" spans="1:4" hidden="1" x14ac:dyDescent="0.15">
      <c r="A404" t="s">
        <v>78</v>
      </c>
      <c r="B404" t="s">
        <v>1820</v>
      </c>
      <c r="C404" s="2">
        <v>41605.34652777778</v>
      </c>
      <c r="D404" t="s">
        <v>1821</v>
      </c>
    </row>
    <row r="405" spans="1:4" hidden="1" x14ac:dyDescent="0.15">
      <c r="A405" t="s">
        <v>78</v>
      </c>
      <c r="B405" t="s">
        <v>1822</v>
      </c>
      <c r="C405" s="2">
        <v>41605.34652777778</v>
      </c>
      <c r="D405" t="s">
        <v>1823</v>
      </c>
    </row>
    <row r="406" spans="1:4" hidden="1" x14ac:dyDescent="0.15">
      <c r="A406" t="s">
        <v>78</v>
      </c>
      <c r="B406" t="s">
        <v>1824</v>
      </c>
      <c r="C406" s="2">
        <v>41605.345833333333</v>
      </c>
      <c r="D406" t="s">
        <v>1825</v>
      </c>
    </row>
    <row r="407" spans="1:4" hidden="1" x14ac:dyDescent="0.15">
      <c r="A407" t="s">
        <v>78</v>
      </c>
      <c r="B407" t="s">
        <v>1826</v>
      </c>
      <c r="C407" s="2">
        <v>41605.344444444447</v>
      </c>
      <c r="D407" t="s">
        <v>1827</v>
      </c>
    </row>
    <row r="408" spans="1:4" hidden="1" x14ac:dyDescent="0.15">
      <c r="A408" t="s">
        <v>78</v>
      </c>
      <c r="B408" t="s">
        <v>1828</v>
      </c>
      <c r="C408" s="2">
        <v>41605.344444444447</v>
      </c>
      <c r="D408" t="s">
        <v>1829</v>
      </c>
    </row>
    <row r="409" spans="1:4" hidden="1" x14ac:dyDescent="0.15">
      <c r="A409" t="s">
        <v>78</v>
      </c>
      <c r="B409" t="s">
        <v>1830</v>
      </c>
      <c r="C409" s="2">
        <v>41605.34375</v>
      </c>
      <c r="D409" t="s">
        <v>1831</v>
      </c>
    </row>
    <row r="410" spans="1:4" hidden="1" x14ac:dyDescent="0.15">
      <c r="A410" t="s">
        <v>78</v>
      </c>
      <c r="B410" t="s">
        <v>1828</v>
      </c>
      <c r="C410" s="2">
        <v>41605.34375</v>
      </c>
      <c r="D410" t="s">
        <v>1832</v>
      </c>
    </row>
    <row r="411" spans="1:4" hidden="1" x14ac:dyDescent="0.15">
      <c r="A411" t="s">
        <v>78</v>
      </c>
      <c r="B411" t="s">
        <v>1</v>
      </c>
      <c r="C411" s="2">
        <v>41605.34375</v>
      </c>
      <c r="D411" t="s">
        <v>1833</v>
      </c>
    </row>
    <row r="412" spans="1:4" ht="54" hidden="1" x14ac:dyDescent="0.15">
      <c r="A412" t="s">
        <v>78</v>
      </c>
      <c r="B412" t="s">
        <v>1696</v>
      </c>
      <c r="C412" s="2">
        <v>41605.34375</v>
      </c>
      <c r="D412" s="3" t="s">
        <v>1834</v>
      </c>
    </row>
    <row r="413" spans="1:4" hidden="1" x14ac:dyDescent="0.15">
      <c r="A413" t="s">
        <v>78</v>
      </c>
      <c r="B413" t="s">
        <v>1835</v>
      </c>
      <c r="C413" s="2">
        <v>41605.343055555553</v>
      </c>
      <c r="D413" t="s">
        <v>1836</v>
      </c>
    </row>
    <row r="414" spans="1:4" hidden="1" x14ac:dyDescent="0.15">
      <c r="A414" t="s">
        <v>78</v>
      </c>
      <c r="B414" t="s">
        <v>1837</v>
      </c>
      <c r="C414" s="2">
        <v>41605.343055555553</v>
      </c>
      <c r="D414" t="s">
        <v>1838</v>
      </c>
    </row>
    <row r="415" spans="1:4" hidden="1" x14ac:dyDescent="0.15">
      <c r="A415" t="s">
        <v>78</v>
      </c>
      <c r="B415" t="s">
        <v>1839</v>
      </c>
      <c r="C415" s="2">
        <v>41605.343055555553</v>
      </c>
      <c r="D415" t="s">
        <v>1840</v>
      </c>
    </row>
    <row r="416" spans="1:4" hidden="1" x14ac:dyDescent="0.15">
      <c r="A416" t="s">
        <v>78</v>
      </c>
      <c r="B416" t="s">
        <v>1841</v>
      </c>
      <c r="C416" s="2">
        <v>41605.343055555553</v>
      </c>
      <c r="D416" t="s">
        <v>1842</v>
      </c>
    </row>
    <row r="417" spans="1:4" hidden="1" x14ac:dyDescent="0.15">
      <c r="A417" t="s">
        <v>78</v>
      </c>
      <c r="B417" t="s">
        <v>1843</v>
      </c>
      <c r="C417" s="2">
        <v>41605.342361111114</v>
      </c>
      <c r="D417" t="s">
        <v>1844</v>
      </c>
    </row>
    <row r="418" spans="1:4" hidden="1" x14ac:dyDescent="0.15">
      <c r="A418" t="s">
        <v>78</v>
      </c>
      <c r="B418" t="s">
        <v>1845</v>
      </c>
      <c r="C418" s="2">
        <v>41605.342361111114</v>
      </c>
      <c r="D418" t="s">
        <v>1846</v>
      </c>
    </row>
    <row r="419" spans="1:4" hidden="1" x14ac:dyDescent="0.15">
      <c r="A419" t="s">
        <v>78</v>
      </c>
      <c r="B419" t="s">
        <v>1847</v>
      </c>
      <c r="C419" s="2">
        <v>41605.341666666667</v>
      </c>
      <c r="D419" t="s">
        <v>1848</v>
      </c>
    </row>
    <row r="420" spans="1:4" hidden="1" x14ac:dyDescent="0.15">
      <c r="A420" t="s">
        <v>78</v>
      </c>
      <c r="B420" t="s">
        <v>1849</v>
      </c>
      <c r="C420" s="2">
        <v>41605.341666666667</v>
      </c>
      <c r="D420" t="s">
        <v>1850</v>
      </c>
    </row>
    <row r="421" spans="1:4" ht="54" hidden="1" x14ac:dyDescent="0.15">
      <c r="A421" t="s">
        <v>78</v>
      </c>
      <c r="B421" t="s">
        <v>1851</v>
      </c>
      <c r="C421" s="2">
        <v>41605.341666666667</v>
      </c>
      <c r="D421" s="3" t="s">
        <v>1852</v>
      </c>
    </row>
    <row r="422" spans="1:4" ht="27" hidden="1" x14ac:dyDescent="0.15">
      <c r="A422" t="s">
        <v>78</v>
      </c>
      <c r="B422" t="s">
        <v>1853</v>
      </c>
      <c r="C422" s="2">
        <v>41605.340277777781</v>
      </c>
      <c r="D422" s="3" t="s">
        <v>1854</v>
      </c>
    </row>
    <row r="423" spans="1:4" hidden="1" x14ac:dyDescent="0.15">
      <c r="A423" t="s">
        <v>78</v>
      </c>
      <c r="B423" t="s">
        <v>1855</v>
      </c>
      <c r="C423" s="2">
        <v>41605.339583333334</v>
      </c>
      <c r="D423" t="s">
        <v>1856</v>
      </c>
    </row>
    <row r="424" spans="1:4" hidden="1" x14ac:dyDescent="0.15">
      <c r="A424" t="s">
        <v>78</v>
      </c>
      <c r="B424" t="s">
        <v>1857</v>
      </c>
      <c r="C424" s="2">
        <v>41605.339583333334</v>
      </c>
      <c r="D424" t="s">
        <v>1858</v>
      </c>
    </row>
    <row r="425" spans="1:4" ht="67.5" hidden="1" x14ac:dyDescent="0.15">
      <c r="A425" t="s">
        <v>78</v>
      </c>
      <c r="B425" t="s">
        <v>1859</v>
      </c>
      <c r="C425" s="2">
        <v>41605.338888888888</v>
      </c>
      <c r="D425" s="3" t="s">
        <v>1860</v>
      </c>
    </row>
    <row r="426" spans="1:4" hidden="1" x14ac:dyDescent="0.15">
      <c r="A426" t="s">
        <v>78</v>
      </c>
      <c r="B426" t="s">
        <v>1861</v>
      </c>
      <c r="C426" s="2">
        <v>41605.338888888888</v>
      </c>
      <c r="D426" t="s">
        <v>1862</v>
      </c>
    </row>
    <row r="427" spans="1:4" hidden="1" x14ac:dyDescent="0.15">
      <c r="A427" t="s">
        <v>78</v>
      </c>
      <c r="B427" t="s">
        <v>1863</v>
      </c>
      <c r="C427" s="2">
        <v>41605.338194444441</v>
      </c>
      <c r="D427" t="s">
        <v>1864</v>
      </c>
    </row>
    <row r="428" spans="1:4" hidden="1" x14ac:dyDescent="0.15">
      <c r="A428" t="s">
        <v>78</v>
      </c>
      <c r="B428" t="s">
        <v>1865</v>
      </c>
      <c r="C428" s="2">
        <v>41605.337500000001</v>
      </c>
      <c r="D428" t="s">
        <v>1866</v>
      </c>
    </row>
    <row r="429" spans="1:4" ht="40.5" hidden="1" x14ac:dyDescent="0.15">
      <c r="A429" t="s">
        <v>78</v>
      </c>
      <c r="B429" t="s">
        <v>1867</v>
      </c>
      <c r="C429" s="2">
        <v>41605.337500000001</v>
      </c>
      <c r="D429" s="3" t="s">
        <v>1868</v>
      </c>
    </row>
    <row r="430" spans="1:4" hidden="1" x14ac:dyDescent="0.15">
      <c r="A430" t="s">
        <v>78</v>
      </c>
      <c r="B430" t="s">
        <v>1869</v>
      </c>
      <c r="C430" s="2">
        <v>41605.336111111108</v>
      </c>
      <c r="D430" t="s">
        <v>1870</v>
      </c>
    </row>
    <row r="431" spans="1:4" hidden="1" x14ac:dyDescent="0.15">
      <c r="A431" t="s">
        <v>78</v>
      </c>
      <c r="B431" t="s">
        <v>1871</v>
      </c>
      <c r="C431" s="2">
        <v>41605.332638888889</v>
      </c>
      <c r="D431" t="s">
        <v>1872</v>
      </c>
    </row>
    <row r="432" spans="1:4" hidden="1" x14ac:dyDescent="0.15">
      <c r="A432" t="s">
        <v>78</v>
      </c>
      <c r="B432" t="s">
        <v>1873</v>
      </c>
      <c r="C432" s="2">
        <v>41605.331944444442</v>
      </c>
      <c r="D432" t="s">
        <v>1874</v>
      </c>
    </row>
    <row r="433" spans="1:4" hidden="1" x14ac:dyDescent="0.15">
      <c r="A433" t="s">
        <v>78</v>
      </c>
      <c r="B433" t="s">
        <v>1875</v>
      </c>
      <c r="C433" s="2">
        <v>41605.331250000003</v>
      </c>
      <c r="D433" t="s">
        <v>1876</v>
      </c>
    </row>
    <row r="434" spans="1:4" hidden="1" x14ac:dyDescent="0.15">
      <c r="A434" t="s">
        <v>78</v>
      </c>
      <c r="B434" t="s">
        <v>1877</v>
      </c>
      <c r="C434" s="2">
        <v>41605.330555555556</v>
      </c>
      <c r="D434" t="s">
        <v>1878</v>
      </c>
    </row>
    <row r="435" spans="1:4" hidden="1" x14ac:dyDescent="0.15">
      <c r="A435" t="s">
        <v>78</v>
      </c>
      <c r="B435" t="s">
        <v>1879</v>
      </c>
      <c r="C435" s="2">
        <v>41605.330555555556</v>
      </c>
      <c r="D435" t="s">
        <v>1880</v>
      </c>
    </row>
    <row r="436" spans="1:4" ht="81" hidden="1" x14ac:dyDescent="0.15">
      <c r="A436" t="s">
        <v>78</v>
      </c>
      <c r="B436" t="s">
        <v>1881</v>
      </c>
      <c r="C436" s="2">
        <v>41605.329861111109</v>
      </c>
      <c r="D436" s="3" t="s">
        <v>1882</v>
      </c>
    </row>
    <row r="437" spans="1:4" hidden="1" x14ac:dyDescent="0.15">
      <c r="A437" t="s">
        <v>78</v>
      </c>
      <c r="B437" t="s">
        <v>1883</v>
      </c>
      <c r="C437" s="2">
        <v>41605.32916666667</v>
      </c>
      <c r="D437" t="s">
        <v>1884</v>
      </c>
    </row>
    <row r="438" spans="1:4" hidden="1" x14ac:dyDescent="0.15">
      <c r="A438" t="s">
        <v>78</v>
      </c>
      <c r="B438" t="s">
        <v>1885</v>
      </c>
      <c r="C438" s="2">
        <v>41605.32916666667</v>
      </c>
      <c r="D438" t="s">
        <v>1886</v>
      </c>
    </row>
    <row r="439" spans="1:4" hidden="1" x14ac:dyDescent="0.15">
      <c r="A439" t="s">
        <v>78</v>
      </c>
      <c r="B439" t="s">
        <v>25</v>
      </c>
      <c r="C439" s="2">
        <v>41605.32916666667</v>
      </c>
      <c r="D439" t="s">
        <v>1887</v>
      </c>
    </row>
    <row r="440" spans="1:4" hidden="1" x14ac:dyDescent="0.15">
      <c r="A440" t="s">
        <v>78</v>
      </c>
      <c r="B440" t="s">
        <v>1888</v>
      </c>
      <c r="C440" s="2">
        <v>41605.328472222223</v>
      </c>
      <c r="D440" t="s">
        <v>1889</v>
      </c>
    </row>
    <row r="441" spans="1:4" ht="54" hidden="1" x14ac:dyDescent="0.15">
      <c r="A441" t="s">
        <v>78</v>
      </c>
      <c r="B441" t="s">
        <v>1890</v>
      </c>
      <c r="C441" s="2">
        <v>41605.328472222223</v>
      </c>
      <c r="D441" s="3" t="s">
        <v>1891</v>
      </c>
    </row>
    <row r="442" spans="1:4" hidden="1" x14ac:dyDescent="0.15">
      <c r="A442" t="s">
        <v>78</v>
      </c>
      <c r="B442" t="s">
        <v>1892</v>
      </c>
      <c r="C442" s="2">
        <v>41605.327777777777</v>
      </c>
      <c r="D442" t="s">
        <v>1893</v>
      </c>
    </row>
    <row r="443" spans="1:4" hidden="1" x14ac:dyDescent="0.15">
      <c r="A443" t="s">
        <v>78</v>
      </c>
      <c r="B443" t="s">
        <v>1894</v>
      </c>
      <c r="C443" s="2">
        <v>41605.327777777777</v>
      </c>
      <c r="D443" t="s">
        <v>1895</v>
      </c>
    </row>
    <row r="444" spans="1:4" hidden="1" x14ac:dyDescent="0.15">
      <c r="A444" t="s">
        <v>78</v>
      </c>
      <c r="B444" t="s">
        <v>1896</v>
      </c>
      <c r="C444" s="2">
        <v>41605.325694444444</v>
      </c>
      <c r="D444" t="s">
        <v>1897</v>
      </c>
    </row>
    <row r="445" spans="1:4" ht="27" hidden="1" x14ac:dyDescent="0.15">
      <c r="A445" t="s">
        <v>78</v>
      </c>
      <c r="B445" t="s">
        <v>1898</v>
      </c>
      <c r="C445" s="2">
        <v>41605.325694444444</v>
      </c>
      <c r="D445" s="3" t="s">
        <v>1899</v>
      </c>
    </row>
    <row r="446" spans="1:4" hidden="1" x14ac:dyDescent="0.15">
      <c r="A446" t="s">
        <v>78</v>
      </c>
      <c r="B446" t="s">
        <v>1900</v>
      </c>
      <c r="C446" s="2">
        <v>41605.325694444444</v>
      </c>
      <c r="D446" t="s">
        <v>1901</v>
      </c>
    </row>
    <row r="447" spans="1:4" ht="54" hidden="1" x14ac:dyDescent="0.15">
      <c r="A447" t="s">
        <v>78</v>
      </c>
      <c r="B447" t="s">
        <v>1902</v>
      </c>
      <c r="C447" s="2">
        <v>41605.325694444444</v>
      </c>
      <c r="D447" s="3" t="s">
        <v>1903</v>
      </c>
    </row>
    <row r="448" spans="1:4" hidden="1" x14ac:dyDescent="0.15">
      <c r="A448" t="s">
        <v>78</v>
      </c>
      <c r="B448" t="s">
        <v>1904</v>
      </c>
      <c r="C448" s="2">
        <v>41605.324999999997</v>
      </c>
      <c r="D448" t="s">
        <v>1905</v>
      </c>
    </row>
    <row r="449" spans="1:4" ht="67.5" hidden="1" x14ac:dyDescent="0.15">
      <c r="A449" t="s">
        <v>78</v>
      </c>
      <c r="B449" t="s">
        <v>1906</v>
      </c>
      <c r="C449" s="2">
        <v>41605.324999999997</v>
      </c>
      <c r="D449" s="3" t="s">
        <v>1907</v>
      </c>
    </row>
    <row r="450" spans="1:4" hidden="1" x14ac:dyDescent="0.15">
      <c r="A450" t="s">
        <v>78</v>
      </c>
      <c r="B450" t="s">
        <v>1908</v>
      </c>
      <c r="C450" s="2">
        <v>41605.324305555558</v>
      </c>
      <c r="D450" t="s">
        <v>1909</v>
      </c>
    </row>
    <row r="451" spans="1:4" hidden="1" x14ac:dyDescent="0.15">
      <c r="A451" t="s">
        <v>78</v>
      </c>
      <c r="B451" t="s">
        <v>1910</v>
      </c>
      <c r="C451" s="2">
        <v>41605.324305555558</v>
      </c>
      <c r="D451" t="s">
        <v>1911</v>
      </c>
    </row>
    <row r="452" spans="1:4" hidden="1" x14ac:dyDescent="0.15">
      <c r="A452" t="s">
        <v>78</v>
      </c>
      <c r="B452" t="s">
        <v>1912</v>
      </c>
      <c r="C452" s="2">
        <v>41605.324305555558</v>
      </c>
      <c r="D452" t="s">
        <v>1913</v>
      </c>
    </row>
    <row r="453" spans="1:4" ht="27" hidden="1" x14ac:dyDescent="0.15">
      <c r="A453" t="s">
        <v>78</v>
      </c>
      <c r="B453" t="s">
        <v>1914</v>
      </c>
      <c r="C453" s="2">
        <v>41605.323611111111</v>
      </c>
      <c r="D453" s="3" t="s">
        <v>1915</v>
      </c>
    </row>
    <row r="454" spans="1:4" hidden="1" x14ac:dyDescent="0.15">
      <c r="A454" t="s">
        <v>78</v>
      </c>
      <c r="B454" t="s">
        <v>1916</v>
      </c>
      <c r="C454" s="2">
        <v>41605.322916666664</v>
      </c>
      <c r="D454" t="s">
        <v>1917</v>
      </c>
    </row>
    <row r="455" spans="1:4" hidden="1" x14ac:dyDescent="0.15">
      <c r="A455" t="s">
        <v>78</v>
      </c>
      <c r="B455" t="s">
        <v>1918</v>
      </c>
      <c r="C455" s="2">
        <v>41605.322222222225</v>
      </c>
      <c r="D455" t="s">
        <v>1919</v>
      </c>
    </row>
    <row r="456" spans="1:4" hidden="1" x14ac:dyDescent="0.15">
      <c r="A456" t="s">
        <v>78</v>
      </c>
      <c r="B456" t="s">
        <v>1920</v>
      </c>
      <c r="C456" s="2">
        <v>41605.322222222225</v>
      </c>
      <c r="D456" t="s">
        <v>1921</v>
      </c>
    </row>
    <row r="457" spans="1:4" hidden="1" x14ac:dyDescent="0.15">
      <c r="A457" t="s">
        <v>78</v>
      </c>
      <c r="B457" t="s">
        <v>1922</v>
      </c>
      <c r="C457" s="2">
        <v>41605.321527777778</v>
      </c>
      <c r="D457" t="s">
        <v>1923</v>
      </c>
    </row>
    <row r="458" spans="1:4" hidden="1" x14ac:dyDescent="0.15">
      <c r="A458" t="s">
        <v>78</v>
      </c>
      <c r="B458" t="s">
        <v>1924</v>
      </c>
      <c r="C458" s="2">
        <v>41605.320138888892</v>
      </c>
      <c r="D458" t="s">
        <v>1925</v>
      </c>
    </row>
    <row r="459" spans="1:4" hidden="1" x14ac:dyDescent="0.15">
      <c r="A459" t="s">
        <v>78</v>
      </c>
      <c r="B459" t="s">
        <v>1926</v>
      </c>
      <c r="C459" s="2">
        <v>41605.319444444445</v>
      </c>
      <c r="D459" t="s">
        <v>1927</v>
      </c>
    </row>
    <row r="460" spans="1:4" hidden="1" x14ac:dyDescent="0.15">
      <c r="A460" t="s">
        <v>78</v>
      </c>
      <c r="B460" t="s">
        <v>1928</v>
      </c>
      <c r="C460" s="2">
        <v>41605.319444444445</v>
      </c>
      <c r="D460" t="s">
        <v>1929</v>
      </c>
    </row>
    <row r="461" spans="1:4" hidden="1" x14ac:dyDescent="0.15">
      <c r="A461" t="s">
        <v>78</v>
      </c>
      <c r="B461" t="s">
        <v>1930</v>
      </c>
      <c r="C461" s="2">
        <v>41605.317361111112</v>
      </c>
      <c r="D461" t="s">
        <v>1931</v>
      </c>
    </row>
    <row r="462" spans="1:4" hidden="1" x14ac:dyDescent="0.15">
      <c r="A462" t="s">
        <v>78</v>
      </c>
      <c r="B462" t="s">
        <v>1932</v>
      </c>
      <c r="C462" s="2">
        <v>41605.316666666666</v>
      </c>
      <c r="D462" t="s">
        <v>1933</v>
      </c>
    </row>
    <row r="463" spans="1:4" hidden="1" x14ac:dyDescent="0.15">
      <c r="A463" t="s">
        <v>78</v>
      </c>
      <c r="B463" t="s">
        <v>1934</v>
      </c>
      <c r="C463" s="2">
        <v>41605.315972222219</v>
      </c>
      <c r="D463" t="s">
        <v>1935</v>
      </c>
    </row>
    <row r="464" spans="1:4" ht="40.5" hidden="1" x14ac:dyDescent="0.15">
      <c r="A464" t="s">
        <v>78</v>
      </c>
      <c r="B464" t="s">
        <v>1936</v>
      </c>
      <c r="C464" s="2">
        <v>41605.311805555553</v>
      </c>
      <c r="D464" s="3" t="s">
        <v>1937</v>
      </c>
    </row>
    <row r="465" spans="1:4" hidden="1" x14ac:dyDescent="0.15">
      <c r="A465" t="s">
        <v>78</v>
      </c>
      <c r="B465" t="s">
        <v>1938</v>
      </c>
      <c r="C465" s="2">
        <v>41605.311805555553</v>
      </c>
      <c r="D465" t="s">
        <v>1939</v>
      </c>
    </row>
    <row r="466" spans="1:4" hidden="1" x14ac:dyDescent="0.15">
      <c r="A466" t="s">
        <v>78</v>
      </c>
      <c r="B466" t="s">
        <v>1940</v>
      </c>
      <c r="C466" s="2">
        <v>41605.311111111114</v>
      </c>
      <c r="D466" t="s">
        <v>1941</v>
      </c>
    </row>
    <row r="467" spans="1:4" hidden="1" x14ac:dyDescent="0.15">
      <c r="A467" t="s">
        <v>78</v>
      </c>
      <c r="B467" t="s">
        <v>1883</v>
      </c>
      <c r="C467" s="2">
        <v>41605.310416666667</v>
      </c>
      <c r="D467" t="s">
        <v>1942</v>
      </c>
    </row>
    <row r="468" spans="1:4" hidden="1" x14ac:dyDescent="0.15">
      <c r="A468" t="s">
        <v>78</v>
      </c>
      <c r="B468" t="s">
        <v>1943</v>
      </c>
      <c r="C468" s="2">
        <v>41605.310416666667</v>
      </c>
      <c r="D468" t="s">
        <v>1944</v>
      </c>
    </row>
    <row r="469" spans="1:4" hidden="1" x14ac:dyDescent="0.15">
      <c r="A469" t="s">
        <v>78</v>
      </c>
      <c r="B469" t="s">
        <v>1945</v>
      </c>
      <c r="C469" s="2">
        <v>41605.310416666667</v>
      </c>
      <c r="D469" t="s">
        <v>1946</v>
      </c>
    </row>
    <row r="470" spans="1:4" hidden="1" x14ac:dyDescent="0.15">
      <c r="A470" t="s">
        <v>78</v>
      </c>
      <c r="B470" t="s">
        <v>1947</v>
      </c>
      <c r="C470" s="2">
        <v>41605.310416666667</v>
      </c>
      <c r="D470" t="s">
        <v>1948</v>
      </c>
    </row>
    <row r="471" spans="1:4" hidden="1" x14ac:dyDescent="0.15">
      <c r="A471" t="s">
        <v>78</v>
      </c>
      <c r="B471" t="s">
        <v>1949</v>
      </c>
      <c r="C471" s="2">
        <v>41605.30972222222</v>
      </c>
      <c r="D471" t="s">
        <v>1950</v>
      </c>
    </row>
    <row r="472" spans="1:4" hidden="1" x14ac:dyDescent="0.15">
      <c r="A472" t="s">
        <v>78</v>
      </c>
      <c r="B472" t="s">
        <v>1951</v>
      </c>
      <c r="C472" s="2">
        <v>41605.309027777781</v>
      </c>
      <c r="D472" t="s">
        <v>1952</v>
      </c>
    </row>
    <row r="473" spans="1:4" hidden="1" x14ac:dyDescent="0.15">
      <c r="A473" t="s">
        <v>78</v>
      </c>
      <c r="B473" t="s">
        <v>1953</v>
      </c>
      <c r="C473" s="2">
        <v>41605.307638888888</v>
      </c>
      <c r="D473" t="s">
        <v>1954</v>
      </c>
    </row>
    <row r="474" spans="1:4" hidden="1" x14ac:dyDescent="0.15">
      <c r="A474" t="s">
        <v>78</v>
      </c>
      <c r="B474" t="s">
        <v>1955</v>
      </c>
      <c r="C474" s="2">
        <v>41605.306944444441</v>
      </c>
      <c r="D474" t="s">
        <v>1956</v>
      </c>
    </row>
    <row r="475" spans="1:4" hidden="1" x14ac:dyDescent="0.15">
      <c r="A475" t="s">
        <v>78</v>
      </c>
      <c r="B475" t="s">
        <v>1957</v>
      </c>
      <c r="C475" s="2">
        <v>41605.305555555555</v>
      </c>
      <c r="D475" t="s">
        <v>1958</v>
      </c>
    </row>
    <row r="476" spans="1:4" hidden="1" x14ac:dyDescent="0.15">
      <c r="A476" t="s">
        <v>78</v>
      </c>
      <c r="B476" t="s">
        <v>1959</v>
      </c>
      <c r="C476" s="2">
        <v>41605.304861111108</v>
      </c>
      <c r="D476" t="s">
        <v>1960</v>
      </c>
    </row>
    <row r="477" spans="1:4" hidden="1" x14ac:dyDescent="0.15">
      <c r="A477" t="s">
        <v>78</v>
      </c>
      <c r="B477" t="s">
        <v>1961</v>
      </c>
      <c r="C477" s="2">
        <v>41605.304861111108</v>
      </c>
      <c r="D477" t="s">
        <v>1962</v>
      </c>
    </row>
    <row r="478" spans="1:4" hidden="1" x14ac:dyDescent="0.15">
      <c r="A478" t="s">
        <v>78</v>
      </c>
      <c r="B478" t="s">
        <v>1963</v>
      </c>
      <c r="C478" s="2">
        <v>41605.304861111108</v>
      </c>
      <c r="D478" t="s">
        <v>1964</v>
      </c>
    </row>
    <row r="479" spans="1:4" hidden="1" x14ac:dyDescent="0.15">
      <c r="A479" t="s">
        <v>78</v>
      </c>
      <c r="B479" t="s">
        <v>1965</v>
      </c>
      <c r="C479" s="2">
        <v>41605.303472222222</v>
      </c>
      <c r="D479" t="s">
        <v>1966</v>
      </c>
    </row>
    <row r="480" spans="1:4" ht="40.5" hidden="1" x14ac:dyDescent="0.15">
      <c r="A480" t="s">
        <v>78</v>
      </c>
      <c r="B480" t="s">
        <v>1967</v>
      </c>
      <c r="C480" s="2">
        <v>41605.302777777775</v>
      </c>
      <c r="D480" s="3" t="s">
        <v>1968</v>
      </c>
    </row>
    <row r="481" spans="1:4" hidden="1" x14ac:dyDescent="0.15">
      <c r="A481" t="s">
        <v>78</v>
      </c>
      <c r="B481">
        <v>1</v>
      </c>
      <c r="C481" s="2">
        <v>41605.302083333336</v>
      </c>
      <c r="D481" t="s">
        <v>1318</v>
      </c>
    </row>
    <row r="482" spans="1:4" ht="27" hidden="1" x14ac:dyDescent="0.15">
      <c r="A482" t="s">
        <v>78</v>
      </c>
      <c r="B482" t="s">
        <v>1157</v>
      </c>
      <c r="C482" s="2">
        <v>41605.301388888889</v>
      </c>
      <c r="D482" s="3" t="s">
        <v>1969</v>
      </c>
    </row>
    <row r="483" spans="1:4" hidden="1" x14ac:dyDescent="0.15">
      <c r="A483" t="s">
        <v>78</v>
      </c>
      <c r="B483" t="s">
        <v>1970</v>
      </c>
      <c r="C483" s="2">
        <v>41605.301388888889</v>
      </c>
      <c r="D483" t="s">
        <v>1971</v>
      </c>
    </row>
    <row r="484" spans="1:4" hidden="1" x14ac:dyDescent="0.15">
      <c r="A484" t="s">
        <v>78</v>
      </c>
      <c r="B484" t="s">
        <v>1972</v>
      </c>
      <c r="C484" s="2">
        <v>41605.300000000003</v>
      </c>
      <c r="D484" t="s">
        <v>1973</v>
      </c>
    </row>
    <row r="485" spans="1:4" hidden="1" x14ac:dyDescent="0.15">
      <c r="A485" t="s">
        <v>78</v>
      </c>
      <c r="B485" t="s">
        <v>1974</v>
      </c>
      <c r="C485" s="2">
        <v>41605.298611111109</v>
      </c>
      <c r="D485" t="s">
        <v>1975</v>
      </c>
    </row>
    <row r="486" spans="1:4" hidden="1" x14ac:dyDescent="0.15">
      <c r="A486" t="s">
        <v>78</v>
      </c>
      <c r="B486" t="s">
        <v>1976</v>
      </c>
      <c r="C486" s="2">
        <v>41605.298611111109</v>
      </c>
      <c r="D486" t="s">
        <v>1977</v>
      </c>
    </row>
    <row r="487" spans="1:4" hidden="1" x14ac:dyDescent="0.15">
      <c r="A487" t="s">
        <v>78</v>
      </c>
      <c r="B487" t="s">
        <v>1978</v>
      </c>
      <c r="C487" s="2">
        <v>41605.298611111109</v>
      </c>
      <c r="D487" t="s">
        <v>1979</v>
      </c>
    </row>
    <row r="488" spans="1:4" hidden="1" x14ac:dyDescent="0.15">
      <c r="A488" t="s">
        <v>78</v>
      </c>
      <c r="B488" t="s">
        <v>1980</v>
      </c>
      <c r="C488" s="2">
        <v>41605.297222222223</v>
      </c>
      <c r="D488" t="s">
        <v>1981</v>
      </c>
    </row>
    <row r="489" spans="1:4" hidden="1" x14ac:dyDescent="0.15">
      <c r="A489" t="s">
        <v>78</v>
      </c>
      <c r="B489" t="s">
        <v>1584</v>
      </c>
      <c r="C489" s="2">
        <v>41605.29583333333</v>
      </c>
      <c r="D489" t="s">
        <v>1982</v>
      </c>
    </row>
    <row r="490" spans="1:4" hidden="1" x14ac:dyDescent="0.15">
      <c r="A490" t="s">
        <v>78</v>
      </c>
      <c r="B490" t="s">
        <v>1983</v>
      </c>
      <c r="C490" s="2">
        <v>41605.294444444444</v>
      </c>
      <c r="D490" t="s">
        <v>1984</v>
      </c>
    </row>
    <row r="491" spans="1:4" hidden="1" x14ac:dyDescent="0.15">
      <c r="A491" t="s">
        <v>78</v>
      </c>
      <c r="B491" t="s">
        <v>1985</v>
      </c>
      <c r="C491" s="2">
        <v>41605.293749999997</v>
      </c>
      <c r="D491" t="s">
        <v>1986</v>
      </c>
    </row>
    <row r="492" spans="1:4" hidden="1" x14ac:dyDescent="0.15">
      <c r="A492" t="s">
        <v>78</v>
      </c>
      <c r="B492" t="s">
        <v>1987</v>
      </c>
      <c r="C492" s="2">
        <v>41605.291666666664</v>
      </c>
      <c r="D492" t="s">
        <v>1988</v>
      </c>
    </row>
    <row r="493" spans="1:4" hidden="1" x14ac:dyDescent="0.15">
      <c r="A493" t="s">
        <v>78</v>
      </c>
      <c r="B493" t="s">
        <v>1989</v>
      </c>
      <c r="C493" s="2">
        <v>41605.290277777778</v>
      </c>
      <c r="D493" t="s">
        <v>1990</v>
      </c>
    </row>
    <row r="494" spans="1:4" hidden="1" x14ac:dyDescent="0.15">
      <c r="A494" t="s">
        <v>78</v>
      </c>
      <c r="B494" t="s">
        <v>1991</v>
      </c>
      <c r="C494" s="2">
        <v>41605.289583333331</v>
      </c>
      <c r="D494" t="s">
        <v>1992</v>
      </c>
    </row>
    <row r="495" spans="1:4" ht="54" hidden="1" x14ac:dyDescent="0.15">
      <c r="A495" t="s">
        <v>78</v>
      </c>
      <c r="B495" t="s">
        <v>1993</v>
      </c>
      <c r="C495" s="2">
        <v>41605.286805555559</v>
      </c>
      <c r="D495" s="3" t="s">
        <v>1994</v>
      </c>
    </row>
    <row r="496" spans="1:4" hidden="1" x14ac:dyDescent="0.15">
      <c r="A496" t="s">
        <v>78</v>
      </c>
      <c r="B496" t="s">
        <v>1995</v>
      </c>
      <c r="C496" s="2">
        <v>41605.28402777778</v>
      </c>
      <c r="D496" t="s">
        <v>1996</v>
      </c>
    </row>
    <row r="497" spans="1:4" hidden="1" x14ac:dyDescent="0.15">
      <c r="A497" t="s">
        <v>78</v>
      </c>
      <c r="B497" t="s">
        <v>1997</v>
      </c>
      <c r="C497" s="2">
        <v>41605.282638888886</v>
      </c>
      <c r="D497" t="s">
        <v>1998</v>
      </c>
    </row>
    <row r="498" spans="1:4" hidden="1" x14ac:dyDescent="0.15">
      <c r="A498" t="s">
        <v>78</v>
      </c>
      <c r="B498" t="s">
        <v>1999</v>
      </c>
      <c r="C498" s="2">
        <v>41605.281944444447</v>
      </c>
      <c r="D498" t="s">
        <v>2000</v>
      </c>
    </row>
    <row r="499" spans="1:4" hidden="1" x14ac:dyDescent="0.15">
      <c r="A499" t="s">
        <v>78</v>
      </c>
      <c r="B499" t="s">
        <v>1238</v>
      </c>
      <c r="C499" s="2">
        <v>41605.28125</v>
      </c>
      <c r="D499" t="s">
        <v>2001</v>
      </c>
    </row>
    <row r="500" spans="1:4" hidden="1" x14ac:dyDescent="0.15">
      <c r="A500" t="s">
        <v>78</v>
      </c>
      <c r="B500" t="s">
        <v>2002</v>
      </c>
      <c r="C500" s="2">
        <v>41605.279166666667</v>
      </c>
      <c r="D500" t="s">
        <v>2003</v>
      </c>
    </row>
    <row r="501" spans="1:4" hidden="1" x14ac:dyDescent="0.15">
      <c r="A501" t="s">
        <v>78</v>
      </c>
      <c r="B501" t="s">
        <v>2004</v>
      </c>
      <c r="C501" s="2">
        <v>41605.27847222222</v>
      </c>
      <c r="D501" t="s">
        <v>2005</v>
      </c>
    </row>
    <row r="502" spans="1:4" ht="54" hidden="1" x14ac:dyDescent="0.15">
      <c r="A502" t="s">
        <v>78</v>
      </c>
      <c r="B502" t="s">
        <v>2006</v>
      </c>
      <c r="C502" s="2">
        <v>41605.27847222222</v>
      </c>
      <c r="D502" s="3" t="s">
        <v>2007</v>
      </c>
    </row>
    <row r="503" spans="1:4" ht="40.5" hidden="1" x14ac:dyDescent="0.15">
      <c r="A503" t="s">
        <v>78</v>
      </c>
      <c r="B503" t="s">
        <v>2008</v>
      </c>
      <c r="C503" s="2">
        <v>41605.277777777781</v>
      </c>
      <c r="D503" s="3" t="s">
        <v>2009</v>
      </c>
    </row>
    <row r="504" spans="1:4" hidden="1" x14ac:dyDescent="0.15">
      <c r="A504" t="s">
        <v>78</v>
      </c>
      <c r="B504" t="s">
        <v>2010</v>
      </c>
      <c r="C504" s="2">
        <v>41605.277083333334</v>
      </c>
      <c r="D504" t="s">
        <v>2011</v>
      </c>
    </row>
    <row r="505" spans="1:4" hidden="1" x14ac:dyDescent="0.15">
      <c r="A505" t="s">
        <v>78</v>
      </c>
      <c r="B505" t="s">
        <v>2012</v>
      </c>
      <c r="C505" s="2">
        <v>41605.276388888888</v>
      </c>
      <c r="D505" t="s">
        <v>2013</v>
      </c>
    </row>
    <row r="506" spans="1:4" ht="54" hidden="1" x14ac:dyDescent="0.15">
      <c r="A506" t="s">
        <v>78</v>
      </c>
      <c r="B506" t="s">
        <v>2014</v>
      </c>
      <c r="C506" s="2">
        <v>41605.274305555555</v>
      </c>
      <c r="D506" s="3" t="s">
        <v>2015</v>
      </c>
    </row>
    <row r="507" spans="1:4" hidden="1" x14ac:dyDescent="0.15">
      <c r="A507" t="s">
        <v>78</v>
      </c>
      <c r="B507" t="s">
        <v>2016</v>
      </c>
      <c r="C507" s="2">
        <v>41605.274305555555</v>
      </c>
      <c r="D507" t="s">
        <v>2017</v>
      </c>
    </row>
    <row r="508" spans="1:4" hidden="1" x14ac:dyDescent="0.15">
      <c r="A508" t="s">
        <v>78</v>
      </c>
      <c r="B508" t="s">
        <v>2018</v>
      </c>
      <c r="C508" s="2">
        <v>41605.273611111108</v>
      </c>
      <c r="D508" t="s">
        <v>2019</v>
      </c>
    </row>
    <row r="509" spans="1:4" hidden="1" x14ac:dyDescent="0.15">
      <c r="A509" t="s">
        <v>78</v>
      </c>
      <c r="B509" t="s">
        <v>2020</v>
      </c>
      <c r="C509" s="2">
        <v>41605.272222222222</v>
      </c>
      <c r="D509" t="s">
        <v>2021</v>
      </c>
    </row>
    <row r="510" spans="1:4" hidden="1" x14ac:dyDescent="0.15">
      <c r="A510" t="s">
        <v>78</v>
      </c>
      <c r="B510" t="s">
        <v>2022</v>
      </c>
      <c r="C510" s="2">
        <v>41605.272222222222</v>
      </c>
      <c r="D510" t="s">
        <v>2023</v>
      </c>
    </row>
    <row r="511" spans="1:4" ht="54" hidden="1" x14ac:dyDescent="0.15">
      <c r="A511" t="s">
        <v>78</v>
      </c>
      <c r="B511" t="s">
        <v>2024</v>
      </c>
      <c r="C511" s="2">
        <v>41605.271527777775</v>
      </c>
      <c r="D511" s="3" t="s">
        <v>2025</v>
      </c>
    </row>
    <row r="512" spans="1:4" hidden="1" x14ac:dyDescent="0.15">
      <c r="A512" t="s">
        <v>78</v>
      </c>
      <c r="B512" t="s">
        <v>2026</v>
      </c>
      <c r="C512" s="2">
        <v>41605.271527777775</v>
      </c>
      <c r="D512" t="s">
        <v>2027</v>
      </c>
    </row>
    <row r="513" spans="1:4" hidden="1" x14ac:dyDescent="0.15">
      <c r="A513" t="s">
        <v>78</v>
      </c>
      <c r="B513" t="s">
        <v>2028</v>
      </c>
      <c r="C513" s="2">
        <v>41605.271527777775</v>
      </c>
      <c r="D513" t="s">
        <v>2029</v>
      </c>
    </row>
    <row r="514" spans="1:4" hidden="1" x14ac:dyDescent="0.15">
      <c r="A514" t="s">
        <v>78</v>
      </c>
      <c r="B514" t="s">
        <v>2030</v>
      </c>
      <c r="C514" s="2">
        <v>41605.267361111109</v>
      </c>
      <c r="D514" t="s">
        <v>2031</v>
      </c>
    </row>
    <row r="515" spans="1:4" ht="54" hidden="1" x14ac:dyDescent="0.15">
      <c r="A515" t="s">
        <v>78</v>
      </c>
      <c r="B515" t="s">
        <v>2032</v>
      </c>
      <c r="C515" s="2">
        <v>41605.265972222223</v>
      </c>
      <c r="D515" s="3" t="s">
        <v>2033</v>
      </c>
    </row>
    <row r="516" spans="1:4" hidden="1" x14ac:dyDescent="0.15">
      <c r="A516" t="s">
        <v>78</v>
      </c>
      <c r="B516" t="s">
        <v>2034</v>
      </c>
      <c r="C516" s="2">
        <v>41605.265972222223</v>
      </c>
      <c r="D516" t="s">
        <v>2035</v>
      </c>
    </row>
    <row r="517" spans="1:4" hidden="1" x14ac:dyDescent="0.15">
      <c r="A517" t="s">
        <v>78</v>
      </c>
      <c r="B517" t="s">
        <v>2036</v>
      </c>
      <c r="C517" s="2">
        <v>41605.265277777777</v>
      </c>
      <c r="D517" t="s">
        <v>2037</v>
      </c>
    </row>
    <row r="518" spans="1:4" ht="27" hidden="1" x14ac:dyDescent="0.15">
      <c r="A518" t="s">
        <v>78</v>
      </c>
      <c r="B518" t="s">
        <v>2038</v>
      </c>
      <c r="C518" s="2">
        <v>41605.26458333333</v>
      </c>
      <c r="D518" s="3" t="s">
        <v>2039</v>
      </c>
    </row>
    <row r="519" spans="1:4" hidden="1" x14ac:dyDescent="0.15">
      <c r="A519" t="s">
        <v>78</v>
      </c>
      <c r="B519" t="s">
        <v>2040</v>
      </c>
      <c r="C519" s="2">
        <v>41605.263888888891</v>
      </c>
      <c r="D519" t="s">
        <v>2041</v>
      </c>
    </row>
    <row r="520" spans="1:4" hidden="1" x14ac:dyDescent="0.15">
      <c r="A520" t="s">
        <v>78</v>
      </c>
      <c r="B520" t="s">
        <v>2042</v>
      </c>
      <c r="C520" s="2">
        <v>41605.262499999997</v>
      </c>
      <c r="D520" t="s">
        <v>2043</v>
      </c>
    </row>
    <row r="521" spans="1:4" hidden="1" x14ac:dyDescent="0.15">
      <c r="A521" t="s">
        <v>78</v>
      </c>
      <c r="B521" t="s">
        <v>2044</v>
      </c>
      <c r="C521" s="2">
        <v>41605.262499999997</v>
      </c>
      <c r="D521" t="s">
        <v>2045</v>
      </c>
    </row>
    <row r="522" spans="1:4" hidden="1" x14ac:dyDescent="0.15">
      <c r="A522" t="s">
        <v>78</v>
      </c>
      <c r="B522" t="s">
        <v>2046</v>
      </c>
      <c r="C522" s="2">
        <v>41605.261805555558</v>
      </c>
      <c r="D522" t="s">
        <v>2047</v>
      </c>
    </row>
    <row r="523" spans="1:4" hidden="1" x14ac:dyDescent="0.15">
      <c r="A523" t="s">
        <v>78</v>
      </c>
      <c r="B523" t="s">
        <v>2048</v>
      </c>
      <c r="C523" s="2">
        <v>41605.259722222225</v>
      </c>
      <c r="D523" t="s">
        <v>2049</v>
      </c>
    </row>
    <row r="524" spans="1:4" hidden="1" x14ac:dyDescent="0.15">
      <c r="A524" t="s">
        <v>78</v>
      </c>
      <c r="B524" t="s">
        <v>2050</v>
      </c>
      <c r="C524" s="2">
        <v>41605.259722222225</v>
      </c>
      <c r="D524" t="s">
        <v>2051</v>
      </c>
    </row>
    <row r="525" spans="1:4" hidden="1" x14ac:dyDescent="0.15">
      <c r="A525" t="s">
        <v>78</v>
      </c>
      <c r="B525" t="s">
        <v>2052</v>
      </c>
      <c r="C525" s="2">
        <v>41605.258333333331</v>
      </c>
      <c r="D525" t="s">
        <v>2053</v>
      </c>
    </row>
    <row r="526" spans="1:4" ht="54" hidden="1" x14ac:dyDescent="0.15">
      <c r="A526" t="s">
        <v>78</v>
      </c>
      <c r="B526" t="s">
        <v>2054</v>
      </c>
      <c r="C526" s="2">
        <v>41605.258333333331</v>
      </c>
      <c r="D526" s="3" t="s">
        <v>2055</v>
      </c>
    </row>
    <row r="527" spans="1:4" hidden="1" x14ac:dyDescent="0.15">
      <c r="A527" t="s">
        <v>78</v>
      </c>
      <c r="B527" t="s">
        <v>2056</v>
      </c>
      <c r="C527" s="2">
        <v>41605.257638888892</v>
      </c>
      <c r="D527" t="s">
        <v>2057</v>
      </c>
    </row>
    <row r="528" spans="1:4" hidden="1" x14ac:dyDescent="0.15">
      <c r="A528" t="s">
        <v>78</v>
      </c>
      <c r="B528" t="s">
        <v>2058</v>
      </c>
      <c r="C528" s="2">
        <v>41605.256944444445</v>
      </c>
      <c r="D528" t="s">
        <v>2059</v>
      </c>
    </row>
    <row r="529" spans="1:4" hidden="1" x14ac:dyDescent="0.15">
      <c r="A529" t="s">
        <v>78</v>
      </c>
      <c r="B529" t="s">
        <v>2060</v>
      </c>
      <c r="C529" s="2">
        <v>41605.256249999999</v>
      </c>
      <c r="D529" t="s">
        <v>2061</v>
      </c>
    </row>
    <row r="530" spans="1:4" hidden="1" x14ac:dyDescent="0.15">
      <c r="A530" t="s">
        <v>78</v>
      </c>
      <c r="B530" t="s">
        <v>2062</v>
      </c>
      <c r="C530" s="2">
        <v>41605.255555555559</v>
      </c>
      <c r="D530" t="s">
        <v>2063</v>
      </c>
    </row>
    <row r="531" spans="1:4" hidden="1" x14ac:dyDescent="0.15">
      <c r="A531" t="s">
        <v>78</v>
      </c>
      <c r="B531" t="s">
        <v>2064</v>
      </c>
      <c r="C531" s="2">
        <v>41605.254861111112</v>
      </c>
      <c r="D531" t="s">
        <v>2065</v>
      </c>
    </row>
    <row r="532" spans="1:4" hidden="1" x14ac:dyDescent="0.15">
      <c r="A532" t="s">
        <v>78</v>
      </c>
      <c r="B532" t="s">
        <v>2066</v>
      </c>
      <c r="C532" s="2">
        <v>41605.25277777778</v>
      </c>
      <c r="D532" t="s">
        <v>2067</v>
      </c>
    </row>
    <row r="533" spans="1:4" hidden="1" x14ac:dyDescent="0.15">
      <c r="A533" t="s">
        <v>78</v>
      </c>
      <c r="B533" t="s">
        <v>2068</v>
      </c>
      <c r="C533" s="2">
        <v>41605.25277777778</v>
      </c>
      <c r="D533" t="s">
        <v>2069</v>
      </c>
    </row>
    <row r="534" spans="1:4" hidden="1" x14ac:dyDescent="0.15">
      <c r="A534" t="s">
        <v>78</v>
      </c>
      <c r="B534" t="s">
        <v>2070</v>
      </c>
      <c r="C534" s="2">
        <v>41605.251388888886</v>
      </c>
      <c r="D534" t="s">
        <v>2071</v>
      </c>
    </row>
    <row r="535" spans="1:4" hidden="1" x14ac:dyDescent="0.15">
      <c r="A535" t="s">
        <v>78</v>
      </c>
      <c r="B535" t="s">
        <v>2072</v>
      </c>
      <c r="C535" s="2">
        <v>41605.25</v>
      </c>
      <c r="D535" t="s">
        <v>2073</v>
      </c>
    </row>
    <row r="536" spans="1:4" hidden="1" x14ac:dyDescent="0.15">
      <c r="A536" t="s">
        <v>78</v>
      </c>
      <c r="B536" t="s">
        <v>1467</v>
      </c>
      <c r="C536" s="2">
        <v>41605.25</v>
      </c>
      <c r="D536" t="s">
        <v>2074</v>
      </c>
    </row>
    <row r="537" spans="1:4" hidden="1" x14ac:dyDescent="0.15">
      <c r="A537" t="s">
        <v>78</v>
      </c>
      <c r="B537" t="s">
        <v>2075</v>
      </c>
      <c r="C537" s="2">
        <v>41605.249305555553</v>
      </c>
      <c r="D537" t="s">
        <v>2076</v>
      </c>
    </row>
    <row r="538" spans="1:4" hidden="1" x14ac:dyDescent="0.15">
      <c r="A538" t="s">
        <v>78</v>
      </c>
      <c r="B538" t="s">
        <v>2077</v>
      </c>
      <c r="C538" s="2">
        <v>41605.247916666667</v>
      </c>
      <c r="D538" t="s">
        <v>2078</v>
      </c>
    </row>
    <row r="539" spans="1:4" hidden="1" x14ac:dyDescent="0.15">
      <c r="A539" t="s">
        <v>78</v>
      </c>
      <c r="B539" t="s">
        <v>1631</v>
      </c>
      <c r="C539" s="2">
        <v>41605.247916666667</v>
      </c>
      <c r="D539" t="s">
        <v>2079</v>
      </c>
    </row>
    <row r="540" spans="1:4" hidden="1" x14ac:dyDescent="0.15">
      <c r="A540" t="s">
        <v>78</v>
      </c>
      <c r="B540" t="s">
        <v>2080</v>
      </c>
      <c r="C540" s="2">
        <v>41605.247916666667</v>
      </c>
      <c r="D540" t="s">
        <v>2081</v>
      </c>
    </row>
    <row r="541" spans="1:4" hidden="1" x14ac:dyDescent="0.15">
      <c r="A541" t="s">
        <v>78</v>
      </c>
      <c r="B541" t="s">
        <v>2082</v>
      </c>
      <c r="C541" s="2">
        <v>41605.247916666667</v>
      </c>
      <c r="D541" t="s">
        <v>2083</v>
      </c>
    </row>
    <row r="542" spans="1:4" hidden="1" x14ac:dyDescent="0.15">
      <c r="A542" t="s">
        <v>78</v>
      </c>
      <c r="B542" t="s">
        <v>2084</v>
      </c>
      <c r="C542" s="2">
        <v>41605.246527777781</v>
      </c>
      <c r="D542" t="s">
        <v>2085</v>
      </c>
    </row>
    <row r="543" spans="1:4" ht="67.5" hidden="1" x14ac:dyDescent="0.15">
      <c r="A543" t="s">
        <v>78</v>
      </c>
      <c r="B543" t="s">
        <v>2086</v>
      </c>
      <c r="C543" s="2">
        <v>41605.245833333334</v>
      </c>
      <c r="D543" s="3" t="s">
        <v>2087</v>
      </c>
    </row>
    <row r="544" spans="1:4" hidden="1" x14ac:dyDescent="0.15">
      <c r="A544" t="s">
        <v>78</v>
      </c>
      <c r="B544" t="s">
        <v>2088</v>
      </c>
      <c r="C544" s="2">
        <v>41605.243750000001</v>
      </c>
      <c r="D544" t="s">
        <v>2089</v>
      </c>
    </row>
    <row r="545" spans="1:4" hidden="1" x14ac:dyDescent="0.15">
      <c r="A545" t="s">
        <v>78</v>
      </c>
      <c r="B545" t="s">
        <v>2090</v>
      </c>
      <c r="C545" s="2">
        <v>41605.242361111108</v>
      </c>
      <c r="D545" t="s">
        <v>2091</v>
      </c>
    </row>
    <row r="546" spans="1:4" ht="54" hidden="1" x14ac:dyDescent="0.15">
      <c r="A546" t="s">
        <v>78</v>
      </c>
      <c r="B546" t="s">
        <v>2092</v>
      </c>
      <c r="C546" s="2">
        <v>41605.241666666669</v>
      </c>
      <c r="D546" s="3" t="s">
        <v>2093</v>
      </c>
    </row>
    <row r="547" spans="1:4" hidden="1" x14ac:dyDescent="0.15">
      <c r="A547" t="s">
        <v>78</v>
      </c>
      <c r="B547" t="s">
        <v>2094</v>
      </c>
      <c r="C547" s="2">
        <v>41605.241666666669</v>
      </c>
      <c r="D547" t="s">
        <v>2095</v>
      </c>
    </row>
    <row r="548" spans="1:4" hidden="1" x14ac:dyDescent="0.15">
      <c r="A548" t="s">
        <v>78</v>
      </c>
      <c r="B548" t="s">
        <v>2096</v>
      </c>
      <c r="C548" s="2">
        <v>41605.240277777775</v>
      </c>
      <c r="D548" t="s">
        <v>2097</v>
      </c>
    </row>
    <row r="549" spans="1:4" hidden="1" x14ac:dyDescent="0.15">
      <c r="A549" t="s">
        <v>78</v>
      </c>
      <c r="B549" t="s">
        <v>2098</v>
      </c>
      <c r="C549" s="2">
        <v>41605.240277777775</v>
      </c>
      <c r="D549" t="s">
        <v>2099</v>
      </c>
    </row>
    <row r="550" spans="1:4" hidden="1" x14ac:dyDescent="0.15">
      <c r="A550" t="s">
        <v>78</v>
      </c>
      <c r="B550" t="s">
        <v>2100</v>
      </c>
      <c r="C550" s="2">
        <v>41605.239583333336</v>
      </c>
      <c r="D550" t="s">
        <v>2101</v>
      </c>
    </row>
    <row r="551" spans="1:4" hidden="1" x14ac:dyDescent="0.15">
      <c r="A551" t="s">
        <v>78</v>
      </c>
      <c r="B551" t="s">
        <v>2102</v>
      </c>
      <c r="C551" s="2">
        <v>41605.238194444442</v>
      </c>
      <c r="D551" t="s">
        <v>2103</v>
      </c>
    </row>
    <row r="552" spans="1:4" hidden="1" x14ac:dyDescent="0.15">
      <c r="A552" t="s">
        <v>78</v>
      </c>
      <c r="B552" t="s">
        <v>1881</v>
      </c>
      <c r="C552" s="2">
        <v>41605.238194444442</v>
      </c>
      <c r="D552" t="s">
        <v>2104</v>
      </c>
    </row>
    <row r="553" spans="1:4" ht="54" hidden="1" x14ac:dyDescent="0.15">
      <c r="A553" t="s">
        <v>78</v>
      </c>
      <c r="B553" t="s">
        <v>2105</v>
      </c>
      <c r="C553" s="2">
        <v>41605.236805555556</v>
      </c>
      <c r="D553" s="3" t="s">
        <v>2106</v>
      </c>
    </row>
    <row r="554" spans="1:4" hidden="1" x14ac:dyDescent="0.15">
      <c r="A554" t="s">
        <v>78</v>
      </c>
      <c r="B554" t="s">
        <v>2107</v>
      </c>
      <c r="C554" s="2">
        <v>41605.236111111109</v>
      </c>
      <c r="D554" t="s">
        <v>2108</v>
      </c>
    </row>
    <row r="555" spans="1:4" hidden="1" x14ac:dyDescent="0.15">
      <c r="A555" t="s">
        <v>78</v>
      </c>
      <c r="B555" t="s">
        <v>2109</v>
      </c>
      <c r="C555" s="2">
        <v>41605.23541666667</v>
      </c>
      <c r="D555" t="s">
        <v>2110</v>
      </c>
    </row>
    <row r="556" spans="1:4" hidden="1" x14ac:dyDescent="0.15">
      <c r="A556" t="s">
        <v>78</v>
      </c>
      <c r="B556" t="s">
        <v>2111</v>
      </c>
      <c r="C556" s="2">
        <v>41605.23541666667</v>
      </c>
      <c r="D556" t="s">
        <v>2112</v>
      </c>
    </row>
    <row r="557" spans="1:4" hidden="1" x14ac:dyDescent="0.15">
      <c r="A557" t="s">
        <v>78</v>
      </c>
      <c r="B557" t="s">
        <v>2113</v>
      </c>
      <c r="C557" s="2">
        <v>41605.23541666667</v>
      </c>
      <c r="D557" t="s">
        <v>2113</v>
      </c>
    </row>
    <row r="558" spans="1:4" hidden="1" x14ac:dyDescent="0.15">
      <c r="A558" t="s">
        <v>78</v>
      </c>
      <c r="B558" t="s">
        <v>2114</v>
      </c>
      <c r="C558" s="2">
        <v>41605.234722222223</v>
      </c>
      <c r="D558" t="s">
        <v>2115</v>
      </c>
    </row>
    <row r="559" spans="1:4" hidden="1" x14ac:dyDescent="0.15">
      <c r="A559" t="s">
        <v>78</v>
      </c>
      <c r="B559" t="s">
        <v>2116</v>
      </c>
      <c r="C559" s="2">
        <v>41605.234722222223</v>
      </c>
      <c r="D559" t="s">
        <v>2117</v>
      </c>
    </row>
    <row r="560" spans="1:4" hidden="1" x14ac:dyDescent="0.15">
      <c r="A560" t="s">
        <v>78</v>
      </c>
      <c r="B560" t="s">
        <v>2118</v>
      </c>
      <c r="C560" s="2">
        <v>41605.232638888891</v>
      </c>
      <c r="D560" t="s">
        <v>1</v>
      </c>
    </row>
    <row r="561" spans="1:4" hidden="1" x14ac:dyDescent="0.15">
      <c r="A561" t="s">
        <v>78</v>
      </c>
      <c r="B561" t="s">
        <v>2119</v>
      </c>
      <c r="C561" s="2">
        <v>41605.231944444444</v>
      </c>
      <c r="D561" t="s">
        <v>2120</v>
      </c>
    </row>
    <row r="562" spans="1:4" hidden="1" x14ac:dyDescent="0.15">
      <c r="A562" t="s">
        <v>78</v>
      </c>
      <c r="B562" t="s">
        <v>2121</v>
      </c>
      <c r="C562" s="2">
        <v>41605.230555555558</v>
      </c>
      <c r="D562" t="s">
        <v>2122</v>
      </c>
    </row>
    <row r="563" spans="1:4" hidden="1" x14ac:dyDescent="0.15">
      <c r="A563" t="s">
        <v>78</v>
      </c>
      <c r="B563" t="s">
        <v>2123</v>
      </c>
      <c r="C563" s="2">
        <v>41605.230555555558</v>
      </c>
      <c r="D563" t="s">
        <v>2124</v>
      </c>
    </row>
    <row r="564" spans="1:4" hidden="1" x14ac:dyDescent="0.15">
      <c r="A564" t="s">
        <v>78</v>
      </c>
      <c r="B564" t="s">
        <v>2125</v>
      </c>
      <c r="C564" s="2">
        <v>41605.229861111111</v>
      </c>
      <c r="D564" t="s">
        <v>2126</v>
      </c>
    </row>
    <row r="565" spans="1:4" hidden="1" x14ac:dyDescent="0.15">
      <c r="A565" t="s">
        <v>78</v>
      </c>
      <c r="B565" t="s">
        <v>2127</v>
      </c>
      <c r="C565" s="2">
        <v>41605.227777777778</v>
      </c>
      <c r="D565" t="s">
        <v>2128</v>
      </c>
    </row>
    <row r="566" spans="1:4" hidden="1" x14ac:dyDescent="0.15">
      <c r="A566" t="s">
        <v>78</v>
      </c>
      <c r="B566" t="s">
        <v>1144</v>
      </c>
      <c r="C566" s="2">
        <v>41605.227777777778</v>
      </c>
      <c r="D566" t="s">
        <v>2129</v>
      </c>
    </row>
    <row r="567" spans="1:4" ht="27" hidden="1" x14ac:dyDescent="0.15">
      <c r="A567" t="s">
        <v>78</v>
      </c>
      <c r="B567" t="s">
        <v>2130</v>
      </c>
      <c r="C567" s="2">
        <v>41605.227083333331</v>
      </c>
      <c r="D567" s="3" t="s">
        <v>2131</v>
      </c>
    </row>
    <row r="568" spans="1:4" hidden="1" x14ac:dyDescent="0.15">
      <c r="A568" t="s">
        <v>78</v>
      </c>
      <c r="B568" t="s">
        <v>2132</v>
      </c>
      <c r="C568" s="2">
        <v>41605.224305555559</v>
      </c>
      <c r="D568" t="s">
        <v>2133</v>
      </c>
    </row>
    <row r="569" spans="1:4" hidden="1" x14ac:dyDescent="0.15">
      <c r="A569" t="s">
        <v>78</v>
      </c>
      <c r="B569" t="s">
        <v>2134</v>
      </c>
      <c r="C569" s="2">
        <v>41605.220833333333</v>
      </c>
      <c r="D569" t="s">
        <v>2135</v>
      </c>
    </row>
    <row r="570" spans="1:4" hidden="1" x14ac:dyDescent="0.15">
      <c r="A570" t="s">
        <v>78</v>
      </c>
      <c r="B570" t="s">
        <v>1192</v>
      </c>
      <c r="C570" s="2">
        <v>41605.21875</v>
      </c>
      <c r="D570" t="s">
        <v>2136</v>
      </c>
    </row>
    <row r="571" spans="1:4" hidden="1" x14ac:dyDescent="0.15">
      <c r="A571" t="s">
        <v>78</v>
      </c>
      <c r="B571" t="s">
        <v>2137</v>
      </c>
      <c r="C571" s="2">
        <v>41605.214583333334</v>
      </c>
      <c r="D571" t="s">
        <v>2138</v>
      </c>
    </row>
    <row r="572" spans="1:4" hidden="1" x14ac:dyDescent="0.15">
      <c r="A572" t="s">
        <v>78</v>
      </c>
      <c r="B572" t="s">
        <v>1340</v>
      </c>
      <c r="C572" s="2">
        <v>41605.213194444441</v>
      </c>
      <c r="D572" t="s">
        <v>1</v>
      </c>
    </row>
    <row r="573" spans="1:4" ht="40.5" hidden="1" x14ac:dyDescent="0.15">
      <c r="A573" t="s">
        <v>78</v>
      </c>
      <c r="B573" t="s">
        <v>2139</v>
      </c>
      <c r="C573" s="2">
        <v>41605.206944444442</v>
      </c>
      <c r="D573" s="3" t="s">
        <v>2140</v>
      </c>
    </row>
    <row r="574" spans="1:4" ht="40.5" hidden="1" x14ac:dyDescent="0.15">
      <c r="A574" t="s">
        <v>78</v>
      </c>
      <c r="B574" t="s">
        <v>2141</v>
      </c>
      <c r="C574" s="2">
        <v>41605.206250000003</v>
      </c>
      <c r="D574" s="3" t="s">
        <v>2142</v>
      </c>
    </row>
    <row r="575" spans="1:4" hidden="1" x14ac:dyDescent="0.15">
      <c r="A575" t="s">
        <v>78</v>
      </c>
      <c r="B575" t="s">
        <v>2143</v>
      </c>
      <c r="C575" s="2">
        <v>41605.206250000003</v>
      </c>
      <c r="D575" t="s">
        <v>2144</v>
      </c>
    </row>
    <row r="576" spans="1:4" hidden="1" x14ac:dyDescent="0.15">
      <c r="A576" t="s">
        <v>78</v>
      </c>
      <c r="B576" t="s">
        <v>2145</v>
      </c>
      <c r="C576" s="2">
        <v>41605.202777777777</v>
      </c>
      <c r="D576" t="s">
        <v>2145</v>
      </c>
    </row>
    <row r="577" spans="1:4" hidden="1" x14ac:dyDescent="0.15">
      <c r="A577" t="s">
        <v>78</v>
      </c>
      <c r="B577" t="s">
        <v>2146</v>
      </c>
      <c r="C577" s="2">
        <v>41605.197222222225</v>
      </c>
      <c r="D577" t="s">
        <v>2147</v>
      </c>
    </row>
    <row r="578" spans="1:4" hidden="1" x14ac:dyDescent="0.15">
      <c r="A578" t="s">
        <v>78</v>
      </c>
      <c r="B578" t="s">
        <v>2148</v>
      </c>
      <c r="C578" s="2">
        <v>41605.193749999999</v>
      </c>
      <c r="D578" t="s">
        <v>2149</v>
      </c>
    </row>
    <row r="579" spans="1:4" hidden="1" x14ac:dyDescent="0.15">
      <c r="A579" t="s">
        <v>78</v>
      </c>
      <c r="B579" t="s">
        <v>2150</v>
      </c>
      <c r="C579" s="2">
        <v>41605.188194444447</v>
      </c>
      <c r="D579" t="s">
        <v>2151</v>
      </c>
    </row>
    <row r="580" spans="1:4" hidden="1" x14ac:dyDescent="0.15">
      <c r="A580" t="s">
        <v>78</v>
      </c>
      <c r="B580" t="s">
        <v>2152</v>
      </c>
      <c r="C580" s="2">
        <v>41605.186805555553</v>
      </c>
      <c r="D580" t="s">
        <v>2153</v>
      </c>
    </row>
    <row r="581" spans="1:4" ht="40.5" hidden="1" x14ac:dyDescent="0.15">
      <c r="A581" t="s">
        <v>78</v>
      </c>
      <c r="B581" t="s">
        <v>2154</v>
      </c>
      <c r="C581" s="2">
        <v>41605.184027777781</v>
      </c>
      <c r="D581" s="3" t="s">
        <v>2155</v>
      </c>
    </row>
    <row r="582" spans="1:4" ht="67.5" hidden="1" x14ac:dyDescent="0.15">
      <c r="A582" t="s">
        <v>78</v>
      </c>
      <c r="B582" t="s">
        <v>2156</v>
      </c>
      <c r="C582" s="2">
        <v>41605.176388888889</v>
      </c>
      <c r="D582" s="3" t="s">
        <v>2157</v>
      </c>
    </row>
    <row r="583" spans="1:4" hidden="1" x14ac:dyDescent="0.15">
      <c r="A583" t="s">
        <v>78</v>
      </c>
      <c r="B583" t="s">
        <v>2158</v>
      </c>
      <c r="C583" s="2">
        <v>41605.172222222223</v>
      </c>
      <c r="D583" t="s">
        <v>2159</v>
      </c>
    </row>
    <row r="584" spans="1:4" ht="27" hidden="1" x14ac:dyDescent="0.15">
      <c r="A584" t="s">
        <v>78</v>
      </c>
      <c r="B584" t="s">
        <v>2160</v>
      </c>
      <c r="C584" s="2">
        <v>41605.171527777777</v>
      </c>
      <c r="D584" s="3" t="s">
        <v>2161</v>
      </c>
    </row>
    <row r="585" spans="1:4" hidden="1" x14ac:dyDescent="0.15">
      <c r="A585" t="s">
        <v>78</v>
      </c>
      <c r="B585" t="s">
        <v>2162</v>
      </c>
      <c r="C585" s="2">
        <v>41605.171527777777</v>
      </c>
      <c r="D585" t="s">
        <v>2163</v>
      </c>
    </row>
    <row r="586" spans="1:4" ht="94.5" hidden="1" x14ac:dyDescent="0.15">
      <c r="A586" t="s">
        <v>78</v>
      </c>
      <c r="B586" t="s">
        <v>2164</v>
      </c>
      <c r="C586" s="2">
        <v>41605.165277777778</v>
      </c>
      <c r="D586" s="3" t="s">
        <v>2165</v>
      </c>
    </row>
    <row r="587" spans="1:4" hidden="1" x14ac:dyDescent="0.15">
      <c r="A587" t="s">
        <v>78</v>
      </c>
      <c r="B587" t="s">
        <v>2166</v>
      </c>
      <c r="C587" s="2">
        <v>41605.163194444445</v>
      </c>
      <c r="D587" t="s">
        <v>2167</v>
      </c>
    </row>
    <row r="588" spans="1:4" ht="27" hidden="1" x14ac:dyDescent="0.15">
      <c r="A588" t="s">
        <v>78</v>
      </c>
      <c r="B588" t="s">
        <v>2168</v>
      </c>
      <c r="C588" s="2">
        <v>41605.160416666666</v>
      </c>
      <c r="D588" s="3" t="s">
        <v>2169</v>
      </c>
    </row>
    <row r="589" spans="1:4" ht="67.5" hidden="1" x14ac:dyDescent="0.15">
      <c r="A589" t="s">
        <v>78</v>
      </c>
      <c r="B589" t="s">
        <v>1631</v>
      </c>
      <c r="C589" s="2">
        <v>41605.157638888886</v>
      </c>
      <c r="D589" s="3" t="s">
        <v>2170</v>
      </c>
    </row>
    <row r="590" spans="1:4" hidden="1" x14ac:dyDescent="0.15">
      <c r="A590" t="s">
        <v>78</v>
      </c>
      <c r="B590" t="s">
        <v>2171</v>
      </c>
      <c r="C590" s="2">
        <v>41605.152777777781</v>
      </c>
      <c r="D590" t="s">
        <v>2172</v>
      </c>
    </row>
    <row r="591" spans="1:4" hidden="1" x14ac:dyDescent="0.15">
      <c r="A591" t="s">
        <v>78</v>
      </c>
      <c r="B591" t="s">
        <v>2173</v>
      </c>
      <c r="C591" s="2">
        <v>41605.152083333334</v>
      </c>
      <c r="D591" t="s">
        <v>2174</v>
      </c>
    </row>
    <row r="592" spans="1:4" hidden="1" x14ac:dyDescent="0.15">
      <c r="A592" t="s">
        <v>78</v>
      </c>
      <c r="B592" t="s">
        <v>2175</v>
      </c>
      <c r="C592" s="2">
        <v>41605.150694444441</v>
      </c>
      <c r="D592" t="s">
        <v>2176</v>
      </c>
    </row>
    <row r="593" spans="1:4" hidden="1" x14ac:dyDescent="0.15">
      <c r="A593" t="s">
        <v>78</v>
      </c>
      <c r="B593" t="s">
        <v>2177</v>
      </c>
      <c r="C593" s="2">
        <v>41605.118750000001</v>
      </c>
      <c r="D593" t="s">
        <v>2178</v>
      </c>
    </row>
    <row r="594" spans="1:4" hidden="1" x14ac:dyDescent="0.15">
      <c r="A594" t="s">
        <v>78</v>
      </c>
      <c r="B594" t="s">
        <v>2179</v>
      </c>
      <c r="C594" s="2">
        <v>41605.117361111108</v>
      </c>
      <c r="D594" t="s">
        <v>2180</v>
      </c>
    </row>
    <row r="595" spans="1:4" hidden="1" x14ac:dyDescent="0.15">
      <c r="A595" t="s">
        <v>78</v>
      </c>
      <c r="B595" t="s">
        <v>2181</v>
      </c>
      <c r="C595" s="2">
        <v>41605.111805555556</v>
      </c>
      <c r="D595" t="s">
        <v>2182</v>
      </c>
    </row>
    <row r="596" spans="1:4" ht="40.5" hidden="1" x14ac:dyDescent="0.15">
      <c r="A596" t="s">
        <v>78</v>
      </c>
      <c r="B596" t="s">
        <v>2183</v>
      </c>
      <c r="C596" s="2">
        <v>41605.104861111111</v>
      </c>
      <c r="D596" s="3" t="s">
        <v>2184</v>
      </c>
    </row>
    <row r="597" spans="1:4" hidden="1" x14ac:dyDescent="0.15">
      <c r="A597" t="s">
        <v>78</v>
      </c>
      <c r="B597" t="s">
        <v>2185</v>
      </c>
      <c r="C597" s="2">
        <v>41605.103472222225</v>
      </c>
      <c r="D597" t="s">
        <v>2186</v>
      </c>
    </row>
    <row r="598" spans="1:4" hidden="1" x14ac:dyDescent="0.15">
      <c r="A598" t="s">
        <v>78</v>
      </c>
      <c r="B598" t="s">
        <v>2187</v>
      </c>
      <c r="C598" s="2">
        <v>41605.103472222225</v>
      </c>
      <c r="D598" t="s">
        <v>2188</v>
      </c>
    </row>
    <row r="599" spans="1:4" hidden="1" x14ac:dyDescent="0.15">
      <c r="A599" t="s">
        <v>78</v>
      </c>
      <c r="B599" t="s">
        <v>2189</v>
      </c>
      <c r="C599" s="2">
        <v>41605.102777777778</v>
      </c>
      <c r="D599" t="s">
        <v>2190</v>
      </c>
    </row>
    <row r="600" spans="1:4" hidden="1" x14ac:dyDescent="0.15">
      <c r="A600" t="s">
        <v>78</v>
      </c>
      <c r="B600" t="s">
        <v>2191</v>
      </c>
      <c r="C600" s="2">
        <v>41605.100694444445</v>
      </c>
      <c r="D600" t="s">
        <v>2</v>
      </c>
    </row>
    <row r="601" spans="1:4" hidden="1" x14ac:dyDescent="0.15">
      <c r="A601" t="s">
        <v>78</v>
      </c>
      <c r="B601" t="s">
        <v>2192</v>
      </c>
      <c r="C601" s="2">
        <v>41605.09652777778</v>
      </c>
      <c r="D601" t="s">
        <v>2193</v>
      </c>
    </row>
    <row r="602" spans="1:4" hidden="1" x14ac:dyDescent="0.15">
      <c r="A602" t="s">
        <v>78</v>
      </c>
      <c r="B602" t="s">
        <v>2194</v>
      </c>
      <c r="C602" s="2">
        <v>41605.094444444447</v>
      </c>
      <c r="D602" t="s">
        <v>3</v>
      </c>
    </row>
    <row r="603" spans="1:4" hidden="1" x14ac:dyDescent="0.15">
      <c r="A603" t="s">
        <v>78</v>
      </c>
      <c r="B603" t="s">
        <v>2195</v>
      </c>
      <c r="C603" s="2">
        <v>41605.09097222222</v>
      </c>
      <c r="D603" t="s">
        <v>2196</v>
      </c>
    </row>
    <row r="604" spans="1:4" hidden="1" x14ac:dyDescent="0.15">
      <c r="A604" t="s">
        <v>78</v>
      </c>
      <c r="B604" t="s">
        <v>2197</v>
      </c>
      <c r="C604" s="2">
        <v>41605.09097222222</v>
      </c>
      <c r="D604" t="s">
        <v>2198</v>
      </c>
    </row>
    <row r="605" spans="1:4" hidden="1" x14ac:dyDescent="0.15">
      <c r="A605" t="s">
        <v>78</v>
      </c>
      <c r="B605" t="s">
        <v>2156</v>
      </c>
      <c r="C605" s="2">
        <v>41605.09097222222</v>
      </c>
      <c r="D605" t="s">
        <v>2199</v>
      </c>
    </row>
    <row r="606" spans="1:4" ht="40.5" hidden="1" x14ac:dyDescent="0.15">
      <c r="A606" t="s">
        <v>78</v>
      </c>
      <c r="B606" t="s">
        <v>2200</v>
      </c>
      <c r="C606" s="2">
        <v>41605.090277777781</v>
      </c>
      <c r="D606" s="3" t="s">
        <v>2201</v>
      </c>
    </row>
    <row r="607" spans="1:4" hidden="1" x14ac:dyDescent="0.15">
      <c r="A607" t="s">
        <v>78</v>
      </c>
      <c r="B607" t="s">
        <v>2202</v>
      </c>
      <c r="C607" s="2">
        <v>41605.087500000001</v>
      </c>
      <c r="D607" t="s">
        <v>2203</v>
      </c>
    </row>
    <row r="608" spans="1:4" hidden="1" x14ac:dyDescent="0.15">
      <c r="A608" t="s">
        <v>78</v>
      </c>
      <c r="B608" t="s">
        <v>1467</v>
      </c>
      <c r="C608" s="2">
        <v>41605.086111111108</v>
      </c>
      <c r="D608" t="s">
        <v>2204</v>
      </c>
    </row>
    <row r="609" spans="1:4" hidden="1" x14ac:dyDescent="0.15">
      <c r="A609" t="s">
        <v>78</v>
      </c>
      <c r="B609" t="s">
        <v>2205</v>
      </c>
      <c r="C609" s="2">
        <v>41605.085416666669</v>
      </c>
      <c r="D609" t="s">
        <v>2206</v>
      </c>
    </row>
    <row r="610" spans="1:4" ht="27" hidden="1" x14ac:dyDescent="0.15">
      <c r="A610" t="s">
        <v>78</v>
      </c>
      <c r="B610" t="s">
        <v>2207</v>
      </c>
      <c r="C610" s="2">
        <v>41605.083333333336</v>
      </c>
      <c r="D610" s="3" t="s">
        <v>2208</v>
      </c>
    </row>
    <row r="611" spans="1:4" ht="40.5" hidden="1" x14ac:dyDescent="0.15">
      <c r="A611" t="s">
        <v>78</v>
      </c>
      <c r="B611" t="s">
        <v>2209</v>
      </c>
      <c r="C611" s="2">
        <v>41605.081944444442</v>
      </c>
      <c r="D611" s="3" t="s">
        <v>2210</v>
      </c>
    </row>
    <row r="612" spans="1:4" hidden="1" x14ac:dyDescent="0.15">
      <c r="A612" t="s">
        <v>78</v>
      </c>
      <c r="B612" t="s">
        <v>1340</v>
      </c>
      <c r="C612" s="2">
        <v>41605.081944444442</v>
      </c>
      <c r="D612" t="s">
        <v>2211</v>
      </c>
    </row>
    <row r="613" spans="1:4" hidden="1" x14ac:dyDescent="0.15">
      <c r="A613" t="s">
        <v>78</v>
      </c>
      <c r="B613" t="s">
        <v>2212</v>
      </c>
      <c r="C613" s="2">
        <v>41605.07708333333</v>
      </c>
      <c r="D613" t="s">
        <v>2213</v>
      </c>
    </row>
    <row r="614" spans="1:4" hidden="1" x14ac:dyDescent="0.15">
      <c r="A614" t="s">
        <v>78</v>
      </c>
      <c r="B614" t="s">
        <v>2214</v>
      </c>
      <c r="C614" s="2">
        <v>41605.075694444444</v>
      </c>
      <c r="D614" t="s">
        <v>2215</v>
      </c>
    </row>
    <row r="615" spans="1:4" ht="27" hidden="1" x14ac:dyDescent="0.15">
      <c r="A615" t="s">
        <v>78</v>
      </c>
      <c r="B615" t="s">
        <v>2216</v>
      </c>
      <c r="C615" s="2">
        <v>41605.074999999997</v>
      </c>
      <c r="D615" s="3" t="s">
        <v>2217</v>
      </c>
    </row>
    <row r="616" spans="1:4" ht="54" hidden="1" x14ac:dyDescent="0.15">
      <c r="A616" t="s">
        <v>78</v>
      </c>
      <c r="B616" t="s">
        <v>2218</v>
      </c>
      <c r="C616" s="2">
        <v>41605.072222222225</v>
      </c>
      <c r="D616" s="3" t="s">
        <v>2219</v>
      </c>
    </row>
    <row r="617" spans="1:4" hidden="1" x14ac:dyDescent="0.15">
      <c r="A617" t="s">
        <v>78</v>
      </c>
      <c r="B617" t="s">
        <v>2220</v>
      </c>
      <c r="C617" s="2">
        <v>41605.072222222225</v>
      </c>
      <c r="D617" t="s">
        <v>2221</v>
      </c>
    </row>
    <row r="618" spans="1:4" hidden="1" x14ac:dyDescent="0.15">
      <c r="A618" t="s">
        <v>78</v>
      </c>
      <c r="B618" t="s">
        <v>2222</v>
      </c>
      <c r="C618" s="2">
        <v>41605.070833333331</v>
      </c>
      <c r="D618" t="s">
        <v>2223</v>
      </c>
    </row>
    <row r="619" spans="1:4" hidden="1" x14ac:dyDescent="0.15">
      <c r="A619" t="s">
        <v>78</v>
      </c>
      <c r="B619" t="s">
        <v>1696</v>
      </c>
      <c r="C619" s="2">
        <v>41605.068749999999</v>
      </c>
      <c r="D619" t="s">
        <v>2224</v>
      </c>
    </row>
    <row r="620" spans="1:4" hidden="1" x14ac:dyDescent="0.15">
      <c r="A620" t="s">
        <v>78</v>
      </c>
      <c r="B620" t="s">
        <v>2225</v>
      </c>
      <c r="C620" s="2">
        <v>41605.068055555559</v>
      </c>
      <c r="D620" t="s">
        <v>2226</v>
      </c>
    </row>
    <row r="621" spans="1:4" hidden="1" x14ac:dyDescent="0.15">
      <c r="A621" t="s">
        <v>78</v>
      </c>
      <c r="B621" t="s">
        <v>2227</v>
      </c>
      <c r="C621" s="2">
        <v>41605.063888888886</v>
      </c>
      <c r="D621" t="s">
        <v>2228</v>
      </c>
    </row>
    <row r="622" spans="1:4" hidden="1" x14ac:dyDescent="0.15">
      <c r="A622" t="s">
        <v>78</v>
      </c>
      <c r="B622" t="s">
        <v>2229</v>
      </c>
      <c r="C622" s="2">
        <v>41605.063888888886</v>
      </c>
      <c r="D622" t="s">
        <v>2230</v>
      </c>
    </row>
    <row r="623" spans="1:4" hidden="1" x14ac:dyDescent="0.15">
      <c r="A623" t="s">
        <v>78</v>
      </c>
      <c r="B623" t="s">
        <v>2231</v>
      </c>
      <c r="C623" s="2">
        <v>41605.063194444447</v>
      </c>
      <c r="D623" t="s">
        <v>2232</v>
      </c>
    </row>
    <row r="624" spans="1:4" ht="54" hidden="1" x14ac:dyDescent="0.15">
      <c r="A624" t="s">
        <v>78</v>
      </c>
      <c r="B624" t="s">
        <v>2233</v>
      </c>
      <c r="C624" s="2">
        <v>41605.061111111114</v>
      </c>
      <c r="D624" s="3" t="s">
        <v>2234</v>
      </c>
    </row>
    <row r="625" spans="1:4" hidden="1" x14ac:dyDescent="0.15">
      <c r="A625" t="s">
        <v>78</v>
      </c>
      <c r="B625" t="s">
        <v>1157</v>
      </c>
      <c r="C625" s="2">
        <v>41605.058333333334</v>
      </c>
      <c r="D625" t="s">
        <v>1</v>
      </c>
    </row>
    <row r="626" spans="1:4" hidden="1" x14ac:dyDescent="0.15">
      <c r="A626" t="s">
        <v>78</v>
      </c>
      <c r="B626" t="s">
        <v>2235</v>
      </c>
      <c r="C626" s="2">
        <v>41605.056944444441</v>
      </c>
      <c r="D626" t="s">
        <v>2236</v>
      </c>
    </row>
    <row r="627" spans="1:4" hidden="1" x14ac:dyDescent="0.15">
      <c r="A627" t="s">
        <v>78</v>
      </c>
      <c r="B627" t="s">
        <v>2237</v>
      </c>
      <c r="C627" s="2">
        <v>41605.055555555555</v>
      </c>
      <c r="D627" t="s">
        <v>2238</v>
      </c>
    </row>
    <row r="628" spans="1:4" ht="54" hidden="1" x14ac:dyDescent="0.15">
      <c r="A628" t="s">
        <v>78</v>
      </c>
      <c r="B628" t="s">
        <v>2239</v>
      </c>
      <c r="C628" s="2">
        <v>41605.055555555555</v>
      </c>
      <c r="D628" s="3" t="s">
        <v>2240</v>
      </c>
    </row>
    <row r="629" spans="1:4" hidden="1" x14ac:dyDescent="0.15">
      <c r="A629" t="s">
        <v>78</v>
      </c>
      <c r="B629" t="s">
        <v>2241</v>
      </c>
      <c r="C629" s="2">
        <v>41605.053472222222</v>
      </c>
      <c r="D629" t="s">
        <v>2242</v>
      </c>
    </row>
    <row r="630" spans="1:4" ht="27" hidden="1" x14ac:dyDescent="0.15">
      <c r="A630" t="s">
        <v>78</v>
      </c>
      <c r="B630" t="s">
        <v>2243</v>
      </c>
      <c r="C630" s="2">
        <v>41605.051388888889</v>
      </c>
      <c r="D630" s="3" t="s">
        <v>2244</v>
      </c>
    </row>
    <row r="631" spans="1:4" ht="40.5" hidden="1" x14ac:dyDescent="0.15">
      <c r="A631" t="s">
        <v>78</v>
      </c>
      <c r="B631" t="s">
        <v>2245</v>
      </c>
      <c r="C631" s="2">
        <v>41605.051388888889</v>
      </c>
      <c r="D631" s="3" t="s">
        <v>2246</v>
      </c>
    </row>
    <row r="632" spans="1:4" hidden="1" x14ac:dyDescent="0.15">
      <c r="A632" t="s">
        <v>78</v>
      </c>
      <c r="B632" t="s">
        <v>2247</v>
      </c>
      <c r="C632" s="2">
        <v>41605.051388888889</v>
      </c>
      <c r="D632" t="s">
        <v>2248</v>
      </c>
    </row>
    <row r="633" spans="1:4" hidden="1" x14ac:dyDescent="0.15">
      <c r="A633" t="s">
        <v>78</v>
      </c>
      <c r="B633" t="s">
        <v>1157</v>
      </c>
      <c r="C633" s="2">
        <v>41605.050694444442</v>
      </c>
      <c r="D633" t="s">
        <v>2249</v>
      </c>
    </row>
    <row r="634" spans="1:4" hidden="1" x14ac:dyDescent="0.15">
      <c r="A634" t="s">
        <v>78</v>
      </c>
      <c r="B634" t="s">
        <v>2250</v>
      </c>
      <c r="C634" s="2">
        <v>41605.050694444442</v>
      </c>
      <c r="D634" t="s">
        <v>2251</v>
      </c>
    </row>
    <row r="635" spans="1:4" hidden="1" x14ac:dyDescent="0.15">
      <c r="A635" t="s">
        <v>78</v>
      </c>
      <c r="B635" t="s">
        <v>2252</v>
      </c>
      <c r="C635" s="2">
        <v>41605.050000000003</v>
      </c>
      <c r="D635" t="s">
        <v>2253</v>
      </c>
    </row>
    <row r="636" spans="1:4" ht="27" hidden="1" x14ac:dyDescent="0.15">
      <c r="A636" t="s">
        <v>78</v>
      </c>
      <c r="B636" t="s">
        <v>2254</v>
      </c>
      <c r="C636" s="2">
        <v>41605.049305555556</v>
      </c>
      <c r="D636" s="3" t="s">
        <v>2255</v>
      </c>
    </row>
    <row r="637" spans="1:4" hidden="1" x14ac:dyDescent="0.15">
      <c r="A637" t="s">
        <v>78</v>
      </c>
      <c r="B637" t="s">
        <v>2256</v>
      </c>
      <c r="C637" s="2">
        <v>41605.04791666667</v>
      </c>
      <c r="D637" t="s">
        <v>2257</v>
      </c>
    </row>
    <row r="638" spans="1:4" ht="40.5" hidden="1" x14ac:dyDescent="0.15">
      <c r="A638" t="s">
        <v>78</v>
      </c>
      <c r="B638" t="s">
        <v>2258</v>
      </c>
      <c r="C638" s="2">
        <v>41605.04791666667</v>
      </c>
      <c r="D638" s="3" t="s">
        <v>2259</v>
      </c>
    </row>
    <row r="639" spans="1:4" hidden="1" x14ac:dyDescent="0.15">
      <c r="A639" t="s">
        <v>78</v>
      </c>
      <c r="B639" t="s">
        <v>2260</v>
      </c>
      <c r="C639" s="2">
        <v>41605.047222222223</v>
      </c>
      <c r="D639" t="s">
        <v>2261</v>
      </c>
    </row>
    <row r="640" spans="1:4" hidden="1" x14ac:dyDescent="0.15">
      <c r="A640" t="s">
        <v>78</v>
      </c>
      <c r="B640" t="s">
        <v>2262</v>
      </c>
      <c r="C640" s="2">
        <v>41605.044444444444</v>
      </c>
      <c r="D640" t="s">
        <v>2263</v>
      </c>
    </row>
    <row r="641" spans="1:4" hidden="1" x14ac:dyDescent="0.15">
      <c r="A641" t="s">
        <v>78</v>
      </c>
      <c r="B641" t="s">
        <v>2264</v>
      </c>
      <c r="C641" s="2">
        <v>41605.043055555558</v>
      </c>
      <c r="D641" t="s">
        <v>2265</v>
      </c>
    </row>
    <row r="642" spans="1:4" hidden="1" x14ac:dyDescent="0.15">
      <c r="A642" t="s">
        <v>78</v>
      </c>
      <c r="B642" t="s">
        <v>2266</v>
      </c>
      <c r="C642" s="2">
        <v>41605.040972222225</v>
      </c>
      <c r="D642" t="s">
        <v>2267</v>
      </c>
    </row>
    <row r="643" spans="1:4" hidden="1" x14ac:dyDescent="0.15">
      <c r="A643" t="s">
        <v>78</v>
      </c>
      <c r="B643" t="s">
        <v>2268</v>
      </c>
      <c r="C643" s="2">
        <v>41605.040277777778</v>
      </c>
      <c r="D643" t="s">
        <v>2269</v>
      </c>
    </row>
    <row r="644" spans="1:4" hidden="1" x14ac:dyDescent="0.15">
      <c r="A644" t="s">
        <v>78</v>
      </c>
      <c r="B644" t="s">
        <v>2270</v>
      </c>
      <c r="C644" s="2">
        <v>41605.040277777778</v>
      </c>
      <c r="D644" t="s">
        <v>2271</v>
      </c>
    </row>
    <row r="645" spans="1:4" hidden="1" x14ac:dyDescent="0.15">
      <c r="A645" t="s">
        <v>78</v>
      </c>
      <c r="B645" t="s">
        <v>2272</v>
      </c>
      <c r="C645" s="2">
        <v>41605.040277777778</v>
      </c>
      <c r="D645" t="s">
        <v>2273</v>
      </c>
    </row>
    <row r="646" spans="1:4" hidden="1" x14ac:dyDescent="0.15">
      <c r="A646" t="s">
        <v>78</v>
      </c>
      <c r="B646" t="s">
        <v>2274</v>
      </c>
      <c r="C646" s="2">
        <v>41605.039583333331</v>
      </c>
      <c r="D646" t="s">
        <v>2275</v>
      </c>
    </row>
    <row r="647" spans="1:4" ht="40.5" hidden="1" x14ac:dyDescent="0.15">
      <c r="A647" t="s">
        <v>78</v>
      </c>
      <c r="B647" t="s">
        <v>2276</v>
      </c>
      <c r="C647" s="2">
        <v>41605.039583333331</v>
      </c>
      <c r="D647" s="3" t="s">
        <v>2277</v>
      </c>
    </row>
    <row r="648" spans="1:4" hidden="1" x14ac:dyDescent="0.15">
      <c r="A648" t="s">
        <v>78</v>
      </c>
      <c r="B648" t="s">
        <v>2278</v>
      </c>
      <c r="C648" s="2">
        <v>41605.038194444445</v>
      </c>
      <c r="D648" t="s">
        <v>2279</v>
      </c>
    </row>
    <row r="649" spans="1:4" ht="67.5" hidden="1" x14ac:dyDescent="0.15">
      <c r="A649" t="s">
        <v>78</v>
      </c>
      <c r="B649" t="s">
        <v>2280</v>
      </c>
      <c r="C649" s="2">
        <v>41605.038194444445</v>
      </c>
      <c r="D649" s="3" t="s">
        <v>2281</v>
      </c>
    </row>
    <row r="650" spans="1:4" hidden="1" x14ac:dyDescent="0.15">
      <c r="A650" t="s">
        <v>78</v>
      </c>
      <c r="B650" t="s">
        <v>2282</v>
      </c>
      <c r="C650" s="2">
        <v>41605.038194444445</v>
      </c>
      <c r="D650" t="s">
        <v>2283</v>
      </c>
    </row>
    <row r="651" spans="1:4" ht="54" hidden="1" x14ac:dyDescent="0.15">
      <c r="A651" t="s">
        <v>78</v>
      </c>
      <c r="B651" t="s">
        <v>26</v>
      </c>
      <c r="C651" s="2">
        <v>41605.036805555559</v>
      </c>
      <c r="D651" s="3" t="s">
        <v>2284</v>
      </c>
    </row>
    <row r="652" spans="1:4" hidden="1" x14ac:dyDescent="0.15">
      <c r="A652" t="s">
        <v>78</v>
      </c>
      <c r="B652" t="s">
        <v>2285</v>
      </c>
      <c r="C652" s="2">
        <v>41605.035416666666</v>
      </c>
      <c r="D652" t="s">
        <v>2286</v>
      </c>
    </row>
    <row r="653" spans="1:4" hidden="1" x14ac:dyDescent="0.15">
      <c r="A653" t="s">
        <v>78</v>
      </c>
      <c r="B653" t="s">
        <v>2287</v>
      </c>
      <c r="C653" s="2">
        <v>41605.03402777778</v>
      </c>
      <c r="D653" t="s">
        <v>2288</v>
      </c>
    </row>
    <row r="654" spans="1:4" hidden="1" x14ac:dyDescent="0.15">
      <c r="A654" t="s">
        <v>78</v>
      </c>
      <c r="B654" t="s">
        <v>2289</v>
      </c>
      <c r="C654" s="2">
        <v>41605.033333333333</v>
      </c>
      <c r="D654" t="s">
        <v>2290</v>
      </c>
    </row>
    <row r="655" spans="1:4" hidden="1" x14ac:dyDescent="0.15">
      <c r="A655" t="s">
        <v>78</v>
      </c>
      <c r="B655" t="s">
        <v>2291</v>
      </c>
      <c r="C655" s="2">
        <v>41605.031944444447</v>
      </c>
      <c r="D655" t="s">
        <v>2292</v>
      </c>
    </row>
    <row r="656" spans="1:4" hidden="1" x14ac:dyDescent="0.15">
      <c r="A656" t="s">
        <v>78</v>
      </c>
      <c r="B656" t="s">
        <v>2293</v>
      </c>
      <c r="C656" s="2">
        <v>41605.031944444447</v>
      </c>
      <c r="D656" t="s">
        <v>2294</v>
      </c>
    </row>
    <row r="657" spans="1:4" hidden="1" x14ac:dyDescent="0.15">
      <c r="A657" t="s">
        <v>78</v>
      </c>
      <c r="B657" t="s">
        <v>1340</v>
      </c>
      <c r="C657" s="2">
        <v>41605.030555555553</v>
      </c>
      <c r="D657" t="s">
        <v>2295</v>
      </c>
    </row>
    <row r="658" spans="1:4" hidden="1" x14ac:dyDescent="0.15">
      <c r="A658" t="s">
        <v>78</v>
      </c>
      <c r="B658" t="s">
        <v>2296</v>
      </c>
      <c r="C658" s="2">
        <v>41605.030555555553</v>
      </c>
      <c r="D658" t="s">
        <v>2297</v>
      </c>
    </row>
    <row r="659" spans="1:4" ht="54" hidden="1" x14ac:dyDescent="0.15">
      <c r="A659" t="s">
        <v>78</v>
      </c>
      <c r="B659" t="s">
        <v>2298</v>
      </c>
      <c r="C659" s="2">
        <v>41605.029861111114</v>
      </c>
      <c r="D659" s="3" t="s">
        <v>2299</v>
      </c>
    </row>
    <row r="660" spans="1:4" hidden="1" x14ac:dyDescent="0.15">
      <c r="A660" t="s">
        <v>78</v>
      </c>
      <c r="B660" t="s">
        <v>2300</v>
      </c>
      <c r="C660" s="2">
        <v>41605.02847222222</v>
      </c>
      <c r="D660" t="s">
        <v>2301</v>
      </c>
    </row>
    <row r="661" spans="1:4" hidden="1" x14ac:dyDescent="0.15">
      <c r="A661" t="s">
        <v>78</v>
      </c>
      <c r="B661" t="s">
        <v>2302</v>
      </c>
      <c r="C661" s="2">
        <v>41605.02847222222</v>
      </c>
      <c r="D661" t="s">
        <v>2303</v>
      </c>
    </row>
    <row r="662" spans="1:4" hidden="1" x14ac:dyDescent="0.15">
      <c r="A662" t="s">
        <v>78</v>
      </c>
      <c r="B662" t="s">
        <v>2304</v>
      </c>
      <c r="C662" s="2">
        <v>41605.027083333334</v>
      </c>
      <c r="D662" t="s">
        <v>2305</v>
      </c>
    </row>
    <row r="663" spans="1:4" ht="27" hidden="1" x14ac:dyDescent="0.15">
      <c r="A663" t="s">
        <v>78</v>
      </c>
      <c r="B663" t="s">
        <v>2306</v>
      </c>
      <c r="C663" s="2">
        <v>41605.026388888888</v>
      </c>
      <c r="D663" s="3" t="s">
        <v>2307</v>
      </c>
    </row>
    <row r="664" spans="1:4" hidden="1" x14ac:dyDescent="0.15">
      <c r="A664" t="s">
        <v>78</v>
      </c>
      <c r="B664" t="s">
        <v>955</v>
      </c>
      <c r="C664" s="2">
        <v>41605.025000000001</v>
      </c>
      <c r="D664" t="s">
        <v>2</v>
      </c>
    </row>
    <row r="665" spans="1:4" ht="67.5" hidden="1" x14ac:dyDescent="0.15">
      <c r="A665" t="s">
        <v>78</v>
      </c>
      <c r="B665" t="s">
        <v>2308</v>
      </c>
      <c r="C665" s="2">
        <v>41605.025000000001</v>
      </c>
      <c r="D665" s="3" t="s">
        <v>2309</v>
      </c>
    </row>
    <row r="666" spans="1:4" hidden="1" x14ac:dyDescent="0.15">
      <c r="A666" t="s">
        <v>78</v>
      </c>
      <c r="B666" t="s">
        <v>2310</v>
      </c>
      <c r="C666" s="2">
        <v>41605.024305555555</v>
      </c>
      <c r="D666" t="s">
        <v>2311</v>
      </c>
    </row>
    <row r="667" spans="1:4" ht="54" hidden="1" x14ac:dyDescent="0.15">
      <c r="A667" t="s">
        <v>78</v>
      </c>
      <c r="B667" t="s">
        <v>2312</v>
      </c>
      <c r="C667" s="2">
        <v>41605.023611111108</v>
      </c>
      <c r="D667" s="3" t="s">
        <v>2313</v>
      </c>
    </row>
    <row r="668" spans="1:4" hidden="1" x14ac:dyDescent="0.15">
      <c r="A668" t="s">
        <v>78</v>
      </c>
      <c r="B668" t="s">
        <v>2314</v>
      </c>
      <c r="C668" s="2">
        <v>41605.020833333336</v>
      </c>
      <c r="D668" t="s">
        <v>2315</v>
      </c>
    </row>
    <row r="669" spans="1:4" hidden="1" x14ac:dyDescent="0.15">
      <c r="A669" t="s">
        <v>78</v>
      </c>
      <c r="B669" t="s">
        <v>1635</v>
      </c>
      <c r="C669" s="2">
        <v>41605.020138888889</v>
      </c>
      <c r="D669" t="s">
        <v>2316</v>
      </c>
    </row>
    <row r="670" spans="1:4" ht="27" hidden="1" x14ac:dyDescent="0.15">
      <c r="A670" t="s">
        <v>78</v>
      </c>
      <c r="B670" t="s">
        <v>2317</v>
      </c>
      <c r="C670" s="2">
        <v>41605.018750000003</v>
      </c>
      <c r="D670" s="3" t="s">
        <v>2318</v>
      </c>
    </row>
    <row r="671" spans="1:4" ht="67.5" hidden="1" x14ac:dyDescent="0.15">
      <c r="A671" t="s">
        <v>78</v>
      </c>
      <c r="B671" t="s">
        <v>2319</v>
      </c>
      <c r="C671" s="2">
        <v>41605.018055555556</v>
      </c>
      <c r="D671" s="3" t="s">
        <v>2320</v>
      </c>
    </row>
    <row r="672" spans="1:4" hidden="1" x14ac:dyDescent="0.15">
      <c r="A672" t="s">
        <v>78</v>
      </c>
      <c r="B672" t="s">
        <v>2321</v>
      </c>
      <c r="C672" s="2">
        <v>41605.017361111109</v>
      </c>
      <c r="D672" t="s">
        <v>2322</v>
      </c>
    </row>
    <row r="673" spans="1:4" hidden="1" x14ac:dyDescent="0.15">
      <c r="A673" t="s">
        <v>78</v>
      </c>
      <c r="B673" t="s">
        <v>2323</v>
      </c>
      <c r="C673" s="2">
        <v>41605.017361111109</v>
      </c>
      <c r="D673" t="s">
        <v>2324</v>
      </c>
    </row>
    <row r="674" spans="1:4" hidden="1" x14ac:dyDescent="0.15">
      <c r="A674" t="s">
        <v>78</v>
      </c>
      <c r="B674" t="s">
        <v>1165</v>
      </c>
      <c r="C674" s="2">
        <v>41605.01666666667</v>
      </c>
      <c r="D674" t="s">
        <v>2325</v>
      </c>
    </row>
    <row r="675" spans="1:4" hidden="1" x14ac:dyDescent="0.15">
      <c r="A675" t="s">
        <v>78</v>
      </c>
      <c r="B675" t="s">
        <v>2326</v>
      </c>
      <c r="C675" s="2">
        <v>41605.01666666667</v>
      </c>
      <c r="D675" t="s">
        <v>2327</v>
      </c>
    </row>
    <row r="676" spans="1:4" ht="54" hidden="1" x14ac:dyDescent="0.15">
      <c r="A676" t="s">
        <v>78</v>
      </c>
      <c r="B676" t="s">
        <v>2328</v>
      </c>
      <c r="C676" s="2">
        <v>41605.015277777777</v>
      </c>
      <c r="D676" s="3" t="s">
        <v>2329</v>
      </c>
    </row>
    <row r="677" spans="1:4" hidden="1" x14ac:dyDescent="0.15">
      <c r="A677" t="s">
        <v>78</v>
      </c>
      <c r="B677" t="s">
        <v>2330</v>
      </c>
      <c r="C677" s="2">
        <v>41605.015277777777</v>
      </c>
      <c r="D677" t="s">
        <v>2331</v>
      </c>
    </row>
    <row r="678" spans="1:4" hidden="1" x14ac:dyDescent="0.15">
      <c r="A678" t="s">
        <v>78</v>
      </c>
      <c r="B678" t="s">
        <v>2332</v>
      </c>
      <c r="C678" s="2">
        <v>41605.015277777777</v>
      </c>
      <c r="D678" t="s">
        <v>2333</v>
      </c>
    </row>
    <row r="679" spans="1:4" hidden="1" x14ac:dyDescent="0.15">
      <c r="A679" t="s">
        <v>78</v>
      </c>
      <c r="B679" t="s">
        <v>27</v>
      </c>
      <c r="C679" s="2">
        <v>41605.01458333333</v>
      </c>
      <c r="D679" t="s">
        <v>2334</v>
      </c>
    </row>
    <row r="680" spans="1:4" hidden="1" x14ac:dyDescent="0.15">
      <c r="A680" t="s">
        <v>78</v>
      </c>
      <c r="B680" t="s">
        <v>2335</v>
      </c>
      <c r="C680" s="2">
        <v>41605.01458333333</v>
      </c>
      <c r="D680" t="s">
        <v>2336</v>
      </c>
    </row>
    <row r="681" spans="1:4" ht="67.5" hidden="1" x14ac:dyDescent="0.15">
      <c r="A681" t="s">
        <v>78</v>
      </c>
      <c r="B681" t="s">
        <v>2337</v>
      </c>
      <c r="C681" s="2">
        <v>41605.013194444444</v>
      </c>
      <c r="D681" s="3" t="s">
        <v>2338</v>
      </c>
    </row>
    <row r="682" spans="1:4" hidden="1" x14ac:dyDescent="0.15">
      <c r="A682" t="s">
        <v>78</v>
      </c>
      <c r="B682" t="s">
        <v>2339</v>
      </c>
      <c r="C682" s="2">
        <v>41605.013194444444</v>
      </c>
      <c r="D682" t="s">
        <v>2340</v>
      </c>
    </row>
    <row r="683" spans="1:4" hidden="1" x14ac:dyDescent="0.15">
      <c r="A683" t="s">
        <v>78</v>
      </c>
      <c r="B683" t="s">
        <v>1985</v>
      </c>
      <c r="C683" s="2">
        <v>41605.013194444444</v>
      </c>
      <c r="D683" t="s">
        <v>2341</v>
      </c>
    </row>
    <row r="684" spans="1:4" hidden="1" x14ac:dyDescent="0.15">
      <c r="A684" t="s">
        <v>78</v>
      </c>
      <c r="B684" t="s">
        <v>2342</v>
      </c>
      <c r="C684" s="2">
        <v>41605.013194444444</v>
      </c>
      <c r="D684" t="s">
        <v>2343</v>
      </c>
    </row>
    <row r="685" spans="1:4" hidden="1" x14ac:dyDescent="0.15">
      <c r="A685" t="s">
        <v>78</v>
      </c>
      <c r="B685" t="s">
        <v>2344</v>
      </c>
      <c r="C685" s="2">
        <v>41605.011805555558</v>
      </c>
      <c r="D685" t="s">
        <v>1</v>
      </c>
    </row>
    <row r="686" spans="1:4" ht="54" hidden="1" x14ac:dyDescent="0.15">
      <c r="A686" t="s">
        <v>78</v>
      </c>
      <c r="B686" t="s">
        <v>2345</v>
      </c>
      <c r="C686" s="2">
        <v>41605.011111111111</v>
      </c>
      <c r="D686" s="3" t="s">
        <v>2346</v>
      </c>
    </row>
    <row r="687" spans="1:4" hidden="1" x14ac:dyDescent="0.15">
      <c r="A687" t="s">
        <v>78</v>
      </c>
      <c r="B687" t="s">
        <v>2347</v>
      </c>
      <c r="C687" s="2">
        <v>41605.011111111111</v>
      </c>
      <c r="D687" t="s">
        <v>2348</v>
      </c>
    </row>
    <row r="688" spans="1:4" ht="54" hidden="1" x14ac:dyDescent="0.15">
      <c r="A688" t="s">
        <v>78</v>
      </c>
      <c r="B688" t="s">
        <v>2349</v>
      </c>
      <c r="C688" s="2">
        <v>41605.011111111111</v>
      </c>
      <c r="D688" s="3" t="s">
        <v>2350</v>
      </c>
    </row>
    <row r="689" spans="1:4" ht="81" hidden="1" x14ac:dyDescent="0.15">
      <c r="A689" t="s">
        <v>78</v>
      </c>
      <c r="B689" t="s">
        <v>2351</v>
      </c>
      <c r="C689" s="2">
        <v>41605.006249999999</v>
      </c>
      <c r="D689" s="3" t="s">
        <v>2352</v>
      </c>
    </row>
    <row r="690" spans="1:4" ht="40.5" hidden="1" x14ac:dyDescent="0.15">
      <c r="A690" t="s">
        <v>78</v>
      </c>
      <c r="B690" t="s">
        <v>2353</v>
      </c>
      <c r="C690" s="2">
        <v>41605.005555555559</v>
      </c>
      <c r="D690" s="3" t="s">
        <v>2354</v>
      </c>
    </row>
    <row r="691" spans="1:4" hidden="1" x14ac:dyDescent="0.15">
      <c r="A691" t="s">
        <v>78</v>
      </c>
      <c r="B691" t="s">
        <v>2355</v>
      </c>
      <c r="C691" s="2">
        <v>41605.004861111112</v>
      </c>
      <c r="D691" t="s">
        <v>2356</v>
      </c>
    </row>
    <row r="692" spans="1:4" hidden="1" x14ac:dyDescent="0.15">
      <c r="A692" t="s">
        <v>78</v>
      </c>
      <c r="B692" t="s">
        <v>2357</v>
      </c>
      <c r="C692" s="2">
        <v>41605.004861111112</v>
      </c>
      <c r="D692" t="s">
        <v>2358</v>
      </c>
    </row>
    <row r="693" spans="1:4" hidden="1" x14ac:dyDescent="0.15">
      <c r="A693" t="s">
        <v>78</v>
      </c>
      <c r="B693" t="s">
        <v>2359</v>
      </c>
      <c r="C693" s="2">
        <v>41605.003472222219</v>
      </c>
      <c r="D693" t="s">
        <v>2360</v>
      </c>
    </row>
    <row r="694" spans="1:4" hidden="1" x14ac:dyDescent="0.15">
      <c r="A694" t="s">
        <v>78</v>
      </c>
      <c r="B694" t="s">
        <v>2361</v>
      </c>
      <c r="C694" s="2">
        <v>41605.00277777778</v>
      </c>
      <c r="D694" t="s">
        <v>2362</v>
      </c>
    </row>
    <row r="695" spans="1:4" hidden="1" x14ac:dyDescent="0.15">
      <c r="A695" t="s">
        <v>78</v>
      </c>
      <c r="B695" t="s">
        <v>1340</v>
      </c>
      <c r="C695" s="2">
        <v>41605.002083333333</v>
      </c>
      <c r="D695" t="s">
        <v>2363</v>
      </c>
    </row>
    <row r="696" spans="1:4" hidden="1" x14ac:dyDescent="0.15">
      <c r="A696" t="s">
        <v>78</v>
      </c>
      <c r="B696" t="s">
        <v>2364</v>
      </c>
      <c r="C696" s="2">
        <v>41605.002083333333</v>
      </c>
      <c r="D696" t="s">
        <v>2365</v>
      </c>
    </row>
    <row r="697" spans="1:4" hidden="1" x14ac:dyDescent="0.15">
      <c r="A697" t="s">
        <v>78</v>
      </c>
      <c r="B697" t="s">
        <v>2366</v>
      </c>
      <c r="C697" s="2">
        <v>41605.002083333333</v>
      </c>
      <c r="D697" t="s">
        <v>2367</v>
      </c>
    </row>
    <row r="698" spans="1:4" hidden="1" x14ac:dyDescent="0.15">
      <c r="A698" t="s">
        <v>78</v>
      </c>
      <c r="B698" t="s">
        <v>2368</v>
      </c>
      <c r="C698" s="2">
        <v>41605.001388888886</v>
      </c>
      <c r="D698" t="s">
        <v>2369</v>
      </c>
    </row>
    <row r="699" spans="1:4" hidden="1" x14ac:dyDescent="0.15">
      <c r="A699" t="s">
        <v>78</v>
      </c>
      <c r="B699" t="s">
        <v>2370</v>
      </c>
      <c r="C699" s="2">
        <v>41604.999305555553</v>
      </c>
      <c r="D699" t="s">
        <v>2371</v>
      </c>
    </row>
    <row r="700" spans="1:4" hidden="1" x14ac:dyDescent="0.15">
      <c r="A700" t="s">
        <v>78</v>
      </c>
      <c r="B700" t="s">
        <v>1155</v>
      </c>
      <c r="C700" s="2">
        <v>41604.99722222222</v>
      </c>
      <c r="D700" t="s">
        <v>1771</v>
      </c>
    </row>
    <row r="701" spans="1:4" hidden="1" x14ac:dyDescent="0.15">
      <c r="A701" t="s">
        <v>78</v>
      </c>
      <c r="B701" t="s">
        <v>2372</v>
      </c>
      <c r="C701" s="2">
        <v>41604.99722222222</v>
      </c>
      <c r="D701" t="s">
        <v>2373</v>
      </c>
    </row>
    <row r="702" spans="1:4" hidden="1" x14ac:dyDescent="0.15">
      <c r="A702" t="s">
        <v>78</v>
      </c>
      <c r="B702" t="s">
        <v>2374</v>
      </c>
      <c r="C702" s="2">
        <v>41604.996527777781</v>
      </c>
      <c r="D702" t="s">
        <v>2375</v>
      </c>
    </row>
    <row r="703" spans="1:4" hidden="1" x14ac:dyDescent="0.15">
      <c r="A703" t="s">
        <v>78</v>
      </c>
      <c r="B703" t="s">
        <v>2376</v>
      </c>
      <c r="C703" s="2">
        <v>41604.995138888888</v>
      </c>
      <c r="D703" t="s">
        <v>2377</v>
      </c>
    </row>
    <row r="704" spans="1:4" ht="54" hidden="1" x14ac:dyDescent="0.15">
      <c r="A704" t="s">
        <v>78</v>
      </c>
      <c r="B704" t="s">
        <v>2378</v>
      </c>
      <c r="C704" s="2">
        <v>41604.995138888888</v>
      </c>
      <c r="D704" s="3" t="s">
        <v>2379</v>
      </c>
    </row>
    <row r="705" spans="1:4" hidden="1" x14ac:dyDescent="0.15">
      <c r="A705" t="s">
        <v>78</v>
      </c>
      <c r="B705" t="s">
        <v>2380</v>
      </c>
      <c r="C705" s="2">
        <v>41604.994444444441</v>
      </c>
      <c r="D705" t="s">
        <v>2381</v>
      </c>
    </row>
    <row r="706" spans="1:4" hidden="1" x14ac:dyDescent="0.15">
      <c r="A706" t="s">
        <v>78</v>
      </c>
      <c r="B706" t="s">
        <v>2382</v>
      </c>
      <c r="C706" s="2">
        <v>41604.993750000001</v>
      </c>
      <c r="D706" t="s">
        <v>2383</v>
      </c>
    </row>
    <row r="707" spans="1:4" hidden="1" x14ac:dyDescent="0.15">
      <c r="A707" t="s">
        <v>78</v>
      </c>
      <c r="B707" t="s">
        <v>2384</v>
      </c>
      <c r="C707" s="2">
        <v>41604.991666666669</v>
      </c>
      <c r="D707" t="s">
        <v>2385</v>
      </c>
    </row>
    <row r="708" spans="1:4" hidden="1" x14ac:dyDescent="0.15">
      <c r="A708" t="s">
        <v>78</v>
      </c>
      <c r="B708" t="s">
        <v>2386</v>
      </c>
      <c r="C708" s="2">
        <v>41604.991666666669</v>
      </c>
      <c r="D708" t="s">
        <v>2387</v>
      </c>
    </row>
    <row r="709" spans="1:4" ht="27" hidden="1" x14ac:dyDescent="0.15">
      <c r="A709" t="s">
        <v>78</v>
      </c>
      <c r="B709" t="s">
        <v>2388</v>
      </c>
      <c r="C709" s="2">
        <v>41604.987500000003</v>
      </c>
      <c r="D709" s="3" t="s">
        <v>2389</v>
      </c>
    </row>
    <row r="710" spans="1:4" hidden="1" x14ac:dyDescent="0.15">
      <c r="A710" t="s">
        <v>78</v>
      </c>
      <c r="B710" t="s">
        <v>1467</v>
      </c>
      <c r="C710" s="2">
        <v>41604.986805555556</v>
      </c>
      <c r="D710" t="s">
        <v>1467</v>
      </c>
    </row>
    <row r="711" spans="1:4" hidden="1" x14ac:dyDescent="0.15">
      <c r="A711" t="s">
        <v>78</v>
      </c>
      <c r="B711" t="s">
        <v>2390</v>
      </c>
      <c r="C711" s="2">
        <v>41604.986805555556</v>
      </c>
      <c r="D711" t="s">
        <v>2391</v>
      </c>
    </row>
    <row r="712" spans="1:4" hidden="1" x14ac:dyDescent="0.15">
      <c r="A712" t="s">
        <v>78</v>
      </c>
      <c r="B712" t="s">
        <v>2392</v>
      </c>
      <c r="C712" s="2">
        <v>41604.986111111109</v>
      </c>
      <c r="D712" t="s">
        <v>2393</v>
      </c>
    </row>
    <row r="713" spans="1:4" hidden="1" x14ac:dyDescent="0.15">
      <c r="A713" t="s">
        <v>78</v>
      </c>
      <c r="B713" t="s">
        <v>2394</v>
      </c>
      <c r="C713" s="2">
        <v>41604.986111111109</v>
      </c>
      <c r="D713" t="s">
        <v>2395</v>
      </c>
    </row>
    <row r="714" spans="1:4" hidden="1" x14ac:dyDescent="0.15">
      <c r="A714" t="s">
        <v>78</v>
      </c>
      <c r="B714" t="s">
        <v>2396</v>
      </c>
      <c r="C714" s="2">
        <v>41604.98541666667</v>
      </c>
      <c r="D714" t="s">
        <v>2397</v>
      </c>
    </row>
    <row r="715" spans="1:4" hidden="1" x14ac:dyDescent="0.15">
      <c r="A715" t="s">
        <v>78</v>
      </c>
      <c r="B715" t="s">
        <v>2398</v>
      </c>
      <c r="C715" s="2">
        <v>41604.98541666667</v>
      </c>
      <c r="D715" t="s">
        <v>2399</v>
      </c>
    </row>
    <row r="716" spans="1:4" ht="54" hidden="1" x14ac:dyDescent="0.15">
      <c r="A716" t="s">
        <v>78</v>
      </c>
      <c r="B716" t="s">
        <v>2400</v>
      </c>
      <c r="C716" s="2">
        <v>41604.984722222223</v>
      </c>
      <c r="D716" s="3" t="s">
        <v>2401</v>
      </c>
    </row>
    <row r="717" spans="1:4" hidden="1" x14ac:dyDescent="0.15">
      <c r="A717" t="s">
        <v>78</v>
      </c>
      <c r="B717" t="s">
        <v>2402</v>
      </c>
      <c r="C717" s="2">
        <v>41604.984027777777</v>
      </c>
      <c r="D717" t="s">
        <v>2403</v>
      </c>
    </row>
    <row r="718" spans="1:4" ht="54" hidden="1" x14ac:dyDescent="0.15">
      <c r="A718" t="s">
        <v>78</v>
      </c>
      <c r="B718" t="s">
        <v>2404</v>
      </c>
      <c r="C718" s="2">
        <v>41604.98333333333</v>
      </c>
      <c r="D718" s="3" t="s">
        <v>2405</v>
      </c>
    </row>
    <row r="719" spans="1:4" hidden="1" x14ac:dyDescent="0.15">
      <c r="A719" t="s">
        <v>78</v>
      </c>
      <c r="B719" t="s">
        <v>2406</v>
      </c>
      <c r="C719" s="2">
        <v>41604.98333333333</v>
      </c>
      <c r="D719" t="s">
        <v>2407</v>
      </c>
    </row>
    <row r="720" spans="1:4" hidden="1" x14ac:dyDescent="0.15">
      <c r="A720" t="s">
        <v>78</v>
      </c>
      <c r="B720" t="s">
        <v>2408</v>
      </c>
      <c r="C720" s="2">
        <v>41604.982638888891</v>
      </c>
      <c r="D720" t="s">
        <v>2409</v>
      </c>
    </row>
    <row r="721" spans="1:4" ht="40.5" hidden="1" x14ac:dyDescent="0.15">
      <c r="A721" t="s">
        <v>78</v>
      </c>
      <c r="B721" t="s">
        <v>2410</v>
      </c>
      <c r="C721" s="2">
        <v>41604.981944444444</v>
      </c>
      <c r="D721" s="3" t="s">
        <v>2411</v>
      </c>
    </row>
    <row r="722" spans="1:4" ht="27" hidden="1" x14ac:dyDescent="0.15">
      <c r="A722" t="s">
        <v>78</v>
      </c>
      <c r="B722" t="s">
        <v>2412</v>
      </c>
      <c r="C722" s="2">
        <v>41604.980555555558</v>
      </c>
      <c r="D722" s="3" t="s">
        <v>2413</v>
      </c>
    </row>
    <row r="723" spans="1:4" ht="54" hidden="1" x14ac:dyDescent="0.15">
      <c r="A723" t="s">
        <v>78</v>
      </c>
      <c r="B723" t="s">
        <v>2414</v>
      </c>
      <c r="C723" s="2">
        <v>41604.980555555558</v>
      </c>
      <c r="D723" s="3" t="s">
        <v>2415</v>
      </c>
    </row>
    <row r="724" spans="1:4" hidden="1" x14ac:dyDescent="0.15">
      <c r="A724" t="s">
        <v>78</v>
      </c>
      <c r="B724" t="s">
        <v>2416</v>
      </c>
      <c r="C724" s="2">
        <v>41604.979861111111</v>
      </c>
      <c r="D724" t="s">
        <v>2417</v>
      </c>
    </row>
    <row r="725" spans="1:4" hidden="1" x14ac:dyDescent="0.15">
      <c r="A725" t="s">
        <v>78</v>
      </c>
      <c r="B725" t="s">
        <v>2418</v>
      </c>
      <c r="C725" s="2">
        <v>41604.979861111111</v>
      </c>
      <c r="D725" t="s">
        <v>2419</v>
      </c>
    </row>
    <row r="726" spans="1:4" ht="27" hidden="1" x14ac:dyDescent="0.15">
      <c r="A726" t="s">
        <v>78</v>
      </c>
      <c r="B726" t="s">
        <v>2420</v>
      </c>
      <c r="C726" s="2">
        <v>41604.979166666664</v>
      </c>
      <c r="D726" s="3" t="s">
        <v>2421</v>
      </c>
    </row>
    <row r="727" spans="1:4" hidden="1" x14ac:dyDescent="0.15">
      <c r="A727" t="s">
        <v>78</v>
      </c>
      <c r="B727" t="s">
        <v>2422</v>
      </c>
      <c r="C727" s="2">
        <v>41604.979166666664</v>
      </c>
      <c r="D727" t="s">
        <v>2423</v>
      </c>
    </row>
    <row r="728" spans="1:4" hidden="1" x14ac:dyDescent="0.15">
      <c r="A728" t="s">
        <v>78</v>
      </c>
      <c r="B728" t="s">
        <v>2424</v>
      </c>
      <c r="C728" s="2">
        <v>41604.979166666664</v>
      </c>
      <c r="D728" t="s">
        <v>2425</v>
      </c>
    </row>
    <row r="729" spans="1:4" hidden="1" x14ac:dyDescent="0.15">
      <c r="A729" t="s">
        <v>78</v>
      </c>
      <c r="B729" t="s">
        <v>2426</v>
      </c>
      <c r="C729" s="2">
        <v>41604.979166666664</v>
      </c>
      <c r="D729" t="s">
        <v>2427</v>
      </c>
    </row>
    <row r="730" spans="1:4" hidden="1" x14ac:dyDescent="0.15">
      <c r="A730" t="s">
        <v>78</v>
      </c>
      <c r="B730" t="s">
        <v>2428</v>
      </c>
      <c r="C730" s="2">
        <v>41604.979166666664</v>
      </c>
      <c r="D730" t="s">
        <v>2429</v>
      </c>
    </row>
    <row r="731" spans="1:4" hidden="1" x14ac:dyDescent="0.15">
      <c r="A731" t="s">
        <v>78</v>
      </c>
      <c r="B731" t="s">
        <v>2430</v>
      </c>
      <c r="C731" s="2">
        <v>41604.978472222225</v>
      </c>
      <c r="D731" t="s">
        <v>2431</v>
      </c>
    </row>
    <row r="732" spans="1:4" hidden="1" x14ac:dyDescent="0.15">
      <c r="A732" t="s">
        <v>78</v>
      </c>
      <c r="B732" t="s">
        <v>2432</v>
      </c>
      <c r="C732" s="2">
        <v>41604.978472222225</v>
      </c>
      <c r="D732" t="s">
        <v>2433</v>
      </c>
    </row>
    <row r="733" spans="1:4" ht="94.5" hidden="1" x14ac:dyDescent="0.15">
      <c r="A733" t="s">
        <v>78</v>
      </c>
      <c r="B733" t="s">
        <v>2434</v>
      </c>
      <c r="C733" s="2">
        <v>41604.977777777778</v>
      </c>
      <c r="D733" s="3" t="s">
        <v>2435</v>
      </c>
    </row>
    <row r="734" spans="1:4" ht="67.5" hidden="1" x14ac:dyDescent="0.15">
      <c r="A734" t="s">
        <v>78</v>
      </c>
      <c r="B734" t="s">
        <v>2436</v>
      </c>
      <c r="C734" s="2">
        <v>41604.977083333331</v>
      </c>
      <c r="D734" s="3" t="s">
        <v>2437</v>
      </c>
    </row>
    <row r="735" spans="1:4" hidden="1" x14ac:dyDescent="0.15">
      <c r="A735" t="s">
        <v>78</v>
      </c>
      <c r="B735" t="s">
        <v>2438</v>
      </c>
      <c r="C735" s="2">
        <v>41604.977083333331</v>
      </c>
      <c r="D735" t="s">
        <v>2439</v>
      </c>
    </row>
    <row r="736" spans="1:4" hidden="1" x14ac:dyDescent="0.15">
      <c r="A736" t="s">
        <v>78</v>
      </c>
      <c r="B736" t="s">
        <v>2440</v>
      </c>
      <c r="C736" s="2">
        <v>41604.976388888892</v>
      </c>
      <c r="D736" t="s">
        <v>1609</v>
      </c>
    </row>
    <row r="737" spans="1:4" hidden="1" x14ac:dyDescent="0.15">
      <c r="A737" t="s">
        <v>78</v>
      </c>
      <c r="B737" t="s">
        <v>2441</v>
      </c>
      <c r="C737" s="2">
        <v>41604.976388888892</v>
      </c>
      <c r="D737" t="s">
        <v>2442</v>
      </c>
    </row>
    <row r="738" spans="1:4" hidden="1" x14ac:dyDescent="0.15">
      <c r="A738" t="s">
        <v>78</v>
      </c>
      <c r="B738" t="s">
        <v>2443</v>
      </c>
      <c r="C738" s="2">
        <v>41604.975694444445</v>
      </c>
      <c r="D738" t="s">
        <v>2444</v>
      </c>
    </row>
    <row r="739" spans="1:4" hidden="1" x14ac:dyDescent="0.15">
      <c r="A739" t="s">
        <v>78</v>
      </c>
      <c r="B739" t="s">
        <v>2445</v>
      </c>
      <c r="C739" s="2">
        <v>41604.974305555559</v>
      </c>
      <c r="D739" t="s">
        <v>2446</v>
      </c>
    </row>
    <row r="740" spans="1:4" hidden="1" x14ac:dyDescent="0.15">
      <c r="A740" t="s">
        <v>78</v>
      </c>
      <c r="B740" t="s">
        <v>2447</v>
      </c>
      <c r="C740" s="2">
        <v>41604.973611111112</v>
      </c>
      <c r="D740" t="s">
        <v>2448</v>
      </c>
    </row>
    <row r="741" spans="1:4" hidden="1" x14ac:dyDescent="0.15">
      <c r="A741" t="s">
        <v>78</v>
      </c>
      <c r="B741" t="s">
        <v>2449</v>
      </c>
      <c r="C741" s="2">
        <v>41604.972916666666</v>
      </c>
      <c r="D741" t="s">
        <v>2450</v>
      </c>
    </row>
    <row r="742" spans="1:4" hidden="1" x14ac:dyDescent="0.15">
      <c r="A742" t="s">
        <v>78</v>
      </c>
      <c r="B742" t="s">
        <v>2451</v>
      </c>
      <c r="C742" s="2">
        <v>41604.972916666666</v>
      </c>
      <c r="D742" t="s">
        <v>2452</v>
      </c>
    </row>
    <row r="743" spans="1:4" hidden="1" x14ac:dyDescent="0.15">
      <c r="A743" t="s">
        <v>78</v>
      </c>
      <c r="B743" t="s">
        <v>2453</v>
      </c>
      <c r="C743" s="2">
        <v>41604.972916666666</v>
      </c>
      <c r="D743" t="s">
        <v>2454</v>
      </c>
    </row>
    <row r="744" spans="1:4" hidden="1" x14ac:dyDescent="0.15">
      <c r="A744" t="s">
        <v>78</v>
      </c>
      <c r="B744" t="s">
        <v>1157</v>
      </c>
      <c r="C744" s="2">
        <v>41604.972222222219</v>
      </c>
      <c r="D744" t="s">
        <v>2455</v>
      </c>
    </row>
    <row r="745" spans="1:4" hidden="1" x14ac:dyDescent="0.15">
      <c r="A745" t="s">
        <v>78</v>
      </c>
      <c r="B745" t="s">
        <v>2456</v>
      </c>
      <c r="C745" s="2">
        <v>41604.97152777778</v>
      </c>
      <c r="D745" t="s">
        <v>1609</v>
      </c>
    </row>
    <row r="746" spans="1:4" hidden="1" x14ac:dyDescent="0.15">
      <c r="A746" t="s">
        <v>78</v>
      </c>
      <c r="B746" t="s">
        <v>1584</v>
      </c>
      <c r="C746" s="2">
        <v>41604.970833333333</v>
      </c>
      <c r="D746" t="s">
        <v>2457</v>
      </c>
    </row>
    <row r="747" spans="1:4" hidden="1" x14ac:dyDescent="0.15">
      <c r="A747" t="s">
        <v>78</v>
      </c>
      <c r="B747" t="s">
        <v>2458</v>
      </c>
      <c r="C747" s="2">
        <v>41604.970833333333</v>
      </c>
      <c r="D747" t="s">
        <v>2459</v>
      </c>
    </row>
    <row r="748" spans="1:4" hidden="1" x14ac:dyDescent="0.15">
      <c r="A748" t="s">
        <v>78</v>
      </c>
      <c r="B748" t="s">
        <v>2460</v>
      </c>
      <c r="C748" s="2">
        <v>41604.970138888886</v>
      </c>
      <c r="D748" t="s">
        <v>2461</v>
      </c>
    </row>
    <row r="749" spans="1:4" hidden="1" x14ac:dyDescent="0.15">
      <c r="A749" t="s">
        <v>78</v>
      </c>
      <c r="B749" t="s">
        <v>2462</v>
      </c>
      <c r="C749" s="2">
        <v>41604.969444444447</v>
      </c>
      <c r="D749" t="s">
        <v>2463</v>
      </c>
    </row>
    <row r="750" spans="1:4" hidden="1" x14ac:dyDescent="0.15">
      <c r="A750" t="s">
        <v>78</v>
      </c>
      <c r="B750" t="s">
        <v>2464</v>
      </c>
      <c r="C750" s="2">
        <v>41604.969444444447</v>
      </c>
      <c r="D750" t="s">
        <v>2465</v>
      </c>
    </row>
    <row r="751" spans="1:4" hidden="1" x14ac:dyDescent="0.15">
      <c r="A751" t="s">
        <v>78</v>
      </c>
      <c r="B751" t="s">
        <v>2466</v>
      </c>
      <c r="C751" s="2">
        <v>41604.96875</v>
      </c>
      <c r="D751" t="s">
        <v>2467</v>
      </c>
    </row>
    <row r="752" spans="1:4" ht="67.5" hidden="1" x14ac:dyDescent="0.15">
      <c r="A752" t="s">
        <v>78</v>
      </c>
      <c r="B752" t="s">
        <v>2468</v>
      </c>
      <c r="C752" s="2">
        <v>41604.967361111114</v>
      </c>
      <c r="D752" s="3" t="s">
        <v>2469</v>
      </c>
    </row>
    <row r="753" spans="1:4" hidden="1" x14ac:dyDescent="0.15">
      <c r="A753" t="s">
        <v>78</v>
      </c>
      <c r="B753" t="s">
        <v>2470</v>
      </c>
      <c r="C753" s="2">
        <v>41604.967361111114</v>
      </c>
      <c r="D753" t="s">
        <v>2470</v>
      </c>
    </row>
    <row r="754" spans="1:4" ht="54" hidden="1" x14ac:dyDescent="0.15">
      <c r="A754" t="s">
        <v>78</v>
      </c>
      <c r="B754" t="s">
        <v>2471</v>
      </c>
      <c r="C754" s="2">
        <v>41604.967361111114</v>
      </c>
      <c r="D754" s="3" t="s">
        <v>2472</v>
      </c>
    </row>
    <row r="755" spans="1:4" hidden="1" x14ac:dyDescent="0.15">
      <c r="A755" t="s">
        <v>78</v>
      </c>
      <c r="B755" t="s">
        <v>2473</v>
      </c>
      <c r="C755" s="2">
        <v>41604.96597222222</v>
      </c>
      <c r="D755" t="s">
        <v>2474</v>
      </c>
    </row>
    <row r="756" spans="1:4" hidden="1" x14ac:dyDescent="0.15">
      <c r="A756" t="s">
        <v>78</v>
      </c>
      <c r="B756" t="s">
        <v>2475</v>
      </c>
      <c r="C756" s="2">
        <v>41604.964583333334</v>
      </c>
      <c r="D756" t="s">
        <v>2476</v>
      </c>
    </row>
    <row r="757" spans="1:4" hidden="1" x14ac:dyDescent="0.15">
      <c r="A757" t="s">
        <v>78</v>
      </c>
      <c r="B757" t="s">
        <v>2477</v>
      </c>
      <c r="C757" s="2">
        <v>41604.964583333334</v>
      </c>
      <c r="D757" t="s">
        <v>2478</v>
      </c>
    </row>
    <row r="758" spans="1:4" hidden="1" x14ac:dyDescent="0.15">
      <c r="A758" t="s">
        <v>78</v>
      </c>
      <c r="B758" t="s">
        <v>2479</v>
      </c>
      <c r="C758" s="2">
        <v>41604.964583333334</v>
      </c>
      <c r="D758" t="s">
        <v>2480</v>
      </c>
    </row>
    <row r="759" spans="1:4" hidden="1" x14ac:dyDescent="0.15">
      <c r="A759" t="s">
        <v>78</v>
      </c>
      <c r="B759" t="s">
        <v>2481</v>
      </c>
      <c r="C759" s="2">
        <v>41604.964583333334</v>
      </c>
      <c r="D759" t="s">
        <v>2482</v>
      </c>
    </row>
    <row r="760" spans="1:4" hidden="1" x14ac:dyDescent="0.15">
      <c r="A760" t="s">
        <v>78</v>
      </c>
      <c r="B760" t="s">
        <v>2483</v>
      </c>
      <c r="C760" s="2">
        <v>41604.963888888888</v>
      </c>
      <c r="D760" t="s">
        <v>2484</v>
      </c>
    </row>
    <row r="761" spans="1:4" hidden="1" x14ac:dyDescent="0.15">
      <c r="A761" t="s">
        <v>78</v>
      </c>
      <c r="B761" t="s">
        <v>2485</v>
      </c>
      <c r="C761" s="2">
        <v>41604.963888888888</v>
      </c>
      <c r="D761" t="s">
        <v>2486</v>
      </c>
    </row>
    <row r="762" spans="1:4" hidden="1" x14ac:dyDescent="0.15">
      <c r="A762" t="s">
        <v>78</v>
      </c>
      <c r="B762" t="s">
        <v>2487</v>
      </c>
      <c r="C762" s="2">
        <v>41604.961805555555</v>
      </c>
      <c r="D762" t="s">
        <v>2488</v>
      </c>
    </row>
    <row r="763" spans="1:4" hidden="1" x14ac:dyDescent="0.15">
      <c r="A763" t="s">
        <v>78</v>
      </c>
      <c r="B763" t="s">
        <v>2489</v>
      </c>
      <c r="C763" s="2">
        <v>41604.961111111108</v>
      </c>
      <c r="D763" t="s">
        <v>2490</v>
      </c>
    </row>
    <row r="764" spans="1:4" hidden="1" x14ac:dyDescent="0.15">
      <c r="A764" t="s">
        <v>78</v>
      </c>
      <c r="B764" t="s">
        <v>2491</v>
      </c>
      <c r="C764" s="2">
        <v>41604.960416666669</v>
      </c>
      <c r="D764" t="s">
        <v>2492</v>
      </c>
    </row>
    <row r="765" spans="1:4" hidden="1" x14ac:dyDescent="0.15">
      <c r="A765" t="s">
        <v>78</v>
      </c>
      <c r="B765">
        <v>40010</v>
      </c>
      <c r="C765" s="2">
        <v>41604.959027777775</v>
      </c>
      <c r="D765" t="s">
        <v>2493</v>
      </c>
    </row>
    <row r="766" spans="1:4" hidden="1" x14ac:dyDescent="0.15">
      <c r="A766" t="s">
        <v>78</v>
      </c>
      <c r="B766" t="s">
        <v>2494</v>
      </c>
      <c r="C766" s="2">
        <v>41604.959027777775</v>
      </c>
      <c r="D766" t="s">
        <v>2495</v>
      </c>
    </row>
    <row r="767" spans="1:4" hidden="1" x14ac:dyDescent="0.15">
      <c r="A767" t="s">
        <v>78</v>
      </c>
      <c r="B767" t="s">
        <v>1467</v>
      </c>
      <c r="C767" s="2">
        <v>41604.958333333336</v>
      </c>
      <c r="D767" t="s">
        <v>2496</v>
      </c>
    </row>
    <row r="768" spans="1:4" hidden="1" x14ac:dyDescent="0.15">
      <c r="A768" t="s">
        <v>78</v>
      </c>
      <c r="B768" t="s">
        <v>2497</v>
      </c>
      <c r="C768" s="2">
        <v>41604.957638888889</v>
      </c>
      <c r="D768" t="s">
        <v>2</v>
      </c>
    </row>
    <row r="769" spans="1:4" hidden="1" x14ac:dyDescent="0.15">
      <c r="A769" t="s">
        <v>78</v>
      </c>
      <c r="B769" t="s">
        <v>2498</v>
      </c>
      <c r="C769" s="2">
        <v>41604.957638888889</v>
      </c>
      <c r="D769" t="s">
        <v>2499</v>
      </c>
    </row>
    <row r="770" spans="1:4" hidden="1" x14ac:dyDescent="0.15">
      <c r="A770" t="s">
        <v>78</v>
      </c>
      <c r="B770" t="s">
        <v>2500</v>
      </c>
      <c r="C770" s="2">
        <v>41604.956944444442</v>
      </c>
      <c r="D770" t="s">
        <v>2501</v>
      </c>
    </row>
    <row r="771" spans="1:4" ht="67.5" hidden="1" x14ac:dyDescent="0.15">
      <c r="A771" t="s">
        <v>78</v>
      </c>
      <c r="B771" t="s">
        <v>2502</v>
      </c>
      <c r="C771" s="2">
        <v>41604.956944444442</v>
      </c>
      <c r="D771" s="3" t="s">
        <v>2503</v>
      </c>
    </row>
    <row r="772" spans="1:4" hidden="1" x14ac:dyDescent="0.15">
      <c r="A772" t="s">
        <v>78</v>
      </c>
      <c r="B772" t="s">
        <v>2504</v>
      </c>
      <c r="C772" s="2">
        <v>41604.956250000003</v>
      </c>
      <c r="D772" t="s">
        <v>2505</v>
      </c>
    </row>
    <row r="773" spans="1:4" hidden="1" x14ac:dyDescent="0.15">
      <c r="A773" t="s">
        <v>78</v>
      </c>
      <c r="B773" t="s">
        <v>2506</v>
      </c>
      <c r="C773" s="2">
        <v>41604.956250000003</v>
      </c>
      <c r="D773" t="s">
        <v>2507</v>
      </c>
    </row>
    <row r="774" spans="1:4" ht="54" hidden="1" x14ac:dyDescent="0.15">
      <c r="A774" t="s">
        <v>78</v>
      </c>
      <c r="B774" t="s">
        <v>2508</v>
      </c>
      <c r="C774" s="2">
        <v>41604.956250000003</v>
      </c>
      <c r="D774" s="3" t="s">
        <v>2509</v>
      </c>
    </row>
    <row r="775" spans="1:4" hidden="1" x14ac:dyDescent="0.15">
      <c r="A775" t="s">
        <v>78</v>
      </c>
      <c r="B775" t="s">
        <v>2468</v>
      </c>
      <c r="C775" s="2">
        <v>41604.952777777777</v>
      </c>
      <c r="D775" t="s">
        <v>2510</v>
      </c>
    </row>
    <row r="776" spans="1:4" hidden="1" x14ac:dyDescent="0.15">
      <c r="A776" t="s">
        <v>78</v>
      </c>
      <c r="B776" t="s">
        <v>1157</v>
      </c>
      <c r="C776" s="2">
        <v>41604.950694444444</v>
      </c>
      <c r="D776" t="s">
        <v>2511</v>
      </c>
    </row>
    <row r="777" spans="1:4" hidden="1" x14ac:dyDescent="0.15">
      <c r="A777" t="s">
        <v>78</v>
      </c>
      <c r="B777" t="s">
        <v>2512</v>
      </c>
      <c r="C777" s="2">
        <v>41604.949305555558</v>
      </c>
      <c r="D777" t="s">
        <v>2513</v>
      </c>
    </row>
    <row r="778" spans="1:4" hidden="1" x14ac:dyDescent="0.15">
      <c r="A778" t="s">
        <v>78</v>
      </c>
      <c r="B778" t="s">
        <v>2514</v>
      </c>
      <c r="C778" s="2">
        <v>41604.948611111111</v>
      </c>
      <c r="D778" t="s">
        <v>2515</v>
      </c>
    </row>
    <row r="779" spans="1:4" hidden="1" x14ac:dyDescent="0.15">
      <c r="A779" t="s">
        <v>78</v>
      </c>
      <c r="B779" t="s">
        <v>2516</v>
      </c>
      <c r="C779" s="2">
        <v>41604.947916666664</v>
      </c>
      <c r="D779" t="s">
        <v>2517</v>
      </c>
    </row>
    <row r="780" spans="1:4" hidden="1" x14ac:dyDescent="0.15">
      <c r="A780" t="s">
        <v>78</v>
      </c>
      <c r="B780" t="s">
        <v>2518</v>
      </c>
      <c r="C780" s="2">
        <v>41604.947916666664</v>
      </c>
      <c r="D780" t="s">
        <v>2519</v>
      </c>
    </row>
    <row r="781" spans="1:4" hidden="1" x14ac:dyDescent="0.15">
      <c r="A781" t="s">
        <v>78</v>
      </c>
      <c r="B781" t="s">
        <v>2520</v>
      </c>
      <c r="C781" s="2">
        <v>41604.947222222225</v>
      </c>
      <c r="D781" t="s">
        <v>2521</v>
      </c>
    </row>
    <row r="782" spans="1:4" hidden="1" x14ac:dyDescent="0.15">
      <c r="A782" t="s">
        <v>78</v>
      </c>
      <c r="B782" t="s">
        <v>2522</v>
      </c>
      <c r="C782" s="2">
        <v>41604.947222222225</v>
      </c>
      <c r="D782" t="s">
        <v>2523</v>
      </c>
    </row>
    <row r="783" spans="1:4" hidden="1" x14ac:dyDescent="0.15">
      <c r="A783" t="s">
        <v>78</v>
      </c>
      <c r="B783" t="s">
        <v>2524</v>
      </c>
      <c r="C783" s="2">
        <v>41604.946527777778</v>
      </c>
      <c r="D783" t="s">
        <v>2525</v>
      </c>
    </row>
    <row r="784" spans="1:4" ht="54" hidden="1" x14ac:dyDescent="0.15">
      <c r="A784" t="s">
        <v>78</v>
      </c>
      <c r="B784" t="s">
        <v>2526</v>
      </c>
      <c r="C784" s="2">
        <v>41604.945833333331</v>
      </c>
      <c r="D784" s="3" t="s">
        <v>2527</v>
      </c>
    </row>
    <row r="785" spans="1:4" hidden="1" x14ac:dyDescent="0.15">
      <c r="A785" t="s">
        <v>78</v>
      </c>
      <c r="B785" t="s">
        <v>1340</v>
      </c>
      <c r="C785" s="2">
        <v>41604.944444444445</v>
      </c>
      <c r="D785" t="s">
        <v>2528</v>
      </c>
    </row>
    <row r="786" spans="1:4" hidden="1" x14ac:dyDescent="0.15">
      <c r="A786" t="s">
        <v>78</v>
      </c>
      <c r="B786" t="s">
        <v>2529</v>
      </c>
      <c r="C786" s="2">
        <v>41604.944444444445</v>
      </c>
      <c r="D786" t="s">
        <v>2530</v>
      </c>
    </row>
    <row r="787" spans="1:4" ht="54" hidden="1" x14ac:dyDescent="0.15">
      <c r="A787" t="s">
        <v>78</v>
      </c>
      <c r="B787" t="s">
        <v>2531</v>
      </c>
      <c r="C787" s="2">
        <v>41604.944444444445</v>
      </c>
      <c r="D787" s="3" t="s">
        <v>2532</v>
      </c>
    </row>
    <row r="788" spans="1:4" hidden="1" x14ac:dyDescent="0.15">
      <c r="A788" t="s">
        <v>78</v>
      </c>
      <c r="B788" t="s">
        <v>2533</v>
      </c>
      <c r="C788" s="2">
        <v>41604.943055555559</v>
      </c>
      <c r="D788" t="s">
        <v>2534</v>
      </c>
    </row>
    <row r="789" spans="1:4" hidden="1" x14ac:dyDescent="0.15">
      <c r="A789" t="s">
        <v>78</v>
      </c>
      <c r="B789" t="s">
        <v>2535</v>
      </c>
      <c r="C789" s="2">
        <v>41604.942361111112</v>
      </c>
      <c r="D789" t="s">
        <v>2536</v>
      </c>
    </row>
    <row r="790" spans="1:4" hidden="1" x14ac:dyDescent="0.15">
      <c r="A790" t="s">
        <v>78</v>
      </c>
      <c r="B790" t="s">
        <v>2537</v>
      </c>
      <c r="C790" s="2">
        <v>41604.942361111112</v>
      </c>
      <c r="D790" t="s">
        <v>2538</v>
      </c>
    </row>
    <row r="791" spans="1:4" hidden="1" x14ac:dyDescent="0.15">
      <c r="A791" t="s">
        <v>78</v>
      </c>
      <c r="B791" t="s">
        <v>1494</v>
      </c>
      <c r="C791" s="2">
        <v>41604.941666666666</v>
      </c>
      <c r="D791" t="s">
        <v>2539</v>
      </c>
    </row>
    <row r="792" spans="1:4" hidden="1" x14ac:dyDescent="0.15">
      <c r="A792" t="s">
        <v>78</v>
      </c>
      <c r="B792" t="s">
        <v>2540</v>
      </c>
      <c r="C792" s="2">
        <v>41604.941666666666</v>
      </c>
      <c r="D792" t="s">
        <v>2541</v>
      </c>
    </row>
    <row r="793" spans="1:4" hidden="1" x14ac:dyDescent="0.15">
      <c r="A793" t="s">
        <v>78</v>
      </c>
      <c r="B793" t="s">
        <v>2542</v>
      </c>
      <c r="C793" s="2">
        <v>41604.938888888886</v>
      </c>
      <c r="D793" t="s">
        <v>2543</v>
      </c>
    </row>
    <row r="794" spans="1:4" hidden="1" x14ac:dyDescent="0.15">
      <c r="A794" t="s">
        <v>78</v>
      </c>
      <c r="B794">
        <v>1</v>
      </c>
      <c r="C794" s="2">
        <v>41604.938194444447</v>
      </c>
      <c r="D794" t="s">
        <v>2544</v>
      </c>
    </row>
    <row r="795" spans="1:4" hidden="1" x14ac:dyDescent="0.15">
      <c r="A795" t="s">
        <v>78</v>
      </c>
      <c r="B795" t="s">
        <v>2545</v>
      </c>
      <c r="C795" s="2">
        <v>41604.9375</v>
      </c>
      <c r="D795" t="s">
        <v>2546</v>
      </c>
    </row>
    <row r="796" spans="1:4" hidden="1" x14ac:dyDescent="0.15">
      <c r="A796" t="s">
        <v>78</v>
      </c>
      <c r="B796" t="s">
        <v>2547</v>
      </c>
      <c r="C796" s="2">
        <v>41604.9375</v>
      </c>
      <c r="D796" t="s">
        <v>2548</v>
      </c>
    </row>
    <row r="797" spans="1:4" hidden="1" x14ac:dyDescent="0.15">
      <c r="A797" t="s">
        <v>78</v>
      </c>
      <c r="B797" t="s">
        <v>2549</v>
      </c>
      <c r="C797" s="2">
        <v>41604.936111111114</v>
      </c>
      <c r="D797" t="s">
        <v>2550</v>
      </c>
    </row>
    <row r="798" spans="1:4" hidden="1" x14ac:dyDescent="0.15">
      <c r="A798" t="s">
        <v>78</v>
      </c>
      <c r="B798" t="s">
        <v>2551</v>
      </c>
      <c r="C798" s="2">
        <v>41604.93472222222</v>
      </c>
      <c r="D798" t="s">
        <v>2552</v>
      </c>
    </row>
    <row r="799" spans="1:4" hidden="1" x14ac:dyDescent="0.15">
      <c r="A799" t="s">
        <v>78</v>
      </c>
      <c r="B799" t="s">
        <v>2553</v>
      </c>
      <c r="C799" s="2">
        <v>41604.933333333334</v>
      </c>
      <c r="D799" t="s">
        <v>2554</v>
      </c>
    </row>
    <row r="800" spans="1:4" hidden="1" x14ac:dyDescent="0.15">
      <c r="A800" t="s">
        <v>78</v>
      </c>
      <c r="B800" t="s">
        <v>2555</v>
      </c>
      <c r="C800" s="2">
        <v>41604.933333333334</v>
      </c>
      <c r="D800" t="s">
        <v>2556</v>
      </c>
    </row>
    <row r="801" spans="1:4" hidden="1" x14ac:dyDescent="0.15">
      <c r="A801" t="s">
        <v>78</v>
      </c>
      <c r="B801" t="s">
        <v>2557</v>
      </c>
      <c r="C801" s="2">
        <v>41604.933333333334</v>
      </c>
      <c r="D801" t="s">
        <v>2558</v>
      </c>
    </row>
    <row r="802" spans="1:4" ht="54" hidden="1" x14ac:dyDescent="0.15">
      <c r="A802" t="s">
        <v>78</v>
      </c>
      <c r="B802" t="s">
        <v>2559</v>
      </c>
      <c r="C802" s="2">
        <v>41604.932638888888</v>
      </c>
      <c r="D802" s="3" t="s">
        <v>2560</v>
      </c>
    </row>
    <row r="803" spans="1:4" ht="27" hidden="1" x14ac:dyDescent="0.15">
      <c r="A803" t="s">
        <v>78</v>
      </c>
      <c r="B803" t="s">
        <v>1446</v>
      </c>
      <c r="C803" s="2">
        <v>41604.931944444441</v>
      </c>
      <c r="D803" s="3" t="s">
        <v>2561</v>
      </c>
    </row>
    <row r="804" spans="1:4" ht="54" hidden="1" x14ac:dyDescent="0.15">
      <c r="A804" t="s">
        <v>78</v>
      </c>
      <c r="B804" t="s">
        <v>2562</v>
      </c>
      <c r="C804" s="2">
        <v>41604.931944444441</v>
      </c>
      <c r="D804" s="3" t="s">
        <v>2563</v>
      </c>
    </row>
    <row r="805" spans="1:4" ht="27" hidden="1" x14ac:dyDescent="0.15">
      <c r="A805" t="s">
        <v>78</v>
      </c>
      <c r="B805" t="s">
        <v>2564</v>
      </c>
      <c r="C805" s="2">
        <v>41604.931944444441</v>
      </c>
      <c r="D805" s="3" t="s">
        <v>2565</v>
      </c>
    </row>
    <row r="806" spans="1:4" hidden="1" x14ac:dyDescent="0.15">
      <c r="A806" t="s">
        <v>78</v>
      </c>
      <c r="B806" t="s">
        <v>2566</v>
      </c>
      <c r="C806" s="2">
        <v>41604.931250000001</v>
      </c>
      <c r="D806" t="s">
        <v>2567</v>
      </c>
    </row>
    <row r="807" spans="1:4" hidden="1" x14ac:dyDescent="0.15">
      <c r="A807" t="s">
        <v>78</v>
      </c>
      <c r="B807" t="s">
        <v>2568</v>
      </c>
      <c r="C807" s="2">
        <v>41604.930555555555</v>
      </c>
      <c r="D807" t="s">
        <v>2569</v>
      </c>
    </row>
    <row r="808" spans="1:4" hidden="1" x14ac:dyDescent="0.15">
      <c r="A808" t="s">
        <v>78</v>
      </c>
      <c r="B808" t="s">
        <v>2570</v>
      </c>
      <c r="C808" s="2">
        <v>41604.929861111108</v>
      </c>
      <c r="D808" t="s">
        <v>2571</v>
      </c>
    </row>
    <row r="809" spans="1:4" hidden="1" x14ac:dyDescent="0.15">
      <c r="A809" t="s">
        <v>78</v>
      </c>
      <c r="B809" t="s">
        <v>2572</v>
      </c>
      <c r="C809" s="2">
        <v>41604.927777777775</v>
      </c>
      <c r="D809" t="s">
        <v>2573</v>
      </c>
    </row>
    <row r="810" spans="1:4" hidden="1" x14ac:dyDescent="0.15">
      <c r="A810" t="s">
        <v>78</v>
      </c>
      <c r="B810" t="s">
        <v>2574</v>
      </c>
      <c r="C810" s="2">
        <v>41604.925694444442</v>
      </c>
      <c r="D810" t="s">
        <v>2575</v>
      </c>
    </row>
    <row r="811" spans="1:4" hidden="1" x14ac:dyDescent="0.15">
      <c r="A811" t="s">
        <v>78</v>
      </c>
      <c r="B811" t="s">
        <v>2576</v>
      </c>
      <c r="C811" s="2">
        <v>41604.925000000003</v>
      </c>
      <c r="D811" t="s">
        <v>2577</v>
      </c>
    </row>
    <row r="812" spans="1:4" hidden="1" x14ac:dyDescent="0.15">
      <c r="A812" t="s">
        <v>78</v>
      </c>
      <c r="B812" t="s">
        <v>2578</v>
      </c>
      <c r="C812" s="2">
        <v>41604.925000000003</v>
      </c>
      <c r="D812" t="s">
        <v>2579</v>
      </c>
    </row>
    <row r="813" spans="1:4" hidden="1" x14ac:dyDescent="0.15">
      <c r="A813" t="s">
        <v>78</v>
      </c>
      <c r="B813" t="s">
        <v>2580</v>
      </c>
      <c r="C813" s="2">
        <v>41604.923611111109</v>
      </c>
      <c r="D813" t="s">
        <v>2581</v>
      </c>
    </row>
    <row r="814" spans="1:4" ht="27" hidden="1" x14ac:dyDescent="0.15">
      <c r="A814" t="s">
        <v>78</v>
      </c>
      <c r="B814" t="s">
        <v>2582</v>
      </c>
      <c r="C814" s="2">
        <v>41604.922222222223</v>
      </c>
      <c r="D814" s="3" t="s">
        <v>2583</v>
      </c>
    </row>
    <row r="815" spans="1:4" hidden="1" x14ac:dyDescent="0.15">
      <c r="A815" t="s">
        <v>78</v>
      </c>
      <c r="B815" t="s">
        <v>2584</v>
      </c>
      <c r="C815" s="2">
        <v>41604.920138888891</v>
      </c>
      <c r="D815" t="s">
        <v>2585</v>
      </c>
    </row>
    <row r="816" spans="1:4" hidden="1" x14ac:dyDescent="0.15">
      <c r="A816" t="s">
        <v>78</v>
      </c>
      <c r="B816" t="s">
        <v>2586</v>
      </c>
      <c r="C816" s="2">
        <v>41604.920138888891</v>
      </c>
      <c r="D816" t="s">
        <v>2587</v>
      </c>
    </row>
    <row r="817" spans="1:4" hidden="1" x14ac:dyDescent="0.15">
      <c r="A817" t="s">
        <v>78</v>
      </c>
      <c r="B817" t="s">
        <v>2588</v>
      </c>
      <c r="C817" s="2">
        <v>41604.919444444444</v>
      </c>
      <c r="D817" t="s">
        <v>2589</v>
      </c>
    </row>
    <row r="818" spans="1:4" hidden="1" x14ac:dyDescent="0.15">
      <c r="A818" t="s">
        <v>78</v>
      </c>
      <c r="B818" t="s">
        <v>2590</v>
      </c>
      <c r="C818" s="2">
        <v>41604.916666666664</v>
      </c>
      <c r="D818" t="s">
        <v>2591</v>
      </c>
    </row>
    <row r="819" spans="1:4" hidden="1" x14ac:dyDescent="0.15">
      <c r="A819" t="s">
        <v>78</v>
      </c>
      <c r="B819" t="s">
        <v>2592</v>
      </c>
      <c r="C819" s="2">
        <v>41604.914583333331</v>
      </c>
      <c r="D819" t="s">
        <v>2593</v>
      </c>
    </row>
    <row r="820" spans="1:4" ht="54" hidden="1" x14ac:dyDescent="0.15">
      <c r="A820" t="s">
        <v>78</v>
      </c>
      <c r="B820" t="s">
        <v>2594</v>
      </c>
      <c r="C820" s="2">
        <v>41604.913888888892</v>
      </c>
      <c r="D820" s="3" t="s">
        <v>2595</v>
      </c>
    </row>
    <row r="821" spans="1:4" hidden="1" x14ac:dyDescent="0.15">
      <c r="A821" t="s">
        <v>78</v>
      </c>
      <c r="B821" t="s">
        <v>2596</v>
      </c>
      <c r="C821" s="2">
        <v>41604.912499999999</v>
      </c>
      <c r="D821" t="s">
        <v>2597</v>
      </c>
    </row>
    <row r="822" spans="1:4" ht="54" hidden="1" x14ac:dyDescent="0.15">
      <c r="A822" t="s">
        <v>78</v>
      </c>
      <c r="B822" t="s">
        <v>2598</v>
      </c>
      <c r="C822" s="2">
        <v>41604.912499999999</v>
      </c>
      <c r="D822" s="3" t="s">
        <v>2599</v>
      </c>
    </row>
    <row r="823" spans="1:4" hidden="1" x14ac:dyDescent="0.15">
      <c r="A823" t="s">
        <v>78</v>
      </c>
      <c r="B823" t="s">
        <v>2600</v>
      </c>
      <c r="C823" s="2">
        <v>41604.909722222219</v>
      </c>
      <c r="D823" t="s">
        <v>2601</v>
      </c>
    </row>
    <row r="824" spans="1:4" hidden="1" x14ac:dyDescent="0.15">
      <c r="A824" t="s">
        <v>78</v>
      </c>
      <c r="B824" t="s">
        <v>1157</v>
      </c>
      <c r="C824" s="2">
        <v>41604.90902777778</v>
      </c>
      <c r="D824" t="s">
        <v>2602</v>
      </c>
    </row>
    <row r="825" spans="1:4" hidden="1" x14ac:dyDescent="0.15">
      <c r="A825" t="s">
        <v>78</v>
      </c>
      <c r="B825" t="s">
        <v>2603</v>
      </c>
      <c r="C825" s="2">
        <v>41604.908333333333</v>
      </c>
      <c r="D825" t="s">
        <v>2604</v>
      </c>
    </row>
    <row r="826" spans="1:4" hidden="1" x14ac:dyDescent="0.15">
      <c r="A826" t="s">
        <v>78</v>
      </c>
      <c r="B826" t="s">
        <v>2605</v>
      </c>
      <c r="C826" s="2">
        <v>41604.907638888886</v>
      </c>
      <c r="D826" t="s">
        <v>2606</v>
      </c>
    </row>
    <row r="827" spans="1:4" hidden="1" x14ac:dyDescent="0.15">
      <c r="A827" t="s">
        <v>78</v>
      </c>
      <c r="B827">
        <v>88</v>
      </c>
      <c r="C827" s="2">
        <v>41604.906944444447</v>
      </c>
      <c r="D827" t="s">
        <v>2607</v>
      </c>
    </row>
    <row r="828" spans="1:4" hidden="1" x14ac:dyDescent="0.15">
      <c r="A828" t="s">
        <v>78</v>
      </c>
      <c r="B828" t="s">
        <v>2608</v>
      </c>
      <c r="C828" s="2">
        <v>41604.906944444447</v>
      </c>
      <c r="D828" t="s">
        <v>2609</v>
      </c>
    </row>
    <row r="829" spans="1:4" hidden="1" x14ac:dyDescent="0.15">
      <c r="A829" t="s">
        <v>78</v>
      </c>
      <c r="B829" t="s">
        <v>2610</v>
      </c>
      <c r="C829" s="2">
        <v>41604.906944444447</v>
      </c>
      <c r="D829" t="s">
        <v>2611</v>
      </c>
    </row>
    <row r="830" spans="1:4" hidden="1" x14ac:dyDescent="0.15">
      <c r="A830" t="s">
        <v>78</v>
      </c>
      <c r="B830" t="s">
        <v>2612</v>
      </c>
      <c r="C830" s="2">
        <v>41604.905555555553</v>
      </c>
      <c r="D830" t="s">
        <v>2613</v>
      </c>
    </row>
    <row r="831" spans="1:4" ht="40.5" hidden="1" x14ac:dyDescent="0.15">
      <c r="A831" t="s">
        <v>78</v>
      </c>
      <c r="B831" t="s">
        <v>2614</v>
      </c>
      <c r="C831" s="2">
        <v>41604.904861111114</v>
      </c>
      <c r="D831" s="3" t="s">
        <v>2615</v>
      </c>
    </row>
    <row r="832" spans="1:4" hidden="1" x14ac:dyDescent="0.15">
      <c r="A832" t="s">
        <v>78</v>
      </c>
      <c r="B832" t="s">
        <v>2616</v>
      </c>
      <c r="C832" s="2">
        <v>41604.904861111114</v>
      </c>
      <c r="D832" t="s">
        <v>2617</v>
      </c>
    </row>
    <row r="833" spans="1:4" hidden="1" x14ac:dyDescent="0.15">
      <c r="A833" t="s">
        <v>78</v>
      </c>
      <c r="B833" t="s">
        <v>2618</v>
      </c>
      <c r="C833" s="2">
        <v>41604.904166666667</v>
      </c>
      <c r="D833" t="s">
        <v>2619</v>
      </c>
    </row>
    <row r="834" spans="1:4" hidden="1" x14ac:dyDescent="0.15">
      <c r="A834" t="s">
        <v>78</v>
      </c>
      <c r="B834" t="s">
        <v>2620</v>
      </c>
      <c r="C834" s="2">
        <v>41604.90347222222</v>
      </c>
      <c r="D834" t="s">
        <v>2621</v>
      </c>
    </row>
    <row r="835" spans="1:4" hidden="1" x14ac:dyDescent="0.15">
      <c r="A835" t="s">
        <v>78</v>
      </c>
      <c r="B835" t="s">
        <v>2622</v>
      </c>
      <c r="C835" s="2">
        <v>41604.901388888888</v>
      </c>
      <c r="D835" t="s">
        <v>2623</v>
      </c>
    </row>
    <row r="836" spans="1:4" hidden="1" x14ac:dyDescent="0.15">
      <c r="A836" t="s">
        <v>78</v>
      </c>
      <c r="B836" t="s">
        <v>2002</v>
      </c>
      <c r="C836" s="2">
        <v>41604.900694444441</v>
      </c>
      <c r="D836" t="s">
        <v>2624</v>
      </c>
    </row>
    <row r="837" spans="1:4" ht="40.5" hidden="1" x14ac:dyDescent="0.15">
      <c r="A837" t="s">
        <v>78</v>
      </c>
      <c r="B837" t="s">
        <v>2625</v>
      </c>
      <c r="C837" s="2">
        <v>41604.9</v>
      </c>
      <c r="D837" s="3" t="s">
        <v>2626</v>
      </c>
    </row>
    <row r="838" spans="1:4" hidden="1" x14ac:dyDescent="0.15">
      <c r="A838" t="s">
        <v>78</v>
      </c>
      <c r="B838" t="s">
        <v>2627</v>
      </c>
      <c r="C838" s="2">
        <v>41604.898611111108</v>
      </c>
      <c r="D838" t="s">
        <v>2628</v>
      </c>
    </row>
    <row r="839" spans="1:4" ht="54" hidden="1" x14ac:dyDescent="0.15">
      <c r="A839" t="s">
        <v>78</v>
      </c>
      <c r="B839" t="s">
        <v>2629</v>
      </c>
      <c r="C839" s="2">
        <v>41604.898611111108</v>
      </c>
      <c r="D839" s="3" t="s">
        <v>2630</v>
      </c>
    </row>
    <row r="840" spans="1:4" hidden="1" x14ac:dyDescent="0.15">
      <c r="A840" t="s">
        <v>78</v>
      </c>
      <c r="B840" t="s">
        <v>1266</v>
      </c>
      <c r="C840" s="2">
        <v>41604.898611111108</v>
      </c>
      <c r="D840" t="s">
        <v>2631</v>
      </c>
    </row>
    <row r="841" spans="1:4" hidden="1" x14ac:dyDescent="0.15">
      <c r="A841" t="s">
        <v>78</v>
      </c>
      <c r="B841" t="s">
        <v>2632</v>
      </c>
      <c r="C841" s="2">
        <v>41604.897222222222</v>
      </c>
      <c r="D841" t="s">
        <v>2633</v>
      </c>
    </row>
    <row r="842" spans="1:4" hidden="1" x14ac:dyDescent="0.15">
      <c r="A842" t="s">
        <v>78</v>
      </c>
      <c r="B842" t="s">
        <v>2634</v>
      </c>
      <c r="C842" s="2">
        <v>41604.895833333336</v>
      </c>
      <c r="D842" t="s">
        <v>2635</v>
      </c>
    </row>
    <row r="843" spans="1:4" ht="54" hidden="1" x14ac:dyDescent="0.15">
      <c r="A843" t="s">
        <v>78</v>
      </c>
      <c r="B843" t="s">
        <v>2636</v>
      </c>
      <c r="C843" s="2">
        <v>41604.894444444442</v>
      </c>
      <c r="D843" s="3" t="s">
        <v>2637</v>
      </c>
    </row>
    <row r="844" spans="1:4" hidden="1" x14ac:dyDescent="0.15">
      <c r="A844" t="s">
        <v>78</v>
      </c>
      <c r="B844" t="s">
        <v>2638</v>
      </c>
      <c r="C844" s="2">
        <v>41604.892361111109</v>
      </c>
      <c r="D844" t="s">
        <v>2639</v>
      </c>
    </row>
    <row r="845" spans="1:4" hidden="1" x14ac:dyDescent="0.15">
      <c r="A845" t="s">
        <v>78</v>
      </c>
      <c r="B845" t="s">
        <v>2640</v>
      </c>
      <c r="C845" s="2">
        <v>41604.89166666667</v>
      </c>
      <c r="D845" t="s">
        <v>2641</v>
      </c>
    </row>
    <row r="846" spans="1:4" ht="54" hidden="1" x14ac:dyDescent="0.15">
      <c r="A846" t="s">
        <v>78</v>
      </c>
      <c r="B846" t="s">
        <v>2642</v>
      </c>
      <c r="C846" s="2">
        <v>41604.890277777777</v>
      </c>
      <c r="D846" s="3" t="s">
        <v>2643</v>
      </c>
    </row>
    <row r="847" spans="1:4" hidden="1" x14ac:dyDescent="0.15">
      <c r="A847" t="s">
        <v>78</v>
      </c>
      <c r="B847" t="s">
        <v>2644</v>
      </c>
      <c r="C847" s="2">
        <v>41604.890277777777</v>
      </c>
      <c r="D847" t="s">
        <v>2645</v>
      </c>
    </row>
    <row r="848" spans="1:4" ht="54" hidden="1" x14ac:dyDescent="0.15">
      <c r="A848" t="s">
        <v>78</v>
      </c>
      <c r="B848" t="s">
        <v>2646</v>
      </c>
      <c r="C848" s="2">
        <v>41604.888194444444</v>
      </c>
      <c r="D848" s="3" t="s">
        <v>2647</v>
      </c>
    </row>
    <row r="849" spans="1:4" ht="67.5" hidden="1" x14ac:dyDescent="0.15">
      <c r="A849" t="s">
        <v>78</v>
      </c>
      <c r="B849" t="s">
        <v>2648</v>
      </c>
      <c r="C849" s="2">
        <v>41604.887499999997</v>
      </c>
      <c r="D849" s="3" t="s">
        <v>2649</v>
      </c>
    </row>
    <row r="850" spans="1:4" hidden="1" x14ac:dyDescent="0.15">
      <c r="A850" t="s">
        <v>78</v>
      </c>
      <c r="B850" t="s">
        <v>2650</v>
      </c>
      <c r="C850" s="2">
        <v>41604.886111111111</v>
      </c>
      <c r="D850" t="s">
        <v>2651</v>
      </c>
    </row>
    <row r="851" spans="1:4" hidden="1" x14ac:dyDescent="0.15">
      <c r="A851" t="s">
        <v>78</v>
      </c>
      <c r="B851" t="s">
        <v>1883</v>
      </c>
      <c r="C851" s="2">
        <v>41604.885416666664</v>
      </c>
      <c r="D851" t="s">
        <v>2652</v>
      </c>
    </row>
    <row r="852" spans="1:4" hidden="1" x14ac:dyDescent="0.15">
      <c r="A852" t="s">
        <v>78</v>
      </c>
      <c r="B852" t="s">
        <v>2653</v>
      </c>
      <c r="C852" s="2">
        <v>41604.884722222225</v>
      </c>
      <c r="D852" t="s">
        <v>2654</v>
      </c>
    </row>
    <row r="853" spans="1:4" hidden="1" x14ac:dyDescent="0.15">
      <c r="A853" t="s">
        <v>78</v>
      </c>
      <c r="B853" t="s">
        <v>2655</v>
      </c>
      <c r="C853" s="2">
        <v>41604.884722222225</v>
      </c>
      <c r="D853" t="s">
        <v>2656</v>
      </c>
    </row>
    <row r="854" spans="1:4" hidden="1" x14ac:dyDescent="0.15">
      <c r="A854" t="s">
        <v>78</v>
      </c>
      <c r="B854" t="s">
        <v>2657</v>
      </c>
      <c r="C854" s="2">
        <v>41604.884722222225</v>
      </c>
      <c r="D854" t="s">
        <v>2658</v>
      </c>
    </row>
    <row r="855" spans="1:4" hidden="1" x14ac:dyDescent="0.15">
      <c r="A855" t="s">
        <v>78</v>
      </c>
      <c r="B855" t="s">
        <v>2659</v>
      </c>
      <c r="C855" s="2">
        <v>41604.884027777778</v>
      </c>
      <c r="D855" t="s">
        <v>2660</v>
      </c>
    </row>
    <row r="856" spans="1:4" hidden="1" x14ac:dyDescent="0.15">
      <c r="A856" t="s">
        <v>78</v>
      </c>
      <c r="B856" t="s">
        <v>2661</v>
      </c>
      <c r="C856" s="2">
        <v>41604.884027777778</v>
      </c>
      <c r="D856" t="s">
        <v>2662</v>
      </c>
    </row>
    <row r="857" spans="1:4" hidden="1" x14ac:dyDescent="0.15">
      <c r="A857" t="s">
        <v>78</v>
      </c>
      <c r="B857" t="s">
        <v>2663</v>
      </c>
      <c r="C857" s="2">
        <v>41604.883333333331</v>
      </c>
      <c r="D857" t="s">
        <v>1529</v>
      </c>
    </row>
    <row r="858" spans="1:4" hidden="1" x14ac:dyDescent="0.15">
      <c r="A858" t="s">
        <v>78</v>
      </c>
      <c r="B858" t="s">
        <v>2664</v>
      </c>
      <c r="C858" s="2">
        <v>41604.882638888892</v>
      </c>
      <c r="D858" t="s">
        <v>2665</v>
      </c>
    </row>
    <row r="859" spans="1:4" hidden="1" x14ac:dyDescent="0.15">
      <c r="A859" t="s">
        <v>78</v>
      </c>
      <c r="B859" t="s">
        <v>2666</v>
      </c>
      <c r="C859" s="2">
        <v>41604.881944444445</v>
      </c>
      <c r="D859" t="s">
        <v>2667</v>
      </c>
    </row>
    <row r="860" spans="1:4" hidden="1" x14ac:dyDescent="0.15">
      <c r="A860" t="s">
        <v>78</v>
      </c>
      <c r="B860" t="s">
        <v>2668</v>
      </c>
      <c r="C860" s="2">
        <v>41604.881944444445</v>
      </c>
      <c r="D860" t="s">
        <v>2669</v>
      </c>
    </row>
    <row r="861" spans="1:4" hidden="1" x14ac:dyDescent="0.15">
      <c r="A861" t="s">
        <v>78</v>
      </c>
      <c r="B861" t="s">
        <v>2670</v>
      </c>
      <c r="C861" s="2">
        <v>41604.880555555559</v>
      </c>
      <c r="D861" t="s">
        <v>2671</v>
      </c>
    </row>
    <row r="862" spans="1:4" ht="108" hidden="1" x14ac:dyDescent="0.15">
      <c r="A862" t="s">
        <v>78</v>
      </c>
      <c r="B862" t="s">
        <v>2672</v>
      </c>
      <c r="C862" s="2">
        <v>41604.880555555559</v>
      </c>
      <c r="D862" s="3" t="s">
        <v>2673</v>
      </c>
    </row>
    <row r="863" spans="1:4" ht="27" hidden="1" x14ac:dyDescent="0.15">
      <c r="A863" t="s">
        <v>78</v>
      </c>
      <c r="B863" t="s">
        <v>2674</v>
      </c>
      <c r="C863" s="2">
        <v>41604.879861111112</v>
      </c>
      <c r="D863" s="3" t="s">
        <v>2675</v>
      </c>
    </row>
    <row r="864" spans="1:4" ht="27" hidden="1" x14ac:dyDescent="0.15">
      <c r="A864" t="s">
        <v>78</v>
      </c>
      <c r="B864" t="s">
        <v>28</v>
      </c>
      <c r="C864" s="2">
        <v>41604.879166666666</v>
      </c>
      <c r="D864" s="3" t="s">
        <v>2676</v>
      </c>
    </row>
    <row r="865" spans="1:4" hidden="1" x14ac:dyDescent="0.15">
      <c r="A865" t="s">
        <v>78</v>
      </c>
      <c r="B865" t="s">
        <v>2677</v>
      </c>
      <c r="C865" s="2">
        <v>41604.879166666666</v>
      </c>
      <c r="D865" t="s">
        <v>2678</v>
      </c>
    </row>
    <row r="866" spans="1:4" hidden="1" x14ac:dyDescent="0.15">
      <c r="A866" t="s">
        <v>78</v>
      </c>
      <c r="B866" t="s">
        <v>2679</v>
      </c>
      <c r="C866" s="2">
        <v>41604.879166666666</v>
      </c>
      <c r="D866" t="s">
        <v>2680</v>
      </c>
    </row>
    <row r="867" spans="1:4" hidden="1" x14ac:dyDescent="0.15">
      <c r="A867" t="s">
        <v>78</v>
      </c>
      <c r="B867" t="s">
        <v>2410</v>
      </c>
      <c r="C867" s="2">
        <v>41604.878472222219</v>
      </c>
      <c r="D867" t="s">
        <v>2681</v>
      </c>
    </row>
    <row r="868" spans="1:4" ht="54" hidden="1" x14ac:dyDescent="0.15">
      <c r="A868" t="s">
        <v>78</v>
      </c>
      <c r="B868" t="s">
        <v>2682</v>
      </c>
      <c r="C868" s="2">
        <v>41604.878472222219</v>
      </c>
      <c r="D868" s="3" t="s">
        <v>2683</v>
      </c>
    </row>
    <row r="869" spans="1:4" hidden="1" x14ac:dyDescent="0.15">
      <c r="A869" t="s">
        <v>78</v>
      </c>
      <c r="B869" t="s">
        <v>1352</v>
      </c>
      <c r="C869" s="2">
        <v>41604.87777777778</v>
      </c>
      <c r="D869" t="s">
        <v>2684</v>
      </c>
    </row>
    <row r="870" spans="1:4" hidden="1" x14ac:dyDescent="0.15">
      <c r="A870" t="s">
        <v>78</v>
      </c>
      <c r="B870" t="s">
        <v>2685</v>
      </c>
      <c r="C870" s="2">
        <v>41604.877083333333</v>
      </c>
      <c r="D870" t="s">
        <v>2686</v>
      </c>
    </row>
    <row r="871" spans="1:4" ht="67.5" hidden="1" x14ac:dyDescent="0.15">
      <c r="A871" t="s">
        <v>78</v>
      </c>
      <c r="B871" t="s">
        <v>2687</v>
      </c>
      <c r="C871" s="2">
        <v>41604.877083333333</v>
      </c>
      <c r="D871" s="3" t="s">
        <v>2688</v>
      </c>
    </row>
    <row r="872" spans="1:4" hidden="1" x14ac:dyDescent="0.15">
      <c r="A872" t="s">
        <v>78</v>
      </c>
      <c r="B872" t="s">
        <v>2689</v>
      </c>
      <c r="C872" s="2">
        <v>41604.876388888886</v>
      </c>
      <c r="D872" t="s">
        <v>2690</v>
      </c>
    </row>
    <row r="873" spans="1:4" ht="54" hidden="1" x14ac:dyDescent="0.15">
      <c r="A873" t="s">
        <v>78</v>
      </c>
      <c r="B873" t="s">
        <v>2691</v>
      </c>
      <c r="C873" s="2">
        <v>41604.876388888886</v>
      </c>
      <c r="D873" s="3" t="s">
        <v>2692</v>
      </c>
    </row>
    <row r="874" spans="1:4" hidden="1" x14ac:dyDescent="0.15">
      <c r="A874" t="s">
        <v>78</v>
      </c>
      <c r="B874" t="s">
        <v>2693</v>
      </c>
      <c r="C874" s="2">
        <v>41604.876388888886</v>
      </c>
      <c r="D874" t="s">
        <v>2694</v>
      </c>
    </row>
    <row r="875" spans="1:4" hidden="1" x14ac:dyDescent="0.15">
      <c r="A875" t="s">
        <v>78</v>
      </c>
      <c r="B875" t="s">
        <v>2695</v>
      </c>
      <c r="C875" s="2">
        <v>41604.876388888886</v>
      </c>
      <c r="D875" t="s">
        <v>2696</v>
      </c>
    </row>
    <row r="876" spans="1:4" hidden="1" x14ac:dyDescent="0.15">
      <c r="A876" t="s">
        <v>78</v>
      </c>
      <c r="B876" t="s">
        <v>2697</v>
      </c>
      <c r="C876" s="2">
        <v>41604.873611111114</v>
      </c>
      <c r="D876" t="s">
        <v>2698</v>
      </c>
    </row>
    <row r="877" spans="1:4" ht="54" hidden="1" x14ac:dyDescent="0.15">
      <c r="A877" t="s">
        <v>78</v>
      </c>
      <c r="B877" t="s">
        <v>2699</v>
      </c>
      <c r="C877" s="2">
        <v>41604.87222222222</v>
      </c>
      <c r="D877" s="3" t="s">
        <v>2700</v>
      </c>
    </row>
    <row r="878" spans="1:4" hidden="1" x14ac:dyDescent="0.15">
      <c r="A878" t="s">
        <v>78</v>
      </c>
      <c r="B878" t="s">
        <v>2701</v>
      </c>
      <c r="C878" s="2">
        <v>41604.87222222222</v>
      </c>
      <c r="D878" t="s">
        <v>2702</v>
      </c>
    </row>
    <row r="879" spans="1:4" hidden="1" x14ac:dyDescent="0.15">
      <c r="A879" t="s">
        <v>78</v>
      </c>
      <c r="B879" t="s">
        <v>2703</v>
      </c>
      <c r="C879" s="2">
        <v>41604.870833333334</v>
      </c>
      <c r="D879" t="s">
        <v>2704</v>
      </c>
    </row>
    <row r="880" spans="1:4" ht="54" hidden="1" x14ac:dyDescent="0.15">
      <c r="A880" t="s">
        <v>78</v>
      </c>
      <c r="B880" t="s">
        <v>2705</v>
      </c>
      <c r="C880" s="2">
        <v>41604.868750000001</v>
      </c>
      <c r="D880" s="3" t="s">
        <v>2706</v>
      </c>
    </row>
    <row r="881" spans="1:4" hidden="1" x14ac:dyDescent="0.15">
      <c r="A881" t="s">
        <v>78</v>
      </c>
      <c r="B881" t="s">
        <v>2707</v>
      </c>
      <c r="C881" s="2">
        <v>41604.868055555555</v>
      </c>
      <c r="D881" t="s">
        <v>2708</v>
      </c>
    </row>
    <row r="882" spans="1:4" hidden="1" x14ac:dyDescent="0.15">
      <c r="A882" t="s">
        <v>78</v>
      </c>
      <c r="B882" t="s">
        <v>1242</v>
      </c>
      <c r="C882" s="2">
        <v>41604.868055555555</v>
      </c>
      <c r="D882" t="s">
        <v>2709</v>
      </c>
    </row>
    <row r="883" spans="1:4" hidden="1" x14ac:dyDescent="0.15">
      <c r="A883" t="s">
        <v>78</v>
      </c>
      <c r="B883" t="s">
        <v>2710</v>
      </c>
      <c r="C883" s="2">
        <v>41604.867361111108</v>
      </c>
      <c r="D883" t="s">
        <v>2711</v>
      </c>
    </row>
    <row r="884" spans="1:4" ht="27" hidden="1" x14ac:dyDescent="0.15">
      <c r="A884" t="s">
        <v>78</v>
      </c>
      <c r="B884" t="s">
        <v>2712</v>
      </c>
      <c r="C884" s="2">
        <v>41604.867361111108</v>
      </c>
      <c r="D884" s="3" t="s">
        <v>2713</v>
      </c>
    </row>
    <row r="885" spans="1:4" hidden="1" x14ac:dyDescent="0.15">
      <c r="A885" t="s">
        <v>78</v>
      </c>
      <c r="B885" t="s">
        <v>2714</v>
      </c>
      <c r="C885" s="2">
        <v>41604.865972222222</v>
      </c>
      <c r="D885" t="s">
        <v>2715</v>
      </c>
    </row>
    <row r="886" spans="1:4" hidden="1" x14ac:dyDescent="0.15">
      <c r="A886" t="s">
        <v>78</v>
      </c>
      <c r="B886" t="s">
        <v>2716</v>
      </c>
      <c r="C886" s="2">
        <v>41604.865277777775</v>
      </c>
      <c r="D886" t="s">
        <v>2717</v>
      </c>
    </row>
    <row r="887" spans="1:4" hidden="1" x14ac:dyDescent="0.15">
      <c r="A887" t="s">
        <v>78</v>
      </c>
      <c r="B887" t="s">
        <v>2718</v>
      </c>
      <c r="C887" s="2">
        <v>41604.865277777775</v>
      </c>
      <c r="D887" t="s">
        <v>2719</v>
      </c>
    </row>
    <row r="888" spans="1:4" hidden="1" x14ac:dyDescent="0.15">
      <c r="A888" t="s">
        <v>78</v>
      </c>
      <c r="B888" t="s">
        <v>2720</v>
      </c>
      <c r="C888" s="2">
        <v>41604.864583333336</v>
      </c>
      <c r="D888" t="s">
        <v>2721</v>
      </c>
    </row>
    <row r="889" spans="1:4" hidden="1" x14ac:dyDescent="0.15">
      <c r="A889" t="s">
        <v>78</v>
      </c>
      <c r="B889" t="s">
        <v>2722</v>
      </c>
      <c r="C889" s="2">
        <v>41604.86041666667</v>
      </c>
      <c r="D889" t="s">
        <v>2723</v>
      </c>
    </row>
    <row r="890" spans="1:4" hidden="1" x14ac:dyDescent="0.15">
      <c r="A890" t="s">
        <v>78</v>
      </c>
      <c r="B890" t="s">
        <v>2724</v>
      </c>
      <c r="C890" s="2">
        <v>41604.86041666667</v>
      </c>
      <c r="D890" t="s">
        <v>2725</v>
      </c>
    </row>
    <row r="891" spans="1:4" hidden="1" x14ac:dyDescent="0.15">
      <c r="A891" t="s">
        <v>78</v>
      </c>
      <c r="B891">
        <v>111</v>
      </c>
      <c r="C891" s="2">
        <v>41604.859722222223</v>
      </c>
      <c r="D891" t="s">
        <v>2726</v>
      </c>
    </row>
    <row r="892" spans="1:4" hidden="1" x14ac:dyDescent="0.15">
      <c r="A892" t="s">
        <v>78</v>
      </c>
      <c r="B892" t="s">
        <v>2727</v>
      </c>
      <c r="C892" s="2">
        <v>41604.859722222223</v>
      </c>
      <c r="D892" t="s">
        <v>2728</v>
      </c>
    </row>
    <row r="893" spans="1:4" hidden="1" x14ac:dyDescent="0.15">
      <c r="A893" t="s">
        <v>78</v>
      </c>
      <c r="B893" t="s">
        <v>2729</v>
      </c>
      <c r="C893" s="2">
        <v>41604.859027777777</v>
      </c>
      <c r="D893" t="s">
        <v>2730</v>
      </c>
    </row>
    <row r="894" spans="1:4" hidden="1" x14ac:dyDescent="0.15">
      <c r="A894" t="s">
        <v>78</v>
      </c>
      <c r="B894" t="s">
        <v>2731</v>
      </c>
      <c r="C894" s="2">
        <v>41604.859027777777</v>
      </c>
      <c r="D894" t="s">
        <v>2732</v>
      </c>
    </row>
    <row r="895" spans="1:4" ht="67.5" hidden="1" x14ac:dyDescent="0.15">
      <c r="A895" t="s">
        <v>78</v>
      </c>
      <c r="B895" t="s">
        <v>2733</v>
      </c>
      <c r="C895" s="2">
        <v>41604.85833333333</v>
      </c>
      <c r="D895" s="3" t="s">
        <v>2734</v>
      </c>
    </row>
    <row r="896" spans="1:4" hidden="1" x14ac:dyDescent="0.15">
      <c r="A896" t="s">
        <v>78</v>
      </c>
      <c r="B896" t="s">
        <v>2735</v>
      </c>
      <c r="C896" s="2">
        <v>41604.85833333333</v>
      </c>
      <c r="D896" t="s">
        <v>2736</v>
      </c>
    </row>
    <row r="897" spans="1:4" ht="54" hidden="1" x14ac:dyDescent="0.15">
      <c r="A897" t="s">
        <v>78</v>
      </c>
      <c r="B897" t="s">
        <v>2737</v>
      </c>
      <c r="C897" s="2">
        <v>41604.857638888891</v>
      </c>
      <c r="D897" s="3" t="s">
        <v>2738</v>
      </c>
    </row>
    <row r="898" spans="1:4" hidden="1" x14ac:dyDescent="0.15">
      <c r="A898" t="s">
        <v>78</v>
      </c>
      <c r="B898" t="s">
        <v>2739</v>
      </c>
      <c r="C898" s="2">
        <v>41604.856944444444</v>
      </c>
      <c r="D898" t="s">
        <v>2740</v>
      </c>
    </row>
    <row r="899" spans="1:4" hidden="1" x14ac:dyDescent="0.15">
      <c r="A899" t="s">
        <v>78</v>
      </c>
      <c r="B899" t="s">
        <v>2741</v>
      </c>
      <c r="C899" s="2">
        <v>41604.854861111111</v>
      </c>
      <c r="D899" t="s">
        <v>2742</v>
      </c>
    </row>
    <row r="900" spans="1:4" ht="27" hidden="1" x14ac:dyDescent="0.15">
      <c r="A900" t="s">
        <v>78</v>
      </c>
      <c r="B900" t="s">
        <v>2743</v>
      </c>
      <c r="C900" s="2">
        <v>41604.854861111111</v>
      </c>
      <c r="D900" s="3" t="s">
        <v>2744</v>
      </c>
    </row>
    <row r="901" spans="1:4" hidden="1" x14ac:dyDescent="0.15">
      <c r="A901" t="s">
        <v>78</v>
      </c>
      <c r="B901" t="s">
        <v>1985</v>
      </c>
      <c r="C901" s="2">
        <v>41604.852083333331</v>
      </c>
      <c r="D901" t="s">
        <v>2745</v>
      </c>
    </row>
    <row r="902" spans="1:4" ht="67.5" hidden="1" x14ac:dyDescent="0.15">
      <c r="A902" t="s">
        <v>78</v>
      </c>
      <c r="B902" t="s">
        <v>2746</v>
      </c>
      <c r="C902" s="2">
        <v>41604.851388888892</v>
      </c>
      <c r="D902" s="3" t="s">
        <v>2747</v>
      </c>
    </row>
    <row r="903" spans="1:4" hidden="1" x14ac:dyDescent="0.15">
      <c r="A903" t="s">
        <v>78</v>
      </c>
      <c r="B903" t="s">
        <v>2748</v>
      </c>
      <c r="C903" s="2">
        <v>41604.850694444445</v>
      </c>
      <c r="D903" t="s">
        <v>2749</v>
      </c>
    </row>
    <row r="904" spans="1:4" ht="40.5" hidden="1" x14ac:dyDescent="0.15">
      <c r="A904" t="s">
        <v>78</v>
      </c>
      <c r="B904" t="s">
        <v>2750</v>
      </c>
      <c r="C904" s="2">
        <v>41604.849305555559</v>
      </c>
      <c r="D904" s="3" t="s">
        <v>2751</v>
      </c>
    </row>
    <row r="905" spans="1:4" hidden="1" x14ac:dyDescent="0.15">
      <c r="A905" t="s">
        <v>78</v>
      </c>
      <c r="B905" t="s">
        <v>2752</v>
      </c>
      <c r="C905" s="2">
        <v>41604.847222222219</v>
      </c>
      <c r="D905" t="s">
        <v>2753</v>
      </c>
    </row>
    <row r="906" spans="1:4" hidden="1" x14ac:dyDescent="0.15">
      <c r="A906" t="s">
        <v>78</v>
      </c>
      <c r="B906" t="s">
        <v>1828</v>
      </c>
      <c r="C906" s="2">
        <v>41604.84652777778</v>
      </c>
      <c r="D906" t="s">
        <v>2754</v>
      </c>
    </row>
    <row r="907" spans="1:4" ht="40.5" hidden="1" x14ac:dyDescent="0.15">
      <c r="A907" t="s">
        <v>78</v>
      </c>
      <c r="B907" t="s">
        <v>2755</v>
      </c>
      <c r="C907" s="2">
        <v>41604.84652777778</v>
      </c>
      <c r="D907" s="3" t="s">
        <v>2756</v>
      </c>
    </row>
    <row r="908" spans="1:4" ht="40.5" hidden="1" x14ac:dyDescent="0.15">
      <c r="A908" t="s">
        <v>78</v>
      </c>
      <c r="B908" t="s">
        <v>2757</v>
      </c>
      <c r="C908" s="2">
        <v>41604.844444444447</v>
      </c>
      <c r="D908" s="3" t="s">
        <v>2758</v>
      </c>
    </row>
    <row r="909" spans="1:4" ht="81" hidden="1" x14ac:dyDescent="0.15">
      <c r="A909" t="s">
        <v>78</v>
      </c>
      <c r="B909" t="s">
        <v>2759</v>
      </c>
      <c r="C909" s="2">
        <v>41604.84375</v>
      </c>
      <c r="D909" s="3" t="s">
        <v>2760</v>
      </c>
    </row>
    <row r="910" spans="1:4" hidden="1" x14ac:dyDescent="0.15">
      <c r="A910" t="s">
        <v>78</v>
      </c>
      <c r="B910" t="s">
        <v>2761</v>
      </c>
      <c r="C910" s="2">
        <v>41604.841666666667</v>
      </c>
      <c r="D910" t="s">
        <v>2762</v>
      </c>
    </row>
    <row r="911" spans="1:4" hidden="1" x14ac:dyDescent="0.15">
      <c r="A911" t="s">
        <v>78</v>
      </c>
      <c r="B911" t="s">
        <v>1883</v>
      </c>
      <c r="C911" s="2">
        <v>41604.841666666667</v>
      </c>
      <c r="D911" t="s">
        <v>2763</v>
      </c>
    </row>
    <row r="912" spans="1:4" hidden="1" x14ac:dyDescent="0.15">
      <c r="A912" t="s">
        <v>78</v>
      </c>
      <c r="B912" t="s">
        <v>2764</v>
      </c>
      <c r="C912" s="2">
        <v>41604.839583333334</v>
      </c>
      <c r="D912" t="s">
        <v>2765</v>
      </c>
    </row>
    <row r="913" spans="1:4" hidden="1" x14ac:dyDescent="0.15">
      <c r="A913" t="s">
        <v>78</v>
      </c>
      <c r="B913" t="s">
        <v>2766</v>
      </c>
      <c r="C913" s="2">
        <v>41604.839583333334</v>
      </c>
      <c r="D913" t="s">
        <v>2767</v>
      </c>
    </row>
    <row r="914" spans="1:4" hidden="1" x14ac:dyDescent="0.15">
      <c r="A914" t="s">
        <v>78</v>
      </c>
      <c r="B914" t="s">
        <v>2768</v>
      </c>
      <c r="C914" s="2">
        <v>41604.838194444441</v>
      </c>
      <c r="D914" t="s">
        <v>2769</v>
      </c>
    </row>
    <row r="915" spans="1:4" hidden="1" x14ac:dyDescent="0.15">
      <c r="A915" t="s">
        <v>78</v>
      </c>
      <c r="B915" t="s">
        <v>1157</v>
      </c>
      <c r="C915" s="2">
        <v>41604.837500000001</v>
      </c>
      <c r="D915" t="s">
        <v>2770</v>
      </c>
    </row>
    <row r="916" spans="1:4" hidden="1" x14ac:dyDescent="0.15">
      <c r="A916" t="s">
        <v>78</v>
      </c>
      <c r="B916" t="s">
        <v>2771</v>
      </c>
      <c r="C916" s="2">
        <v>41604.836805555555</v>
      </c>
      <c r="D916" t="s">
        <v>2772</v>
      </c>
    </row>
    <row r="917" spans="1:4" hidden="1" x14ac:dyDescent="0.15">
      <c r="A917" t="s">
        <v>78</v>
      </c>
      <c r="B917" t="s">
        <v>2773</v>
      </c>
      <c r="C917" s="2">
        <v>41604.836111111108</v>
      </c>
      <c r="D917" t="s">
        <v>2774</v>
      </c>
    </row>
    <row r="918" spans="1:4" hidden="1" x14ac:dyDescent="0.15">
      <c r="A918" t="s">
        <v>78</v>
      </c>
      <c r="B918" t="s">
        <v>2775</v>
      </c>
      <c r="C918" s="2">
        <v>41604.835416666669</v>
      </c>
      <c r="D918" t="s">
        <v>2776</v>
      </c>
    </row>
    <row r="919" spans="1:4" hidden="1" x14ac:dyDescent="0.15">
      <c r="A919" t="s">
        <v>78</v>
      </c>
      <c r="B919" t="s">
        <v>2777</v>
      </c>
      <c r="C919" s="2">
        <v>41604.834027777775</v>
      </c>
      <c r="D919" t="s">
        <v>2778</v>
      </c>
    </row>
    <row r="920" spans="1:4" hidden="1" x14ac:dyDescent="0.15">
      <c r="A920" t="s">
        <v>78</v>
      </c>
      <c r="B920" t="s">
        <v>2779</v>
      </c>
      <c r="C920" s="2">
        <v>41604.834027777775</v>
      </c>
      <c r="D920" t="s">
        <v>2780</v>
      </c>
    </row>
    <row r="921" spans="1:4" hidden="1" x14ac:dyDescent="0.15">
      <c r="A921" t="s">
        <v>78</v>
      </c>
      <c r="B921" t="s">
        <v>2781</v>
      </c>
      <c r="C921" s="2">
        <v>41604.833333333336</v>
      </c>
      <c r="D921" t="s">
        <v>2782</v>
      </c>
    </row>
    <row r="922" spans="1:4" hidden="1" x14ac:dyDescent="0.15">
      <c r="A922" t="s">
        <v>78</v>
      </c>
      <c r="B922" t="s">
        <v>2783</v>
      </c>
      <c r="C922" s="2">
        <v>41604.832638888889</v>
      </c>
      <c r="D922" t="s">
        <v>2784</v>
      </c>
    </row>
    <row r="923" spans="1:4" hidden="1" x14ac:dyDescent="0.15">
      <c r="A923" t="s">
        <v>78</v>
      </c>
      <c r="B923" t="s">
        <v>2785</v>
      </c>
      <c r="C923" s="2">
        <v>41604.832638888889</v>
      </c>
      <c r="D923" t="s">
        <v>2786</v>
      </c>
    </row>
    <row r="924" spans="1:4" ht="40.5" hidden="1" x14ac:dyDescent="0.15">
      <c r="A924" t="s">
        <v>78</v>
      </c>
      <c r="B924" t="s">
        <v>2787</v>
      </c>
      <c r="C924" s="2">
        <v>41604.832638888889</v>
      </c>
      <c r="D924" s="3" t="s">
        <v>2788</v>
      </c>
    </row>
    <row r="925" spans="1:4" ht="54" hidden="1" x14ac:dyDescent="0.15">
      <c r="A925" t="s">
        <v>78</v>
      </c>
      <c r="B925" t="s">
        <v>2789</v>
      </c>
      <c r="C925" s="2">
        <v>41604.829861111109</v>
      </c>
      <c r="D925" s="3" t="s">
        <v>2790</v>
      </c>
    </row>
    <row r="926" spans="1:4" hidden="1" x14ac:dyDescent="0.15">
      <c r="A926" t="s">
        <v>78</v>
      </c>
      <c r="B926" t="s">
        <v>2791</v>
      </c>
      <c r="C926" s="2">
        <v>41604.828472222223</v>
      </c>
      <c r="D926" t="s">
        <v>2792</v>
      </c>
    </row>
    <row r="927" spans="1:4" hidden="1" x14ac:dyDescent="0.15">
      <c r="A927" t="s">
        <v>78</v>
      </c>
      <c r="B927" t="s">
        <v>2793</v>
      </c>
      <c r="C927" s="2">
        <v>41604.828472222223</v>
      </c>
      <c r="D927" t="s">
        <v>2794</v>
      </c>
    </row>
    <row r="928" spans="1:4" hidden="1" x14ac:dyDescent="0.15">
      <c r="A928" t="s">
        <v>78</v>
      </c>
      <c r="B928" t="s">
        <v>2795</v>
      </c>
      <c r="C928" s="2">
        <v>41604.827777777777</v>
      </c>
      <c r="D928" t="s">
        <v>2796</v>
      </c>
    </row>
    <row r="929" spans="1:4" hidden="1" x14ac:dyDescent="0.15">
      <c r="A929" t="s">
        <v>78</v>
      </c>
      <c r="B929" t="s">
        <v>2797</v>
      </c>
      <c r="C929" s="2">
        <v>41604.82708333333</v>
      </c>
      <c r="D929" t="s">
        <v>2798</v>
      </c>
    </row>
    <row r="930" spans="1:4" ht="81" hidden="1" x14ac:dyDescent="0.15">
      <c r="A930" t="s">
        <v>78</v>
      </c>
      <c r="B930" t="s">
        <v>2799</v>
      </c>
      <c r="C930" s="2">
        <v>41604.826388888891</v>
      </c>
      <c r="D930" s="3" t="s">
        <v>2800</v>
      </c>
    </row>
    <row r="931" spans="1:4" hidden="1" x14ac:dyDescent="0.15">
      <c r="A931" t="s">
        <v>78</v>
      </c>
      <c r="B931" t="s">
        <v>2801</v>
      </c>
      <c r="C931" s="2">
        <v>41604.825694444444</v>
      </c>
      <c r="D931" t="s">
        <v>2802</v>
      </c>
    </row>
    <row r="932" spans="1:4" hidden="1" x14ac:dyDescent="0.15">
      <c r="A932" t="s">
        <v>78</v>
      </c>
      <c r="B932" t="s">
        <v>2801</v>
      </c>
      <c r="C932" s="2">
        <v>41604.825694444444</v>
      </c>
      <c r="D932" t="s">
        <v>2802</v>
      </c>
    </row>
    <row r="933" spans="1:4" ht="67.5" hidden="1" x14ac:dyDescent="0.15">
      <c r="A933" t="s">
        <v>78</v>
      </c>
      <c r="B933" t="s">
        <v>2803</v>
      </c>
      <c r="C933" s="2">
        <v>41604.825694444444</v>
      </c>
      <c r="D933" s="3" t="s">
        <v>2804</v>
      </c>
    </row>
    <row r="934" spans="1:4" hidden="1" x14ac:dyDescent="0.15">
      <c r="A934" t="s">
        <v>78</v>
      </c>
      <c r="B934" t="s">
        <v>2805</v>
      </c>
      <c r="C934" s="2">
        <v>41604.824999999997</v>
      </c>
      <c r="D934" t="s">
        <v>2806</v>
      </c>
    </row>
    <row r="935" spans="1:4" hidden="1" x14ac:dyDescent="0.15">
      <c r="A935" t="s">
        <v>78</v>
      </c>
      <c r="B935" t="s">
        <v>2807</v>
      </c>
      <c r="C935" s="2">
        <v>41604.824305555558</v>
      </c>
      <c r="D935" t="s">
        <v>2808</v>
      </c>
    </row>
    <row r="936" spans="1:4" hidden="1" x14ac:dyDescent="0.15">
      <c r="A936" t="s">
        <v>78</v>
      </c>
      <c r="B936" t="s">
        <v>1157</v>
      </c>
      <c r="C936" s="2">
        <v>41604.821527777778</v>
      </c>
      <c r="D936" t="s">
        <v>2809</v>
      </c>
    </row>
    <row r="937" spans="1:4" hidden="1" x14ac:dyDescent="0.15">
      <c r="A937" t="s">
        <v>78</v>
      </c>
      <c r="B937" t="s">
        <v>2810</v>
      </c>
      <c r="C937" s="2">
        <v>41604.821527777778</v>
      </c>
      <c r="D937" t="s">
        <v>2811</v>
      </c>
    </row>
    <row r="938" spans="1:4" hidden="1" x14ac:dyDescent="0.15">
      <c r="A938" t="s">
        <v>78</v>
      </c>
      <c r="B938" t="s">
        <v>2812</v>
      </c>
      <c r="C938" s="2">
        <v>41604.820833333331</v>
      </c>
      <c r="D938" t="s">
        <v>2813</v>
      </c>
    </row>
    <row r="939" spans="1:4" hidden="1" x14ac:dyDescent="0.15">
      <c r="A939" t="s">
        <v>78</v>
      </c>
      <c r="B939" t="s">
        <v>2814</v>
      </c>
      <c r="C939" s="2">
        <v>41604.817361111112</v>
      </c>
      <c r="D939" t="s">
        <v>2815</v>
      </c>
    </row>
    <row r="940" spans="1:4" hidden="1" x14ac:dyDescent="0.15">
      <c r="A940" t="s">
        <v>78</v>
      </c>
      <c r="B940" t="s">
        <v>2816</v>
      </c>
      <c r="C940" s="2">
        <v>41604.817361111112</v>
      </c>
      <c r="D940" t="s">
        <v>2817</v>
      </c>
    </row>
    <row r="941" spans="1:4" hidden="1" x14ac:dyDescent="0.15">
      <c r="A941" t="s">
        <v>78</v>
      </c>
      <c r="B941" t="s">
        <v>2818</v>
      </c>
      <c r="C941" s="2">
        <v>41604.814583333333</v>
      </c>
      <c r="D941" t="s">
        <v>2819</v>
      </c>
    </row>
    <row r="942" spans="1:4" hidden="1" x14ac:dyDescent="0.15">
      <c r="A942" t="s">
        <v>78</v>
      </c>
      <c r="B942" t="s">
        <v>2820</v>
      </c>
      <c r="C942" s="2">
        <v>41604.814583333333</v>
      </c>
      <c r="D942" t="s">
        <v>2821</v>
      </c>
    </row>
    <row r="943" spans="1:4" hidden="1" x14ac:dyDescent="0.15">
      <c r="A943" t="s">
        <v>78</v>
      </c>
      <c r="B943" t="s">
        <v>2822</v>
      </c>
      <c r="C943" s="2">
        <v>41604.814583333333</v>
      </c>
      <c r="D943" t="s">
        <v>2823</v>
      </c>
    </row>
    <row r="944" spans="1:4" hidden="1" x14ac:dyDescent="0.15">
      <c r="A944" t="s">
        <v>78</v>
      </c>
      <c r="B944" t="s">
        <v>2824</v>
      </c>
      <c r="C944" s="2">
        <v>41604.813194444447</v>
      </c>
      <c r="D944" t="s">
        <v>2825</v>
      </c>
    </row>
    <row r="945" spans="1:4" ht="40.5" hidden="1" x14ac:dyDescent="0.15">
      <c r="A945" t="s">
        <v>78</v>
      </c>
      <c r="B945" t="s">
        <v>2826</v>
      </c>
      <c r="C945" s="2">
        <v>41604.811805555553</v>
      </c>
      <c r="D945" s="3" t="s">
        <v>2827</v>
      </c>
    </row>
    <row r="946" spans="1:4" hidden="1" x14ac:dyDescent="0.15">
      <c r="A946" t="s">
        <v>78</v>
      </c>
      <c r="B946" t="s">
        <v>2828</v>
      </c>
      <c r="C946" s="2">
        <v>41604.810416666667</v>
      </c>
      <c r="D946" t="s">
        <v>2829</v>
      </c>
    </row>
    <row r="947" spans="1:4" hidden="1" x14ac:dyDescent="0.15">
      <c r="A947" t="s">
        <v>78</v>
      </c>
      <c r="B947" t="s">
        <v>2830</v>
      </c>
      <c r="C947" s="2">
        <v>41604.80972222222</v>
      </c>
      <c r="D947" t="s">
        <v>2831</v>
      </c>
    </row>
    <row r="948" spans="1:4" ht="54" hidden="1" x14ac:dyDescent="0.15">
      <c r="A948" t="s">
        <v>78</v>
      </c>
      <c r="B948" t="s">
        <v>2832</v>
      </c>
      <c r="C948" s="2">
        <v>41604.809027777781</v>
      </c>
      <c r="D948" s="3" t="s">
        <v>2833</v>
      </c>
    </row>
    <row r="949" spans="1:4" ht="67.5" hidden="1" x14ac:dyDescent="0.15">
      <c r="A949" t="s">
        <v>78</v>
      </c>
      <c r="B949" t="s">
        <v>2834</v>
      </c>
      <c r="C949" s="2">
        <v>41604.808333333334</v>
      </c>
      <c r="D949" s="3" t="s">
        <v>2835</v>
      </c>
    </row>
    <row r="950" spans="1:4" ht="27" hidden="1" x14ac:dyDescent="0.15">
      <c r="A950" t="s">
        <v>78</v>
      </c>
      <c r="B950" t="s">
        <v>2836</v>
      </c>
      <c r="C950" s="2">
        <v>41604.807638888888</v>
      </c>
      <c r="D950" s="3" t="s">
        <v>2837</v>
      </c>
    </row>
    <row r="951" spans="1:4" hidden="1" x14ac:dyDescent="0.15">
      <c r="A951" t="s">
        <v>78</v>
      </c>
      <c r="B951" t="s">
        <v>2838</v>
      </c>
      <c r="C951" s="2">
        <v>41604.806944444441</v>
      </c>
      <c r="D951" t="s">
        <v>2839</v>
      </c>
    </row>
    <row r="952" spans="1:4" hidden="1" x14ac:dyDescent="0.15">
      <c r="A952" t="s">
        <v>78</v>
      </c>
      <c r="B952" t="s">
        <v>2840</v>
      </c>
      <c r="C952" s="2">
        <v>41604.806250000001</v>
      </c>
      <c r="D952" t="s">
        <v>2841</v>
      </c>
    </row>
    <row r="953" spans="1:4" hidden="1" x14ac:dyDescent="0.15">
      <c r="A953" t="s">
        <v>78</v>
      </c>
      <c r="B953" t="s">
        <v>2842</v>
      </c>
      <c r="C953" s="2">
        <v>41604.806250000001</v>
      </c>
      <c r="D953" t="s">
        <v>2843</v>
      </c>
    </row>
    <row r="954" spans="1:4" hidden="1" x14ac:dyDescent="0.15">
      <c r="A954" t="s">
        <v>78</v>
      </c>
      <c r="B954" t="s">
        <v>2844</v>
      </c>
      <c r="C954" s="2">
        <v>41604.806250000001</v>
      </c>
      <c r="D954" t="s">
        <v>2845</v>
      </c>
    </row>
    <row r="955" spans="1:4" ht="27" hidden="1" x14ac:dyDescent="0.15">
      <c r="A955" t="s">
        <v>78</v>
      </c>
      <c r="B955" t="s">
        <v>2846</v>
      </c>
      <c r="C955" s="2">
        <v>41604.804166666669</v>
      </c>
      <c r="D955" s="3" t="s">
        <v>2847</v>
      </c>
    </row>
    <row r="956" spans="1:4" hidden="1" x14ac:dyDescent="0.15">
      <c r="A956" t="s">
        <v>78</v>
      </c>
      <c r="B956" t="s">
        <v>2848</v>
      </c>
      <c r="C956" s="2">
        <v>41604.803472222222</v>
      </c>
      <c r="D956" t="s">
        <v>2849</v>
      </c>
    </row>
    <row r="957" spans="1:4" hidden="1" x14ac:dyDescent="0.15">
      <c r="A957" t="s">
        <v>78</v>
      </c>
      <c r="B957" t="s">
        <v>2850</v>
      </c>
      <c r="C957" s="2">
        <v>41604.803472222222</v>
      </c>
      <c r="D957" t="s">
        <v>2851</v>
      </c>
    </row>
    <row r="958" spans="1:4" ht="27" hidden="1" x14ac:dyDescent="0.15">
      <c r="A958" t="s">
        <v>78</v>
      </c>
      <c r="B958" t="s">
        <v>2852</v>
      </c>
      <c r="C958" s="2">
        <v>41604.801388888889</v>
      </c>
      <c r="D958" s="3" t="s">
        <v>2853</v>
      </c>
    </row>
    <row r="959" spans="1:4" hidden="1" x14ac:dyDescent="0.15">
      <c r="A959" t="s">
        <v>78</v>
      </c>
      <c r="B959" t="s">
        <v>2854</v>
      </c>
      <c r="C959" s="2">
        <v>41604.800694444442</v>
      </c>
      <c r="D959" t="s">
        <v>2855</v>
      </c>
    </row>
    <row r="960" spans="1:4" hidden="1" x14ac:dyDescent="0.15">
      <c r="A960" t="s">
        <v>78</v>
      </c>
      <c r="B960" t="s">
        <v>2856</v>
      </c>
      <c r="C960" s="2">
        <v>41604.800694444442</v>
      </c>
      <c r="D960" t="s">
        <v>2857</v>
      </c>
    </row>
    <row r="961" spans="1:4" hidden="1" x14ac:dyDescent="0.15">
      <c r="A961" t="s">
        <v>78</v>
      </c>
      <c r="B961" t="s">
        <v>2858</v>
      </c>
      <c r="C961" s="2">
        <v>41604.800694444442</v>
      </c>
      <c r="D961" t="s">
        <v>2859</v>
      </c>
    </row>
    <row r="962" spans="1:4" hidden="1" x14ac:dyDescent="0.15">
      <c r="A962" t="s">
        <v>78</v>
      </c>
      <c r="B962" t="s">
        <v>2860</v>
      </c>
      <c r="C962" s="2">
        <v>41604.799305555556</v>
      </c>
      <c r="D962" t="s">
        <v>2861</v>
      </c>
    </row>
    <row r="963" spans="1:4" ht="54" hidden="1" x14ac:dyDescent="0.15">
      <c r="A963" t="s">
        <v>78</v>
      </c>
      <c r="B963" t="s">
        <v>2862</v>
      </c>
      <c r="C963" s="2">
        <v>41604.798611111109</v>
      </c>
      <c r="D963" s="3" t="s">
        <v>2863</v>
      </c>
    </row>
    <row r="964" spans="1:4" hidden="1" x14ac:dyDescent="0.15">
      <c r="A964" t="s">
        <v>78</v>
      </c>
      <c r="B964" t="s">
        <v>2864</v>
      </c>
      <c r="C964" s="2">
        <v>41604.79791666667</v>
      </c>
      <c r="D964" t="s">
        <v>2865</v>
      </c>
    </row>
    <row r="965" spans="1:4" ht="40.5" hidden="1" x14ac:dyDescent="0.15">
      <c r="A965" t="s">
        <v>78</v>
      </c>
      <c r="B965" t="s">
        <v>2866</v>
      </c>
      <c r="C965" s="2">
        <v>41604.797222222223</v>
      </c>
      <c r="D965" s="3" t="s">
        <v>2867</v>
      </c>
    </row>
    <row r="966" spans="1:4" ht="54" hidden="1" x14ac:dyDescent="0.15">
      <c r="A966" t="s">
        <v>78</v>
      </c>
      <c r="B966" t="s">
        <v>2868</v>
      </c>
      <c r="C966" s="2">
        <v>41604.796527777777</v>
      </c>
      <c r="D966" s="3" t="s">
        <v>2869</v>
      </c>
    </row>
    <row r="967" spans="1:4" hidden="1" x14ac:dyDescent="0.15">
      <c r="A967" t="s">
        <v>78</v>
      </c>
      <c r="B967" t="s">
        <v>2870</v>
      </c>
      <c r="C967" s="2">
        <v>41604.79583333333</v>
      </c>
      <c r="D967" t="s">
        <v>2871</v>
      </c>
    </row>
    <row r="968" spans="1:4" hidden="1" x14ac:dyDescent="0.15">
      <c r="A968" t="s">
        <v>78</v>
      </c>
      <c r="B968" t="s">
        <v>2872</v>
      </c>
      <c r="C968" s="2">
        <v>41604.795138888891</v>
      </c>
      <c r="D968" t="s">
        <v>2873</v>
      </c>
    </row>
    <row r="969" spans="1:4" hidden="1" x14ac:dyDescent="0.15">
      <c r="A969" t="s">
        <v>78</v>
      </c>
      <c r="B969" t="s">
        <v>2874</v>
      </c>
      <c r="C969" s="2">
        <v>41604.795138888891</v>
      </c>
      <c r="D969" t="s">
        <v>2875</v>
      </c>
    </row>
    <row r="970" spans="1:4" hidden="1" x14ac:dyDescent="0.15">
      <c r="A970" t="s">
        <v>78</v>
      </c>
      <c r="B970" t="s">
        <v>2876</v>
      </c>
      <c r="C970" s="2">
        <v>41604.794444444444</v>
      </c>
      <c r="D970" t="s">
        <v>2877</v>
      </c>
    </row>
    <row r="971" spans="1:4" hidden="1" x14ac:dyDescent="0.15">
      <c r="A971" t="s">
        <v>78</v>
      </c>
      <c r="B971" t="s">
        <v>2878</v>
      </c>
      <c r="C971" s="2">
        <v>41604.793749999997</v>
      </c>
      <c r="D971" t="s">
        <v>2879</v>
      </c>
    </row>
    <row r="972" spans="1:4" hidden="1" x14ac:dyDescent="0.15">
      <c r="A972" t="s">
        <v>78</v>
      </c>
      <c r="B972" t="s">
        <v>2880</v>
      </c>
      <c r="C972" s="2">
        <v>41604.792361111111</v>
      </c>
      <c r="D972" t="s">
        <v>2881</v>
      </c>
    </row>
    <row r="973" spans="1:4" hidden="1" x14ac:dyDescent="0.15">
      <c r="A973" t="s">
        <v>78</v>
      </c>
      <c r="B973" t="s">
        <v>2882</v>
      </c>
      <c r="C973" s="2">
        <v>41604.792361111111</v>
      </c>
      <c r="D973" t="s">
        <v>2883</v>
      </c>
    </row>
    <row r="974" spans="1:4" hidden="1" x14ac:dyDescent="0.15">
      <c r="A974" t="s">
        <v>78</v>
      </c>
      <c r="B974" t="s">
        <v>2884</v>
      </c>
      <c r="C974" s="2">
        <v>41604.791666666664</v>
      </c>
      <c r="D974" t="s">
        <v>2885</v>
      </c>
    </row>
    <row r="975" spans="1:4" hidden="1" x14ac:dyDescent="0.15">
      <c r="A975" t="s">
        <v>78</v>
      </c>
      <c r="B975" t="s">
        <v>1</v>
      </c>
      <c r="C975" s="2">
        <v>41604.791666666664</v>
      </c>
      <c r="D975" t="s">
        <v>2886</v>
      </c>
    </row>
    <row r="976" spans="1:4" ht="54" hidden="1" x14ac:dyDescent="0.15">
      <c r="A976" t="s">
        <v>78</v>
      </c>
      <c r="B976" t="s">
        <v>2887</v>
      </c>
      <c r="C976" s="2">
        <v>41604.790972222225</v>
      </c>
      <c r="D976" s="3" t="s">
        <v>2888</v>
      </c>
    </row>
    <row r="977" spans="1:4" hidden="1" x14ac:dyDescent="0.15">
      <c r="A977" t="s">
        <v>78</v>
      </c>
      <c r="B977" t="s">
        <v>2889</v>
      </c>
      <c r="C977" s="2">
        <v>41604.790277777778</v>
      </c>
      <c r="D977" t="s">
        <v>2890</v>
      </c>
    </row>
    <row r="978" spans="1:4" ht="54" hidden="1" x14ac:dyDescent="0.15">
      <c r="A978" t="s">
        <v>78</v>
      </c>
      <c r="B978" t="s">
        <v>2891</v>
      </c>
      <c r="C978" s="2">
        <v>41604.788888888892</v>
      </c>
      <c r="D978" s="3" t="s">
        <v>2892</v>
      </c>
    </row>
    <row r="979" spans="1:4" ht="27" hidden="1" x14ac:dyDescent="0.15">
      <c r="A979" t="s">
        <v>78</v>
      </c>
      <c r="B979" t="s">
        <v>2893</v>
      </c>
      <c r="C979" s="2">
        <v>41604.788888888892</v>
      </c>
      <c r="D979" s="3" t="s">
        <v>2894</v>
      </c>
    </row>
    <row r="980" spans="1:4" hidden="1" x14ac:dyDescent="0.15">
      <c r="A980" t="s">
        <v>78</v>
      </c>
      <c r="B980" t="s">
        <v>2895</v>
      </c>
      <c r="C980" s="2">
        <v>41604.788194444445</v>
      </c>
      <c r="D980" t="s">
        <v>2896</v>
      </c>
    </row>
    <row r="981" spans="1:4" hidden="1" x14ac:dyDescent="0.15">
      <c r="A981" t="s">
        <v>78</v>
      </c>
      <c r="B981" t="s">
        <v>2897</v>
      </c>
      <c r="C981" s="2">
        <v>41604.788194444445</v>
      </c>
      <c r="D981" t="s">
        <v>2898</v>
      </c>
    </row>
    <row r="982" spans="1:4" hidden="1" x14ac:dyDescent="0.15">
      <c r="A982" t="s">
        <v>78</v>
      </c>
      <c r="B982" t="s">
        <v>2899</v>
      </c>
      <c r="C982" s="2">
        <v>41604.788194444445</v>
      </c>
      <c r="D982" t="s">
        <v>2900</v>
      </c>
    </row>
    <row r="983" spans="1:4" ht="27" hidden="1" x14ac:dyDescent="0.15">
      <c r="A983" t="s">
        <v>78</v>
      </c>
      <c r="B983" t="s">
        <v>2901</v>
      </c>
      <c r="C983" s="2">
        <v>41604.786111111112</v>
      </c>
      <c r="D983" s="3" t="s">
        <v>2902</v>
      </c>
    </row>
    <row r="984" spans="1:4" hidden="1" x14ac:dyDescent="0.15">
      <c r="A984" t="s">
        <v>78</v>
      </c>
      <c r="B984" t="s">
        <v>2903</v>
      </c>
      <c r="C984" s="2">
        <v>41604.785416666666</v>
      </c>
      <c r="D984" t="s">
        <v>2904</v>
      </c>
    </row>
    <row r="985" spans="1:4" hidden="1" x14ac:dyDescent="0.15">
      <c r="A985" t="s">
        <v>78</v>
      </c>
      <c r="B985" t="s">
        <v>2905</v>
      </c>
      <c r="C985" s="2">
        <v>41604.785416666666</v>
      </c>
      <c r="D985" t="s">
        <v>2906</v>
      </c>
    </row>
    <row r="986" spans="1:4" ht="54" hidden="1" x14ac:dyDescent="0.15">
      <c r="A986" t="s">
        <v>78</v>
      </c>
      <c r="B986" t="s">
        <v>2907</v>
      </c>
      <c r="C986" s="2">
        <v>41604.785416666666</v>
      </c>
      <c r="D986" s="3" t="s">
        <v>2908</v>
      </c>
    </row>
    <row r="987" spans="1:4" ht="40.5" hidden="1" x14ac:dyDescent="0.15">
      <c r="A987" t="s">
        <v>78</v>
      </c>
      <c r="B987" t="s">
        <v>2909</v>
      </c>
      <c r="C987" s="2">
        <v>41604.784722222219</v>
      </c>
      <c r="D987" s="3" t="s">
        <v>2910</v>
      </c>
    </row>
    <row r="988" spans="1:4" hidden="1" x14ac:dyDescent="0.15">
      <c r="A988" t="s">
        <v>78</v>
      </c>
      <c r="B988" t="s">
        <v>2911</v>
      </c>
      <c r="C988" s="2">
        <v>41604.781944444447</v>
      </c>
      <c r="D988" t="s">
        <v>2912</v>
      </c>
    </row>
    <row r="989" spans="1:4" ht="27" hidden="1" x14ac:dyDescent="0.15">
      <c r="A989" t="s">
        <v>78</v>
      </c>
      <c r="B989" t="s">
        <v>2913</v>
      </c>
      <c r="C989" s="2">
        <v>41604.781944444447</v>
      </c>
      <c r="D989" s="3" t="s">
        <v>2914</v>
      </c>
    </row>
    <row r="990" spans="1:4" hidden="1" x14ac:dyDescent="0.15">
      <c r="A990" t="s">
        <v>78</v>
      </c>
      <c r="B990" t="s">
        <v>2915</v>
      </c>
      <c r="C990" s="2">
        <v>41604.780555555553</v>
      </c>
      <c r="D990" t="s">
        <v>2916</v>
      </c>
    </row>
    <row r="991" spans="1:4" ht="40.5" hidden="1" x14ac:dyDescent="0.15">
      <c r="A991" t="s">
        <v>78</v>
      </c>
      <c r="B991" t="s">
        <v>2917</v>
      </c>
      <c r="C991" s="2">
        <v>41604.780555555553</v>
      </c>
      <c r="D991" s="3" t="s">
        <v>2918</v>
      </c>
    </row>
    <row r="992" spans="1:4" hidden="1" x14ac:dyDescent="0.15">
      <c r="A992" t="s">
        <v>78</v>
      </c>
      <c r="B992" t="s">
        <v>2919</v>
      </c>
      <c r="C992" s="2">
        <v>41604.779861111114</v>
      </c>
      <c r="D992" t="s">
        <v>2920</v>
      </c>
    </row>
    <row r="993" spans="1:4" hidden="1" x14ac:dyDescent="0.15">
      <c r="A993" t="s">
        <v>78</v>
      </c>
      <c r="B993" t="s">
        <v>1340</v>
      </c>
      <c r="C993" s="2">
        <v>41604.77847222222</v>
      </c>
      <c r="D993" t="s">
        <v>2921</v>
      </c>
    </row>
    <row r="994" spans="1:4" hidden="1" x14ac:dyDescent="0.15">
      <c r="A994" t="s">
        <v>78</v>
      </c>
      <c r="B994" t="s">
        <v>2922</v>
      </c>
      <c r="C994" s="2">
        <v>41604.777777777781</v>
      </c>
      <c r="D994" t="s">
        <v>2923</v>
      </c>
    </row>
    <row r="995" spans="1:4" hidden="1" x14ac:dyDescent="0.15">
      <c r="A995" t="s">
        <v>78</v>
      </c>
      <c r="B995" t="s">
        <v>2924</v>
      </c>
      <c r="C995" s="2">
        <v>41604.777777777781</v>
      </c>
      <c r="D995" t="s">
        <v>2925</v>
      </c>
    </row>
    <row r="996" spans="1:4" hidden="1" x14ac:dyDescent="0.15">
      <c r="A996" t="s">
        <v>78</v>
      </c>
      <c r="B996" t="s">
        <v>2926</v>
      </c>
      <c r="C996" s="2">
        <v>41604.777777777781</v>
      </c>
      <c r="D996" t="s">
        <v>2927</v>
      </c>
    </row>
    <row r="997" spans="1:4" hidden="1" x14ac:dyDescent="0.15">
      <c r="A997" t="s">
        <v>78</v>
      </c>
      <c r="B997" t="s">
        <v>2928</v>
      </c>
      <c r="C997" s="2">
        <v>41604.777777777781</v>
      </c>
      <c r="D997" t="s">
        <v>2929</v>
      </c>
    </row>
    <row r="998" spans="1:4" ht="40.5" hidden="1" x14ac:dyDescent="0.15">
      <c r="A998" t="s">
        <v>78</v>
      </c>
      <c r="B998" t="s">
        <v>2930</v>
      </c>
      <c r="C998" s="2">
        <v>41604.777777777781</v>
      </c>
      <c r="D998" s="3" t="s">
        <v>2931</v>
      </c>
    </row>
    <row r="999" spans="1:4" hidden="1" x14ac:dyDescent="0.15">
      <c r="A999" t="s">
        <v>78</v>
      </c>
      <c r="B999" t="s">
        <v>2932</v>
      </c>
      <c r="C999" s="2">
        <v>41604.775694444441</v>
      </c>
      <c r="D999" t="s">
        <v>2933</v>
      </c>
    </row>
    <row r="1000" spans="1:4" hidden="1" x14ac:dyDescent="0.15">
      <c r="A1000" t="s">
        <v>78</v>
      </c>
      <c r="B1000" t="s">
        <v>2934</v>
      </c>
      <c r="C1000" s="2">
        <v>41604.775694444441</v>
      </c>
      <c r="D1000" t="s">
        <v>2935</v>
      </c>
    </row>
    <row r="1001" spans="1:4" hidden="1" x14ac:dyDescent="0.15">
      <c r="A1001" t="s">
        <v>78</v>
      </c>
      <c r="B1001" t="s">
        <v>2936</v>
      </c>
      <c r="C1001" s="2">
        <v>41604.772222222222</v>
      </c>
      <c r="D1001" t="s">
        <v>2937</v>
      </c>
    </row>
    <row r="1002" spans="1:4" hidden="1" x14ac:dyDescent="0.15">
      <c r="A1002" t="s">
        <v>78</v>
      </c>
      <c r="B1002" t="s">
        <v>2938</v>
      </c>
      <c r="C1002" s="2">
        <v>41604.772222222222</v>
      </c>
      <c r="D1002" t="s">
        <v>2939</v>
      </c>
    </row>
    <row r="1003" spans="1:4" hidden="1" x14ac:dyDescent="0.15">
      <c r="A1003" t="s">
        <v>78</v>
      </c>
      <c r="B1003" t="s">
        <v>2940</v>
      </c>
      <c r="C1003" s="2">
        <v>41604.772222222222</v>
      </c>
      <c r="D1003" t="s">
        <v>2941</v>
      </c>
    </row>
    <row r="1004" spans="1:4" ht="81" hidden="1" x14ac:dyDescent="0.15">
      <c r="A1004" t="s">
        <v>78</v>
      </c>
      <c r="B1004" t="s">
        <v>2942</v>
      </c>
      <c r="C1004" s="2">
        <v>41604.771527777775</v>
      </c>
      <c r="D1004" s="3" t="s">
        <v>2943</v>
      </c>
    </row>
    <row r="1005" spans="1:4" hidden="1" x14ac:dyDescent="0.15">
      <c r="A1005" t="s">
        <v>78</v>
      </c>
      <c r="B1005" t="s">
        <v>2944</v>
      </c>
      <c r="C1005" s="2">
        <v>41604.770138888889</v>
      </c>
      <c r="D1005" t="s">
        <v>2945</v>
      </c>
    </row>
    <row r="1006" spans="1:4" ht="54" hidden="1" x14ac:dyDescent="0.15">
      <c r="A1006" t="s">
        <v>78</v>
      </c>
      <c r="B1006" t="s">
        <v>2946</v>
      </c>
      <c r="C1006" s="2">
        <v>41604.770138888889</v>
      </c>
      <c r="D1006" s="3" t="s">
        <v>2947</v>
      </c>
    </row>
    <row r="1007" spans="1:4" hidden="1" x14ac:dyDescent="0.15">
      <c r="A1007" t="s">
        <v>78</v>
      </c>
      <c r="B1007" t="s">
        <v>2948</v>
      </c>
      <c r="C1007" s="2">
        <v>41604.769444444442</v>
      </c>
      <c r="D1007" t="s">
        <v>2949</v>
      </c>
    </row>
    <row r="1008" spans="1:4" hidden="1" x14ac:dyDescent="0.15">
      <c r="A1008" t="s">
        <v>78</v>
      </c>
      <c r="B1008" t="s">
        <v>2950</v>
      </c>
      <c r="C1008" s="2">
        <v>41604.768750000003</v>
      </c>
      <c r="D1008" t="s">
        <v>2951</v>
      </c>
    </row>
    <row r="1009" spans="1:4" hidden="1" x14ac:dyDescent="0.15">
      <c r="A1009" t="s">
        <v>78</v>
      </c>
      <c r="B1009" t="s">
        <v>2952</v>
      </c>
      <c r="C1009" s="2">
        <v>41604.768750000003</v>
      </c>
      <c r="D1009" t="s">
        <v>2953</v>
      </c>
    </row>
    <row r="1010" spans="1:4" ht="54" hidden="1" x14ac:dyDescent="0.15">
      <c r="A1010" t="s">
        <v>78</v>
      </c>
      <c r="B1010" t="s">
        <v>2954</v>
      </c>
      <c r="C1010" s="2">
        <v>41604.768055555556</v>
      </c>
      <c r="D1010" s="3" t="s">
        <v>2955</v>
      </c>
    </row>
    <row r="1011" spans="1:4" ht="27" hidden="1" x14ac:dyDescent="0.15">
      <c r="A1011" t="s">
        <v>78</v>
      </c>
      <c r="B1011" t="s">
        <v>2956</v>
      </c>
      <c r="C1011" s="2">
        <v>41604.767361111109</v>
      </c>
      <c r="D1011" s="3" t="s">
        <v>2957</v>
      </c>
    </row>
    <row r="1012" spans="1:4" hidden="1" x14ac:dyDescent="0.15">
      <c r="A1012" t="s">
        <v>78</v>
      </c>
      <c r="B1012" t="s">
        <v>2958</v>
      </c>
      <c r="C1012" s="2">
        <v>41604.76458333333</v>
      </c>
      <c r="D1012" t="s">
        <v>2959</v>
      </c>
    </row>
    <row r="1013" spans="1:4" hidden="1" x14ac:dyDescent="0.15">
      <c r="A1013" t="s">
        <v>78</v>
      </c>
      <c r="B1013" t="s">
        <v>2960</v>
      </c>
      <c r="C1013" s="2">
        <v>41604.76458333333</v>
      </c>
      <c r="D1013" t="s">
        <v>2961</v>
      </c>
    </row>
    <row r="1014" spans="1:4" hidden="1" x14ac:dyDescent="0.15">
      <c r="A1014" t="s">
        <v>78</v>
      </c>
      <c r="B1014" t="s">
        <v>2962</v>
      </c>
      <c r="C1014" s="2">
        <v>41604.763888888891</v>
      </c>
      <c r="D1014" t="s">
        <v>2963</v>
      </c>
    </row>
    <row r="1015" spans="1:4" hidden="1" x14ac:dyDescent="0.15">
      <c r="A1015" t="s">
        <v>78</v>
      </c>
      <c r="B1015" t="s">
        <v>2964</v>
      </c>
      <c r="C1015" s="2">
        <v>41604.763194444444</v>
      </c>
      <c r="D1015" t="s">
        <v>2965</v>
      </c>
    </row>
    <row r="1016" spans="1:4" ht="54" hidden="1" x14ac:dyDescent="0.15">
      <c r="A1016" t="s">
        <v>78</v>
      </c>
      <c r="B1016" t="s">
        <v>2966</v>
      </c>
      <c r="C1016" s="2">
        <v>41604.762499999997</v>
      </c>
      <c r="D1016" s="3" t="s">
        <v>2967</v>
      </c>
    </row>
    <row r="1017" spans="1:4" ht="40.5" hidden="1" x14ac:dyDescent="0.15">
      <c r="A1017" t="s">
        <v>78</v>
      </c>
      <c r="B1017" t="s">
        <v>2968</v>
      </c>
      <c r="C1017" s="2">
        <v>41604.760416666664</v>
      </c>
      <c r="D1017" s="3" t="s">
        <v>2969</v>
      </c>
    </row>
    <row r="1018" spans="1:4" ht="27" hidden="1" x14ac:dyDescent="0.15">
      <c r="A1018" t="s">
        <v>78</v>
      </c>
      <c r="B1018" t="s">
        <v>2970</v>
      </c>
      <c r="C1018" s="2">
        <v>41604.760416666664</v>
      </c>
      <c r="D1018" s="3" t="s">
        <v>2971</v>
      </c>
    </row>
    <row r="1019" spans="1:4" hidden="1" x14ac:dyDescent="0.15">
      <c r="A1019" t="s">
        <v>78</v>
      </c>
      <c r="B1019" t="s">
        <v>2972</v>
      </c>
      <c r="C1019" s="2">
        <v>41604.759722222225</v>
      </c>
      <c r="D1019" t="s">
        <v>2973</v>
      </c>
    </row>
    <row r="1020" spans="1:4" hidden="1" x14ac:dyDescent="0.15">
      <c r="A1020" t="s">
        <v>78</v>
      </c>
      <c r="B1020" t="s">
        <v>2974</v>
      </c>
      <c r="C1020" s="2">
        <v>41604.759027777778</v>
      </c>
      <c r="D1020" t="s">
        <v>2975</v>
      </c>
    </row>
    <row r="1021" spans="1:4" ht="67.5" hidden="1" x14ac:dyDescent="0.15">
      <c r="A1021" t="s">
        <v>78</v>
      </c>
      <c r="B1021" t="s">
        <v>2976</v>
      </c>
      <c r="C1021" s="2">
        <v>41604.759027777778</v>
      </c>
      <c r="D1021" s="3" t="s">
        <v>2977</v>
      </c>
    </row>
    <row r="1022" spans="1:4" hidden="1" x14ac:dyDescent="0.15">
      <c r="A1022" t="s">
        <v>78</v>
      </c>
      <c r="B1022" t="s">
        <v>1340</v>
      </c>
      <c r="C1022" s="2">
        <v>41604.758333333331</v>
      </c>
      <c r="D1022" t="s">
        <v>2978</v>
      </c>
    </row>
    <row r="1023" spans="1:4" hidden="1" x14ac:dyDescent="0.15">
      <c r="A1023" t="s">
        <v>78</v>
      </c>
      <c r="B1023" t="s">
        <v>2979</v>
      </c>
      <c r="C1023" s="2">
        <v>41604.756944444445</v>
      </c>
      <c r="D1023" t="s">
        <v>2980</v>
      </c>
    </row>
    <row r="1024" spans="1:4" ht="27" hidden="1" x14ac:dyDescent="0.15">
      <c r="A1024" t="s">
        <v>78</v>
      </c>
      <c r="B1024" t="s">
        <v>2981</v>
      </c>
      <c r="C1024" s="2">
        <v>41604.755555555559</v>
      </c>
      <c r="D1024" s="3" t="s">
        <v>2982</v>
      </c>
    </row>
    <row r="1025" spans="1:4" hidden="1" x14ac:dyDescent="0.15">
      <c r="A1025" t="s">
        <v>78</v>
      </c>
      <c r="B1025" t="s">
        <v>2983</v>
      </c>
      <c r="C1025" s="2">
        <v>41604.754861111112</v>
      </c>
      <c r="D1025" t="s">
        <v>2984</v>
      </c>
    </row>
    <row r="1026" spans="1:4" ht="54" hidden="1" x14ac:dyDescent="0.15">
      <c r="A1026" t="s">
        <v>78</v>
      </c>
      <c r="B1026" t="s">
        <v>2985</v>
      </c>
      <c r="C1026" s="2">
        <v>41604.753472222219</v>
      </c>
      <c r="D1026" s="3" t="s">
        <v>2986</v>
      </c>
    </row>
    <row r="1027" spans="1:4" ht="67.5" hidden="1" x14ac:dyDescent="0.15">
      <c r="A1027" t="s">
        <v>78</v>
      </c>
      <c r="B1027" t="s">
        <v>2987</v>
      </c>
      <c r="C1027" s="2">
        <v>41604.75277777778</v>
      </c>
      <c r="D1027" s="3" t="s">
        <v>2988</v>
      </c>
    </row>
    <row r="1028" spans="1:4" hidden="1" x14ac:dyDescent="0.15">
      <c r="A1028" t="s">
        <v>78</v>
      </c>
      <c r="B1028" t="s">
        <v>2989</v>
      </c>
      <c r="C1028" s="2">
        <v>41604.75277777778</v>
      </c>
      <c r="D1028" t="s">
        <v>2990</v>
      </c>
    </row>
    <row r="1029" spans="1:4" hidden="1" x14ac:dyDescent="0.15">
      <c r="A1029" t="s">
        <v>78</v>
      </c>
      <c r="B1029" t="s">
        <v>29</v>
      </c>
      <c r="C1029" s="2">
        <v>41604.75277777778</v>
      </c>
      <c r="D1029" t="s">
        <v>2991</v>
      </c>
    </row>
    <row r="1030" spans="1:4" hidden="1" x14ac:dyDescent="0.15">
      <c r="A1030" t="s">
        <v>78</v>
      </c>
      <c r="B1030" t="s">
        <v>2992</v>
      </c>
      <c r="C1030" s="2">
        <v>41604.752083333333</v>
      </c>
      <c r="D1030" t="s">
        <v>2993</v>
      </c>
    </row>
    <row r="1031" spans="1:4" hidden="1" x14ac:dyDescent="0.15">
      <c r="A1031" t="s">
        <v>78</v>
      </c>
      <c r="B1031" t="s">
        <v>2994</v>
      </c>
      <c r="C1031" s="2">
        <v>41604.749305555553</v>
      </c>
      <c r="D1031" t="s">
        <v>2995</v>
      </c>
    </row>
    <row r="1032" spans="1:4" hidden="1" x14ac:dyDescent="0.15">
      <c r="A1032" t="s">
        <v>78</v>
      </c>
      <c r="B1032" t="s">
        <v>1528</v>
      </c>
      <c r="C1032" s="2">
        <v>41604.74722222222</v>
      </c>
      <c r="D1032" t="s">
        <v>2996</v>
      </c>
    </row>
    <row r="1033" spans="1:4" hidden="1" x14ac:dyDescent="0.15">
      <c r="A1033" t="s">
        <v>78</v>
      </c>
      <c r="B1033" t="s">
        <v>2997</v>
      </c>
      <c r="C1033" s="2">
        <v>41604.744444444441</v>
      </c>
      <c r="D1033" t="s">
        <v>2998</v>
      </c>
    </row>
    <row r="1034" spans="1:4" ht="94.5" hidden="1" x14ac:dyDescent="0.15">
      <c r="A1034" t="s">
        <v>78</v>
      </c>
      <c r="B1034" t="s">
        <v>2999</v>
      </c>
      <c r="C1034" s="2">
        <v>41604.743055555555</v>
      </c>
      <c r="D1034" s="3" t="s">
        <v>3000</v>
      </c>
    </row>
    <row r="1035" spans="1:4" hidden="1" x14ac:dyDescent="0.15">
      <c r="A1035" t="s">
        <v>78</v>
      </c>
      <c r="B1035" t="s">
        <v>2237</v>
      </c>
      <c r="C1035" s="2">
        <v>41604.743055555555</v>
      </c>
      <c r="D1035" t="s">
        <v>3001</v>
      </c>
    </row>
    <row r="1036" spans="1:4" hidden="1" x14ac:dyDescent="0.15">
      <c r="A1036" t="s">
        <v>78</v>
      </c>
      <c r="B1036" t="s">
        <v>3002</v>
      </c>
      <c r="C1036" s="2">
        <v>41604.742361111108</v>
      </c>
      <c r="D1036" t="s">
        <v>3003</v>
      </c>
    </row>
    <row r="1037" spans="1:4" hidden="1" x14ac:dyDescent="0.15">
      <c r="A1037" t="s">
        <v>78</v>
      </c>
      <c r="B1037" t="s">
        <v>3004</v>
      </c>
      <c r="C1037" s="2">
        <v>41604.740277777775</v>
      </c>
      <c r="D1037" t="s">
        <v>3005</v>
      </c>
    </row>
    <row r="1038" spans="1:4" hidden="1" x14ac:dyDescent="0.15">
      <c r="A1038" t="s">
        <v>78</v>
      </c>
      <c r="B1038" t="s">
        <v>3006</v>
      </c>
      <c r="C1038" s="2">
        <v>41604.73541666667</v>
      </c>
      <c r="D1038" t="s">
        <v>3007</v>
      </c>
    </row>
    <row r="1039" spans="1:4" ht="67.5" hidden="1" x14ac:dyDescent="0.15">
      <c r="A1039" t="s">
        <v>78</v>
      </c>
      <c r="B1039" t="s">
        <v>3008</v>
      </c>
      <c r="C1039" s="2">
        <v>41604.734722222223</v>
      </c>
      <c r="D1039" s="3" t="s">
        <v>3009</v>
      </c>
    </row>
    <row r="1040" spans="1:4" hidden="1" x14ac:dyDescent="0.15">
      <c r="A1040" t="s">
        <v>78</v>
      </c>
      <c r="B1040" t="s">
        <v>3010</v>
      </c>
      <c r="C1040" s="2">
        <v>41604.734027777777</v>
      </c>
      <c r="D1040" t="s">
        <v>3011</v>
      </c>
    </row>
    <row r="1041" spans="1:4" hidden="1" x14ac:dyDescent="0.15">
      <c r="A1041" t="s">
        <v>78</v>
      </c>
      <c r="B1041" t="s">
        <v>3012</v>
      </c>
      <c r="C1041" s="2">
        <v>41604.731249999997</v>
      </c>
      <c r="D1041" t="s">
        <v>3013</v>
      </c>
    </row>
    <row r="1042" spans="1:4" hidden="1" x14ac:dyDescent="0.15">
      <c r="A1042" t="s">
        <v>78</v>
      </c>
      <c r="B1042" t="s">
        <v>3014</v>
      </c>
      <c r="C1042" s="2">
        <v>41604.730555555558</v>
      </c>
      <c r="D1042" t="s">
        <v>3015</v>
      </c>
    </row>
    <row r="1043" spans="1:4" ht="54" hidden="1" x14ac:dyDescent="0.15">
      <c r="A1043" t="s">
        <v>78</v>
      </c>
      <c r="B1043" t="s">
        <v>3016</v>
      </c>
      <c r="C1043" s="2">
        <v>41604.727777777778</v>
      </c>
      <c r="D1043" s="3" t="s">
        <v>3017</v>
      </c>
    </row>
    <row r="1044" spans="1:4" ht="67.5" hidden="1" x14ac:dyDescent="0.15">
      <c r="A1044" t="s">
        <v>78</v>
      </c>
      <c r="B1044" t="s">
        <v>3018</v>
      </c>
      <c r="C1044" s="2">
        <v>41604.727083333331</v>
      </c>
      <c r="D1044" s="3" t="s">
        <v>3019</v>
      </c>
    </row>
    <row r="1045" spans="1:4" hidden="1" x14ac:dyDescent="0.15">
      <c r="A1045" t="s">
        <v>78</v>
      </c>
      <c r="B1045" t="s">
        <v>3020</v>
      </c>
      <c r="C1045" s="2">
        <v>41604.726388888892</v>
      </c>
      <c r="D1045" t="s">
        <v>3021</v>
      </c>
    </row>
    <row r="1046" spans="1:4" hidden="1" x14ac:dyDescent="0.15">
      <c r="A1046" t="s">
        <v>78</v>
      </c>
      <c r="B1046" t="s">
        <v>3022</v>
      </c>
      <c r="C1046" s="2">
        <v>41604.723611111112</v>
      </c>
      <c r="D1046" t="s">
        <v>3023</v>
      </c>
    </row>
    <row r="1047" spans="1:4" hidden="1" x14ac:dyDescent="0.15">
      <c r="A1047" t="s">
        <v>78</v>
      </c>
      <c r="B1047" t="s">
        <v>3024</v>
      </c>
      <c r="C1047" s="2">
        <v>41604.722916666666</v>
      </c>
      <c r="D1047" t="s">
        <v>3025</v>
      </c>
    </row>
    <row r="1048" spans="1:4" hidden="1" x14ac:dyDescent="0.15">
      <c r="A1048" t="s">
        <v>78</v>
      </c>
      <c r="B1048" t="s">
        <v>3026</v>
      </c>
      <c r="C1048" s="2">
        <v>41604.722222222219</v>
      </c>
      <c r="D1048" t="s">
        <v>3027</v>
      </c>
    </row>
    <row r="1049" spans="1:4" ht="67.5" hidden="1" x14ac:dyDescent="0.15">
      <c r="A1049" t="s">
        <v>78</v>
      </c>
      <c r="B1049" t="s">
        <v>3028</v>
      </c>
      <c r="C1049" s="2">
        <v>41604.722222222219</v>
      </c>
      <c r="D1049" s="3" t="s">
        <v>3029</v>
      </c>
    </row>
    <row r="1050" spans="1:4" hidden="1" x14ac:dyDescent="0.15">
      <c r="A1050" t="s">
        <v>78</v>
      </c>
      <c r="B1050" t="s">
        <v>3030</v>
      </c>
      <c r="C1050" s="2">
        <v>41604.72152777778</v>
      </c>
      <c r="D1050" t="s">
        <v>3031</v>
      </c>
    </row>
    <row r="1051" spans="1:4" hidden="1" x14ac:dyDescent="0.15">
      <c r="A1051" t="s">
        <v>78</v>
      </c>
      <c r="B1051" t="s">
        <v>3032</v>
      </c>
      <c r="C1051" s="2">
        <v>41604.719444444447</v>
      </c>
      <c r="D1051" t="s">
        <v>3033</v>
      </c>
    </row>
    <row r="1052" spans="1:4" hidden="1" x14ac:dyDescent="0.15">
      <c r="A1052" t="s">
        <v>78</v>
      </c>
      <c r="B1052" t="s">
        <v>3034</v>
      </c>
      <c r="C1052" s="2">
        <v>41604.71875</v>
      </c>
      <c r="D1052" t="s">
        <v>3035</v>
      </c>
    </row>
    <row r="1053" spans="1:4" hidden="1" x14ac:dyDescent="0.15">
      <c r="A1053" t="s">
        <v>78</v>
      </c>
      <c r="B1053" t="s">
        <v>3036</v>
      </c>
      <c r="C1053" s="2">
        <v>41604.718055555553</v>
      </c>
      <c r="D1053" t="s">
        <v>3037</v>
      </c>
    </row>
    <row r="1054" spans="1:4" hidden="1" x14ac:dyDescent="0.15">
      <c r="A1054" t="s">
        <v>78</v>
      </c>
      <c r="B1054" t="s">
        <v>1340</v>
      </c>
      <c r="C1054" s="2">
        <v>41604.717361111114</v>
      </c>
      <c r="D1054" t="s">
        <v>3038</v>
      </c>
    </row>
    <row r="1055" spans="1:4" ht="40.5" hidden="1" x14ac:dyDescent="0.15">
      <c r="A1055" t="s">
        <v>78</v>
      </c>
      <c r="B1055" t="s">
        <v>3039</v>
      </c>
      <c r="C1055" s="2">
        <v>41604.716666666667</v>
      </c>
      <c r="D1055" s="3" t="s">
        <v>3040</v>
      </c>
    </row>
    <row r="1056" spans="1:4" ht="27" hidden="1" x14ac:dyDescent="0.15">
      <c r="A1056" t="s">
        <v>78</v>
      </c>
      <c r="B1056" t="s">
        <v>3041</v>
      </c>
      <c r="C1056" s="2">
        <v>41604.714583333334</v>
      </c>
      <c r="D1056" s="3" t="s">
        <v>3042</v>
      </c>
    </row>
    <row r="1057" spans="1:4" hidden="1" x14ac:dyDescent="0.15">
      <c r="A1057" t="s">
        <v>78</v>
      </c>
      <c r="B1057" t="s">
        <v>3043</v>
      </c>
      <c r="C1057" s="2">
        <v>41604.713888888888</v>
      </c>
      <c r="D1057" t="s">
        <v>3044</v>
      </c>
    </row>
    <row r="1058" spans="1:4" hidden="1" x14ac:dyDescent="0.15">
      <c r="A1058" t="s">
        <v>78</v>
      </c>
      <c r="B1058" t="s">
        <v>3045</v>
      </c>
      <c r="C1058" s="2">
        <v>41604.713888888888</v>
      </c>
      <c r="D1058" t="s">
        <v>3046</v>
      </c>
    </row>
    <row r="1059" spans="1:4" hidden="1" x14ac:dyDescent="0.15">
      <c r="A1059" t="s">
        <v>78</v>
      </c>
      <c r="B1059" t="s">
        <v>3043</v>
      </c>
      <c r="C1059" s="2">
        <v>41604.713888888888</v>
      </c>
      <c r="D1059" t="s">
        <v>3044</v>
      </c>
    </row>
    <row r="1060" spans="1:4" hidden="1" x14ac:dyDescent="0.15">
      <c r="A1060" t="s">
        <v>78</v>
      </c>
      <c r="B1060" t="s">
        <v>3047</v>
      </c>
      <c r="C1060" s="2">
        <v>41604.709027777775</v>
      </c>
      <c r="D1060" t="s">
        <v>3048</v>
      </c>
    </row>
    <row r="1061" spans="1:4" hidden="1" x14ac:dyDescent="0.15">
      <c r="A1061" t="s">
        <v>78</v>
      </c>
      <c r="B1061" t="s">
        <v>3049</v>
      </c>
      <c r="C1061" s="2">
        <v>41604.708333333336</v>
      </c>
      <c r="D1061" t="s">
        <v>3050</v>
      </c>
    </row>
    <row r="1062" spans="1:4" hidden="1" x14ac:dyDescent="0.15">
      <c r="A1062" t="s">
        <v>78</v>
      </c>
      <c r="B1062" t="s">
        <v>2064</v>
      </c>
      <c r="C1062" s="2">
        <v>41604.703472222223</v>
      </c>
      <c r="D1062" t="s">
        <v>3051</v>
      </c>
    </row>
    <row r="1063" spans="1:4" hidden="1" x14ac:dyDescent="0.15">
      <c r="A1063" t="s">
        <v>78</v>
      </c>
      <c r="B1063" t="s">
        <v>3052</v>
      </c>
      <c r="C1063" s="2">
        <v>41604.70208333333</v>
      </c>
      <c r="D1063" t="s">
        <v>3053</v>
      </c>
    </row>
    <row r="1064" spans="1:4" hidden="1" x14ac:dyDescent="0.15">
      <c r="A1064" t="s">
        <v>78</v>
      </c>
      <c r="B1064" t="s">
        <v>3054</v>
      </c>
      <c r="C1064" s="2">
        <v>41604.698611111111</v>
      </c>
      <c r="D1064" t="s">
        <v>3055</v>
      </c>
    </row>
    <row r="1065" spans="1:4" hidden="1" x14ac:dyDescent="0.15">
      <c r="A1065" t="s">
        <v>78</v>
      </c>
      <c r="B1065" t="s">
        <v>3056</v>
      </c>
      <c r="C1065" s="2">
        <v>41604.695138888892</v>
      </c>
      <c r="D1065" t="s">
        <v>3057</v>
      </c>
    </row>
    <row r="1066" spans="1:4" hidden="1" x14ac:dyDescent="0.15">
      <c r="A1066" t="s">
        <v>78</v>
      </c>
      <c r="B1066" t="s">
        <v>3058</v>
      </c>
      <c r="C1066" s="2">
        <v>41604.690972222219</v>
      </c>
      <c r="D1066" t="s">
        <v>3059</v>
      </c>
    </row>
    <row r="1067" spans="1:4" hidden="1" x14ac:dyDescent="0.15">
      <c r="A1067" t="s">
        <v>78</v>
      </c>
      <c r="B1067" t="s">
        <v>2339</v>
      </c>
      <c r="C1067" s="2">
        <v>41604.69027777778</v>
      </c>
      <c r="D1067" t="s">
        <v>3060</v>
      </c>
    </row>
    <row r="1068" spans="1:4" hidden="1" x14ac:dyDescent="0.15">
      <c r="A1068" t="s">
        <v>78</v>
      </c>
      <c r="B1068" t="s">
        <v>3061</v>
      </c>
      <c r="C1068" s="2">
        <v>41604.69027777778</v>
      </c>
      <c r="D1068" t="s">
        <v>3062</v>
      </c>
    </row>
    <row r="1069" spans="1:4" ht="67.5" hidden="1" x14ac:dyDescent="0.15">
      <c r="A1069" t="s">
        <v>78</v>
      </c>
      <c r="B1069" t="s">
        <v>3063</v>
      </c>
      <c r="C1069" s="2">
        <v>41604.685416666667</v>
      </c>
      <c r="D1069" s="3" t="s">
        <v>3064</v>
      </c>
    </row>
    <row r="1070" spans="1:4" hidden="1" x14ac:dyDescent="0.15">
      <c r="A1070" t="s">
        <v>78</v>
      </c>
      <c r="B1070" t="s">
        <v>3065</v>
      </c>
      <c r="C1070" s="2">
        <v>41604.675694444442</v>
      </c>
      <c r="D1070" t="s">
        <v>3066</v>
      </c>
    </row>
    <row r="1071" spans="1:4" hidden="1" x14ac:dyDescent="0.15">
      <c r="A1071" t="s">
        <v>78</v>
      </c>
      <c r="B1071" t="s">
        <v>3067</v>
      </c>
      <c r="C1071" s="2">
        <v>41604.674305555556</v>
      </c>
      <c r="D1071" t="s">
        <v>3068</v>
      </c>
    </row>
    <row r="1072" spans="1:4" hidden="1" x14ac:dyDescent="0.15">
      <c r="A1072" t="s">
        <v>78</v>
      </c>
      <c r="B1072" t="s">
        <v>2339</v>
      </c>
      <c r="C1072" s="2">
        <v>41604.67291666667</v>
      </c>
      <c r="D1072" t="s">
        <v>3069</v>
      </c>
    </row>
    <row r="1073" spans="1:4" hidden="1" x14ac:dyDescent="0.15">
      <c r="A1073" t="s">
        <v>78</v>
      </c>
      <c r="B1073" t="s">
        <v>3070</v>
      </c>
      <c r="C1073" s="2">
        <v>41604.658333333333</v>
      </c>
      <c r="D1073" t="s">
        <v>3071</v>
      </c>
    </row>
    <row r="1074" spans="1:4" hidden="1" x14ac:dyDescent="0.15">
      <c r="A1074" t="s">
        <v>78</v>
      </c>
      <c r="B1074" t="s">
        <v>3072</v>
      </c>
      <c r="C1074" s="2">
        <v>41604.657638888886</v>
      </c>
      <c r="D1074" t="s">
        <v>3073</v>
      </c>
    </row>
    <row r="1075" spans="1:4" hidden="1" x14ac:dyDescent="0.15">
      <c r="A1075" t="s">
        <v>78</v>
      </c>
      <c r="B1075" t="s">
        <v>3074</v>
      </c>
      <c r="C1075" s="2">
        <v>41604.657638888886</v>
      </c>
      <c r="D1075" t="s">
        <v>3075</v>
      </c>
    </row>
    <row r="1076" spans="1:4" hidden="1" x14ac:dyDescent="0.15">
      <c r="A1076" t="s">
        <v>78</v>
      </c>
      <c r="B1076" t="s">
        <v>3076</v>
      </c>
      <c r="C1076" s="2">
        <v>41604.65625</v>
      </c>
      <c r="D1076" t="s">
        <v>3077</v>
      </c>
    </row>
    <row r="1077" spans="1:4" hidden="1" x14ac:dyDescent="0.15">
      <c r="A1077" t="s">
        <v>78</v>
      </c>
      <c r="B1077" t="s">
        <v>2258</v>
      </c>
      <c r="C1077" s="2">
        <v>41604.647222222222</v>
      </c>
      <c r="D1077" t="s">
        <v>3078</v>
      </c>
    </row>
    <row r="1078" spans="1:4" hidden="1" x14ac:dyDescent="0.15">
      <c r="A1078" t="s">
        <v>78</v>
      </c>
      <c r="B1078" t="s">
        <v>3079</v>
      </c>
      <c r="C1078" s="2">
        <v>41604.642361111109</v>
      </c>
      <c r="D1078" t="s">
        <v>3080</v>
      </c>
    </row>
    <row r="1079" spans="1:4" ht="67.5" hidden="1" x14ac:dyDescent="0.15">
      <c r="A1079" t="s">
        <v>78</v>
      </c>
      <c r="B1079" t="s">
        <v>3081</v>
      </c>
      <c r="C1079" s="2">
        <v>41604.640277777777</v>
      </c>
      <c r="D1079" s="3" t="s">
        <v>3082</v>
      </c>
    </row>
    <row r="1080" spans="1:4" hidden="1" x14ac:dyDescent="0.15">
      <c r="A1080" t="s">
        <v>78</v>
      </c>
      <c r="B1080" t="s">
        <v>3083</v>
      </c>
      <c r="C1080" s="2">
        <v>41604.640277777777</v>
      </c>
      <c r="D1080" t="s">
        <v>3084</v>
      </c>
    </row>
    <row r="1081" spans="1:4" ht="67.5" hidden="1" x14ac:dyDescent="0.15">
      <c r="A1081" t="s">
        <v>78</v>
      </c>
      <c r="B1081" t="s">
        <v>3085</v>
      </c>
      <c r="C1081" s="2">
        <v>41604.635416666664</v>
      </c>
      <c r="D1081" s="3" t="s">
        <v>3086</v>
      </c>
    </row>
    <row r="1082" spans="1:4" hidden="1" x14ac:dyDescent="0.15">
      <c r="A1082" t="s">
        <v>78</v>
      </c>
      <c r="B1082" t="s">
        <v>3087</v>
      </c>
      <c r="C1082" s="2">
        <v>41604.631249999999</v>
      </c>
      <c r="D1082" t="s">
        <v>3088</v>
      </c>
    </row>
    <row r="1083" spans="1:4" ht="67.5" hidden="1" x14ac:dyDescent="0.15">
      <c r="A1083" t="s">
        <v>78</v>
      </c>
      <c r="B1083" t="s">
        <v>3089</v>
      </c>
      <c r="C1083" s="2">
        <v>41604.620833333334</v>
      </c>
      <c r="D1083" s="3" t="s">
        <v>3090</v>
      </c>
    </row>
    <row r="1084" spans="1:4" hidden="1" x14ac:dyDescent="0.15">
      <c r="A1084" t="s">
        <v>78</v>
      </c>
      <c r="B1084" t="s">
        <v>3091</v>
      </c>
      <c r="C1084" s="2">
        <v>41604.615277777775</v>
      </c>
      <c r="D1084" t="s">
        <v>3092</v>
      </c>
    </row>
    <row r="1085" spans="1:4" hidden="1" x14ac:dyDescent="0.15">
      <c r="A1085" t="s">
        <v>78</v>
      </c>
      <c r="B1085" t="s">
        <v>3093</v>
      </c>
      <c r="C1085" s="2">
        <v>41604.613888888889</v>
      </c>
      <c r="D1085" t="s">
        <v>3094</v>
      </c>
    </row>
    <row r="1086" spans="1:4" hidden="1" x14ac:dyDescent="0.15">
      <c r="A1086" t="s">
        <v>78</v>
      </c>
      <c r="B1086" t="s">
        <v>3095</v>
      </c>
      <c r="C1086" s="2">
        <v>41604.611805555556</v>
      </c>
      <c r="D1086" t="s">
        <v>3096</v>
      </c>
    </row>
    <row r="1087" spans="1:4" hidden="1" x14ac:dyDescent="0.15">
      <c r="A1087" t="s">
        <v>78</v>
      </c>
      <c r="B1087" t="s">
        <v>1340</v>
      </c>
      <c r="C1087" s="2">
        <v>41604.61041666667</v>
      </c>
      <c r="D1087" t="s">
        <v>3097</v>
      </c>
    </row>
    <row r="1088" spans="1:4" hidden="1" x14ac:dyDescent="0.15">
      <c r="A1088" t="s">
        <v>78</v>
      </c>
      <c r="B1088" t="s">
        <v>1370</v>
      </c>
      <c r="C1088" s="2">
        <v>41604.609722222223</v>
      </c>
      <c r="D1088" t="s">
        <v>3098</v>
      </c>
    </row>
    <row r="1089" spans="1:4" hidden="1" x14ac:dyDescent="0.15">
      <c r="A1089" t="s">
        <v>78</v>
      </c>
      <c r="B1089" t="s">
        <v>3099</v>
      </c>
      <c r="C1089" s="2">
        <v>41604.607638888891</v>
      </c>
      <c r="D1089" t="s">
        <v>3100</v>
      </c>
    </row>
    <row r="1090" spans="1:4" hidden="1" x14ac:dyDescent="0.15">
      <c r="A1090" t="s">
        <v>78</v>
      </c>
      <c r="B1090" t="s">
        <v>3101</v>
      </c>
      <c r="C1090" s="2">
        <v>41604.603472222225</v>
      </c>
      <c r="D1090" t="s">
        <v>3102</v>
      </c>
    </row>
    <row r="1091" spans="1:4" hidden="1" x14ac:dyDescent="0.15">
      <c r="A1091" t="s">
        <v>78</v>
      </c>
      <c r="B1091" t="s">
        <v>3103</v>
      </c>
      <c r="C1091" s="2">
        <v>41604.595833333333</v>
      </c>
      <c r="D1091" t="s">
        <v>3104</v>
      </c>
    </row>
    <row r="1092" spans="1:4" ht="54" hidden="1" x14ac:dyDescent="0.15">
      <c r="A1092" t="s">
        <v>78</v>
      </c>
      <c r="B1092" t="s">
        <v>1514</v>
      </c>
      <c r="C1092" s="2">
        <v>41604.586805555555</v>
      </c>
      <c r="D1092" s="3" t="s">
        <v>3105</v>
      </c>
    </row>
    <row r="1093" spans="1:4" ht="54" hidden="1" x14ac:dyDescent="0.15">
      <c r="A1093" t="s">
        <v>78</v>
      </c>
      <c r="B1093" t="s">
        <v>3106</v>
      </c>
      <c r="C1093" s="2">
        <v>41604.584722222222</v>
      </c>
      <c r="D1093" s="3" t="s">
        <v>3107</v>
      </c>
    </row>
    <row r="1094" spans="1:4" hidden="1" x14ac:dyDescent="0.15">
      <c r="A1094" t="s">
        <v>78</v>
      </c>
      <c r="B1094" t="s">
        <v>3108</v>
      </c>
      <c r="C1094" s="2">
        <v>41604.582638888889</v>
      </c>
      <c r="D1094" t="s">
        <v>3109</v>
      </c>
    </row>
    <row r="1095" spans="1:4" hidden="1" x14ac:dyDescent="0.15">
      <c r="A1095" t="s">
        <v>78</v>
      </c>
      <c r="B1095" t="s">
        <v>3110</v>
      </c>
      <c r="C1095" s="2">
        <v>41604.582638888889</v>
      </c>
      <c r="D1095" t="s">
        <v>3111</v>
      </c>
    </row>
    <row r="1096" spans="1:4" ht="54" hidden="1" x14ac:dyDescent="0.15">
      <c r="A1096" t="s">
        <v>78</v>
      </c>
      <c r="B1096" t="s">
        <v>1155</v>
      </c>
      <c r="C1096" s="2">
        <v>41604.578472222223</v>
      </c>
      <c r="D1096" s="3" t="s">
        <v>3112</v>
      </c>
    </row>
    <row r="1097" spans="1:4" hidden="1" x14ac:dyDescent="0.15">
      <c r="A1097" t="s">
        <v>78</v>
      </c>
      <c r="B1097" t="s">
        <v>3113</v>
      </c>
      <c r="C1097" s="2">
        <v>41604.577777777777</v>
      </c>
      <c r="D1097" t="s">
        <v>3114</v>
      </c>
    </row>
    <row r="1098" spans="1:4" hidden="1" x14ac:dyDescent="0.15">
      <c r="A1098" t="s">
        <v>78</v>
      </c>
      <c r="B1098" t="s">
        <v>3115</v>
      </c>
      <c r="C1098" s="2">
        <v>41604.57708333333</v>
      </c>
      <c r="D1098" t="s">
        <v>3116</v>
      </c>
    </row>
    <row r="1099" spans="1:4" hidden="1" x14ac:dyDescent="0.15">
      <c r="A1099" t="s">
        <v>78</v>
      </c>
      <c r="B1099" t="s">
        <v>3117</v>
      </c>
      <c r="C1099" s="2">
        <v>41604.568055555559</v>
      </c>
      <c r="D1099" t="s">
        <v>3118</v>
      </c>
    </row>
    <row r="1100" spans="1:4" hidden="1" x14ac:dyDescent="0.15">
      <c r="A1100" t="s">
        <v>78</v>
      </c>
      <c r="B1100" t="s">
        <v>3119</v>
      </c>
      <c r="C1100" s="2">
        <v>41604.556944444441</v>
      </c>
      <c r="D1100" t="s">
        <v>3120</v>
      </c>
    </row>
    <row r="1101" spans="1:4" hidden="1" x14ac:dyDescent="0.15">
      <c r="A1101" t="s">
        <v>78</v>
      </c>
      <c r="B1101" t="s">
        <v>3121</v>
      </c>
      <c r="C1101" s="2">
        <v>41604.555555555555</v>
      </c>
      <c r="D1101" t="s">
        <v>3122</v>
      </c>
    </row>
    <row r="1102" spans="1:4" hidden="1" x14ac:dyDescent="0.15">
      <c r="A1102" t="s">
        <v>78</v>
      </c>
      <c r="B1102" t="s">
        <v>3123</v>
      </c>
      <c r="C1102" s="2">
        <v>41604.554861111108</v>
      </c>
      <c r="D1102" t="s">
        <v>3124</v>
      </c>
    </row>
    <row r="1103" spans="1:4" hidden="1" x14ac:dyDescent="0.15">
      <c r="A1103" t="s">
        <v>78</v>
      </c>
      <c r="B1103" t="s">
        <v>3125</v>
      </c>
      <c r="C1103" s="2">
        <v>41604.552777777775</v>
      </c>
      <c r="D1103" t="s">
        <v>3126</v>
      </c>
    </row>
    <row r="1104" spans="1:4" hidden="1" x14ac:dyDescent="0.15">
      <c r="A1104" t="s">
        <v>78</v>
      </c>
      <c r="B1104" t="s">
        <v>3127</v>
      </c>
      <c r="C1104" s="2">
        <v>41604.550000000003</v>
      </c>
      <c r="D1104" t="s">
        <v>3128</v>
      </c>
    </row>
    <row r="1105" spans="1:4" hidden="1" x14ac:dyDescent="0.15">
      <c r="A1105" t="s">
        <v>78</v>
      </c>
      <c r="B1105" t="s">
        <v>3129</v>
      </c>
      <c r="C1105" s="2">
        <v>41604.54791666667</v>
      </c>
      <c r="D1105" t="s">
        <v>3130</v>
      </c>
    </row>
    <row r="1106" spans="1:4" ht="94.5" hidden="1" x14ac:dyDescent="0.15">
      <c r="A1106" t="s">
        <v>78</v>
      </c>
      <c r="B1106" t="s">
        <v>3131</v>
      </c>
      <c r="C1106" s="2">
        <v>41604.544444444444</v>
      </c>
      <c r="D1106" s="3" t="s">
        <v>3132</v>
      </c>
    </row>
    <row r="1107" spans="1:4" ht="67.5" hidden="1" x14ac:dyDescent="0.15">
      <c r="A1107" t="s">
        <v>78</v>
      </c>
      <c r="B1107" t="s">
        <v>3133</v>
      </c>
      <c r="C1107" s="2">
        <v>41604.543749999997</v>
      </c>
      <c r="D1107" s="3" t="s">
        <v>3134</v>
      </c>
    </row>
    <row r="1108" spans="1:4" hidden="1" x14ac:dyDescent="0.15">
      <c r="A1108" t="s">
        <v>78</v>
      </c>
      <c r="B1108" t="s">
        <v>3135</v>
      </c>
      <c r="C1108" s="2">
        <v>41604.543055555558</v>
      </c>
      <c r="D1108" t="s">
        <v>3136</v>
      </c>
    </row>
    <row r="1109" spans="1:4" hidden="1" x14ac:dyDescent="0.15">
      <c r="A1109" t="s">
        <v>78</v>
      </c>
      <c r="B1109" t="s">
        <v>3137</v>
      </c>
      <c r="C1109" s="2">
        <v>41604.540277777778</v>
      </c>
      <c r="D1109" t="s">
        <v>3138</v>
      </c>
    </row>
    <row r="1110" spans="1:4" hidden="1" x14ac:dyDescent="0.15">
      <c r="A1110" t="s">
        <v>78</v>
      </c>
      <c r="B1110" t="s">
        <v>2703</v>
      </c>
      <c r="C1110" s="2">
        <v>41604.535416666666</v>
      </c>
      <c r="D1110" t="s">
        <v>3139</v>
      </c>
    </row>
    <row r="1111" spans="1:4" hidden="1" x14ac:dyDescent="0.15">
      <c r="A1111" t="s">
        <v>78</v>
      </c>
      <c r="B1111" t="s">
        <v>3140</v>
      </c>
      <c r="C1111" s="2">
        <v>41604.53402777778</v>
      </c>
      <c r="D1111" t="s">
        <v>3141</v>
      </c>
    </row>
    <row r="1112" spans="1:4" hidden="1" x14ac:dyDescent="0.15">
      <c r="A1112" t="s">
        <v>78</v>
      </c>
      <c r="B1112" t="s">
        <v>3142</v>
      </c>
      <c r="C1112" s="2">
        <v>41604.53125</v>
      </c>
      <c r="D1112" t="s">
        <v>3143</v>
      </c>
    </row>
    <row r="1113" spans="1:4" ht="54" hidden="1" x14ac:dyDescent="0.15">
      <c r="A1113" t="s">
        <v>78</v>
      </c>
      <c r="B1113" t="s">
        <v>3144</v>
      </c>
      <c r="C1113" s="2">
        <v>41604.529861111114</v>
      </c>
      <c r="D1113" s="3" t="s">
        <v>3145</v>
      </c>
    </row>
    <row r="1114" spans="1:4" hidden="1" x14ac:dyDescent="0.15">
      <c r="A1114" t="s">
        <v>78</v>
      </c>
      <c r="B1114" t="s">
        <v>3146</v>
      </c>
      <c r="C1114" s="2">
        <v>41604.529861111114</v>
      </c>
      <c r="D1114" t="s">
        <v>3147</v>
      </c>
    </row>
    <row r="1115" spans="1:4" hidden="1" x14ac:dyDescent="0.15">
      <c r="A1115" t="s">
        <v>78</v>
      </c>
      <c r="B1115" t="s">
        <v>1469</v>
      </c>
      <c r="C1115" s="2">
        <v>41604.52847222222</v>
      </c>
      <c r="D1115" t="s">
        <v>3148</v>
      </c>
    </row>
    <row r="1116" spans="1:4" hidden="1" x14ac:dyDescent="0.15">
      <c r="A1116" t="s">
        <v>78</v>
      </c>
      <c r="B1116" t="s">
        <v>3149</v>
      </c>
      <c r="C1116" s="2">
        <v>41604.51666666667</v>
      </c>
      <c r="D1116" t="s">
        <v>3150</v>
      </c>
    </row>
    <row r="1117" spans="1:4" ht="40.5" hidden="1" x14ac:dyDescent="0.15">
      <c r="A1117" t="s">
        <v>78</v>
      </c>
      <c r="B1117" t="s">
        <v>1467</v>
      </c>
      <c r="C1117" s="2">
        <v>41604.513194444444</v>
      </c>
      <c r="D1117" s="3" t="s">
        <v>3151</v>
      </c>
    </row>
    <row r="1118" spans="1:4" ht="81" hidden="1" x14ac:dyDescent="0.15">
      <c r="A1118" t="s">
        <v>78</v>
      </c>
      <c r="B1118" t="s">
        <v>2278</v>
      </c>
      <c r="C1118" s="2">
        <v>41604.509722222225</v>
      </c>
      <c r="D1118" s="3" t="s">
        <v>3152</v>
      </c>
    </row>
    <row r="1119" spans="1:4" hidden="1" x14ac:dyDescent="0.15">
      <c r="A1119" t="s">
        <v>78</v>
      </c>
      <c r="B1119" t="s">
        <v>3153</v>
      </c>
      <c r="C1119" s="2">
        <v>41604.504861111112</v>
      </c>
      <c r="D1119" t="s">
        <v>3154</v>
      </c>
    </row>
    <row r="1120" spans="1:4" hidden="1" x14ac:dyDescent="0.15">
      <c r="A1120" t="s">
        <v>78</v>
      </c>
      <c r="B1120" t="s">
        <v>3155</v>
      </c>
      <c r="C1120" s="2">
        <v>41604.498611111114</v>
      </c>
      <c r="D1120" t="s">
        <v>3156</v>
      </c>
    </row>
    <row r="1121" spans="1:4" hidden="1" x14ac:dyDescent="0.15">
      <c r="A1121" t="s">
        <v>78</v>
      </c>
      <c r="B1121" t="s">
        <v>3157</v>
      </c>
      <c r="C1121" s="2">
        <v>41604.491666666669</v>
      </c>
      <c r="D1121" t="s">
        <v>3158</v>
      </c>
    </row>
    <row r="1122" spans="1:4" hidden="1" x14ac:dyDescent="0.15">
      <c r="A1122" t="s">
        <v>78</v>
      </c>
      <c r="B1122" t="s">
        <v>3159</v>
      </c>
      <c r="C1122" s="2">
        <v>41604.481249999997</v>
      </c>
      <c r="D1122" t="s">
        <v>3160</v>
      </c>
    </row>
    <row r="1123" spans="1:4" hidden="1" x14ac:dyDescent="0.15">
      <c r="A1123" t="s">
        <v>78</v>
      </c>
      <c r="B1123" t="s">
        <v>3161</v>
      </c>
      <c r="C1123" s="2">
        <v>41604.481249999997</v>
      </c>
      <c r="D1123" t="s">
        <v>3162</v>
      </c>
    </row>
    <row r="1124" spans="1:4" hidden="1" x14ac:dyDescent="0.15">
      <c r="A1124" t="s">
        <v>78</v>
      </c>
      <c r="B1124" t="s">
        <v>3163</v>
      </c>
      <c r="C1124" s="2">
        <v>41604.475694444445</v>
      </c>
      <c r="D1124" t="s">
        <v>3164</v>
      </c>
    </row>
    <row r="1125" spans="1:4" hidden="1" x14ac:dyDescent="0.15">
      <c r="A1125" t="s">
        <v>78</v>
      </c>
      <c r="B1125" t="s">
        <v>3165</v>
      </c>
      <c r="C1125" s="2">
        <v>41604.474305555559</v>
      </c>
      <c r="D1125" t="s">
        <v>1539</v>
      </c>
    </row>
    <row r="1126" spans="1:4" hidden="1" x14ac:dyDescent="0.15">
      <c r="A1126" t="s">
        <v>78</v>
      </c>
      <c r="B1126" t="s">
        <v>3166</v>
      </c>
      <c r="C1126" s="2">
        <v>41604.466666666667</v>
      </c>
      <c r="D1126" t="s">
        <v>3167</v>
      </c>
    </row>
    <row r="1127" spans="1:4" ht="27" hidden="1" x14ac:dyDescent="0.15">
      <c r="A1127" t="s">
        <v>78</v>
      </c>
      <c r="B1127" t="s">
        <v>3168</v>
      </c>
      <c r="C1127" s="2">
        <v>41604.461111111108</v>
      </c>
      <c r="D1127" s="3" t="s">
        <v>3169</v>
      </c>
    </row>
    <row r="1128" spans="1:4" hidden="1" x14ac:dyDescent="0.15">
      <c r="A1128" t="s">
        <v>78</v>
      </c>
      <c r="B1128" t="s">
        <v>3170</v>
      </c>
      <c r="C1128" s="2">
        <v>41604.459027777775</v>
      </c>
      <c r="D1128" t="s">
        <v>3171</v>
      </c>
    </row>
    <row r="1129" spans="1:4" ht="54" hidden="1" x14ac:dyDescent="0.15">
      <c r="A1129" t="s">
        <v>78</v>
      </c>
      <c r="B1129" t="s">
        <v>3172</v>
      </c>
      <c r="C1129" s="2">
        <v>41604.454861111109</v>
      </c>
      <c r="D1129" s="3" t="s">
        <v>3173</v>
      </c>
    </row>
    <row r="1130" spans="1:4" hidden="1" x14ac:dyDescent="0.15">
      <c r="A1130" t="s">
        <v>78</v>
      </c>
      <c r="B1130" t="s">
        <v>3174</v>
      </c>
      <c r="C1130" s="2">
        <v>41604.45416666667</v>
      </c>
      <c r="D1130" t="s">
        <v>3175</v>
      </c>
    </row>
    <row r="1131" spans="1:4" ht="27" hidden="1" x14ac:dyDescent="0.15">
      <c r="A1131" t="s">
        <v>78</v>
      </c>
      <c r="B1131" t="s">
        <v>3176</v>
      </c>
      <c r="C1131" s="2">
        <v>41604.450694444444</v>
      </c>
      <c r="D1131" s="3" t="s">
        <v>3177</v>
      </c>
    </row>
    <row r="1132" spans="1:4" hidden="1" x14ac:dyDescent="0.15">
      <c r="A1132" t="s">
        <v>78</v>
      </c>
      <c r="B1132" t="s">
        <v>3178</v>
      </c>
      <c r="C1132" s="2">
        <v>41604.449999999997</v>
      </c>
      <c r="D1132" t="s">
        <v>3179</v>
      </c>
    </row>
    <row r="1133" spans="1:4" hidden="1" x14ac:dyDescent="0.15">
      <c r="A1133" t="s">
        <v>78</v>
      </c>
      <c r="B1133" t="s">
        <v>3180</v>
      </c>
      <c r="C1133" s="2">
        <v>41604.449305555558</v>
      </c>
      <c r="D1133" t="s">
        <v>3181</v>
      </c>
    </row>
    <row r="1134" spans="1:4" hidden="1" x14ac:dyDescent="0.15">
      <c r="A1134" t="s">
        <v>78</v>
      </c>
      <c r="B1134" t="s">
        <v>3182</v>
      </c>
      <c r="C1134" s="2">
        <v>41604.447916666664</v>
      </c>
      <c r="D1134" t="s">
        <v>3183</v>
      </c>
    </row>
    <row r="1135" spans="1:4" hidden="1" x14ac:dyDescent="0.15">
      <c r="A1135" t="s">
        <v>78</v>
      </c>
      <c r="B1135" t="s">
        <v>3184</v>
      </c>
      <c r="C1135" s="2">
        <v>41604.446527777778</v>
      </c>
      <c r="D1135" t="s">
        <v>3185</v>
      </c>
    </row>
    <row r="1136" spans="1:4" hidden="1" x14ac:dyDescent="0.15">
      <c r="A1136" t="s">
        <v>78</v>
      </c>
      <c r="B1136" t="s">
        <v>3186</v>
      </c>
      <c r="C1136" s="2">
        <v>41604.444444444445</v>
      </c>
      <c r="D1136" t="s">
        <v>3187</v>
      </c>
    </row>
    <row r="1137" spans="1:4" hidden="1" x14ac:dyDescent="0.15">
      <c r="A1137" t="s">
        <v>78</v>
      </c>
      <c r="B1137" t="s">
        <v>3188</v>
      </c>
      <c r="C1137" s="2">
        <v>41604.441666666666</v>
      </c>
      <c r="D1137" t="s">
        <v>3189</v>
      </c>
    </row>
    <row r="1138" spans="1:4" ht="27" hidden="1" x14ac:dyDescent="0.15">
      <c r="A1138" t="s">
        <v>78</v>
      </c>
      <c r="B1138" t="s">
        <v>3190</v>
      </c>
      <c r="C1138" s="2">
        <v>41604.440972222219</v>
      </c>
      <c r="D1138" s="3" t="s">
        <v>3191</v>
      </c>
    </row>
    <row r="1139" spans="1:4" ht="27" hidden="1" x14ac:dyDescent="0.15">
      <c r="A1139" t="s">
        <v>78</v>
      </c>
      <c r="B1139" t="s">
        <v>3192</v>
      </c>
      <c r="C1139" s="2">
        <v>41604.427083333336</v>
      </c>
      <c r="D1139" s="3" t="s">
        <v>3193</v>
      </c>
    </row>
    <row r="1140" spans="1:4" ht="54" hidden="1" x14ac:dyDescent="0.15">
      <c r="A1140" t="s">
        <v>78</v>
      </c>
      <c r="B1140" t="s">
        <v>3194</v>
      </c>
      <c r="C1140" s="2">
        <v>41604.426388888889</v>
      </c>
      <c r="D1140" s="3" t="s">
        <v>3195</v>
      </c>
    </row>
    <row r="1141" spans="1:4" hidden="1" x14ac:dyDescent="0.15">
      <c r="A1141" t="s">
        <v>78</v>
      </c>
      <c r="B1141" t="s">
        <v>3196</v>
      </c>
      <c r="C1141" s="2">
        <v>41604.426388888889</v>
      </c>
      <c r="D1141" t="s">
        <v>3197</v>
      </c>
    </row>
    <row r="1142" spans="1:4" hidden="1" x14ac:dyDescent="0.15">
      <c r="A1142" t="s">
        <v>78</v>
      </c>
      <c r="B1142" t="s">
        <v>3198</v>
      </c>
      <c r="C1142" s="2">
        <v>41604.415972222225</v>
      </c>
      <c r="D1142" t="s">
        <v>3199</v>
      </c>
    </row>
    <row r="1143" spans="1:4" hidden="1" x14ac:dyDescent="0.15">
      <c r="A1143" t="s">
        <v>78</v>
      </c>
      <c r="B1143" t="s">
        <v>3200</v>
      </c>
      <c r="C1143" s="2">
        <v>41604.405555555553</v>
      </c>
      <c r="D1143" t="s">
        <v>3201</v>
      </c>
    </row>
    <row r="1144" spans="1:4" hidden="1" x14ac:dyDescent="0.15">
      <c r="A1144" t="s">
        <v>78</v>
      </c>
      <c r="B1144" t="s">
        <v>3202</v>
      </c>
      <c r="C1144" s="2">
        <v>41604.404166666667</v>
      </c>
      <c r="D1144" t="s">
        <v>3203</v>
      </c>
    </row>
    <row r="1145" spans="1:4" hidden="1" x14ac:dyDescent="0.15">
      <c r="A1145" t="s">
        <v>78</v>
      </c>
      <c r="B1145" t="s">
        <v>3204</v>
      </c>
      <c r="C1145" s="2">
        <v>41604.400000000001</v>
      </c>
      <c r="D1145" t="s">
        <v>3205</v>
      </c>
    </row>
    <row r="1146" spans="1:4" ht="67.5" hidden="1" x14ac:dyDescent="0.15">
      <c r="A1146" t="s">
        <v>78</v>
      </c>
      <c r="B1146" t="s">
        <v>3206</v>
      </c>
      <c r="C1146" s="2">
        <v>41604.397916666669</v>
      </c>
      <c r="D1146" s="3" t="s">
        <v>3207</v>
      </c>
    </row>
    <row r="1147" spans="1:4" hidden="1" x14ac:dyDescent="0.15">
      <c r="A1147" t="s">
        <v>78</v>
      </c>
      <c r="B1147" t="s">
        <v>3208</v>
      </c>
      <c r="C1147" s="2">
        <v>41604.393750000003</v>
      </c>
      <c r="D1147" t="s">
        <v>3209</v>
      </c>
    </row>
    <row r="1148" spans="1:4" hidden="1" x14ac:dyDescent="0.15">
      <c r="A1148" t="s">
        <v>78</v>
      </c>
      <c r="B1148" t="s">
        <v>3210</v>
      </c>
      <c r="C1148" s="2">
        <v>41604.393055555556</v>
      </c>
      <c r="D1148" t="s">
        <v>3211</v>
      </c>
    </row>
    <row r="1149" spans="1:4" hidden="1" x14ac:dyDescent="0.15">
      <c r="A1149" t="s">
        <v>78</v>
      </c>
      <c r="B1149" t="s">
        <v>3212</v>
      </c>
      <c r="C1149" s="2">
        <v>41604.390277777777</v>
      </c>
      <c r="D1149" t="s">
        <v>3213</v>
      </c>
    </row>
    <row r="1150" spans="1:4" hidden="1" x14ac:dyDescent="0.15">
      <c r="A1150" t="s">
        <v>78</v>
      </c>
      <c r="B1150" t="s">
        <v>3214</v>
      </c>
      <c r="C1150" s="2">
        <v>41604.390277777777</v>
      </c>
      <c r="D1150" t="s">
        <v>3</v>
      </c>
    </row>
    <row r="1151" spans="1:4" hidden="1" x14ac:dyDescent="0.15">
      <c r="A1151" t="s">
        <v>78</v>
      </c>
      <c r="B1151" t="s">
        <v>3215</v>
      </c>
      <c r="C1151" s="2">
        <v>41604.384722222225</v>
      </c>
      <c r="D1151" t="s">
        <v>3216</v>
      </c>
    </row>
    <row r="1152" spans="1:4" hidden="1" x14ac:dyDescent="0.15">
      <c r="A1152" t="s">
        <v>78</v>
      </c>
      <c r="B1152" t="s">
        <v>1192</v>
      </c>
      <c r="C1152" s="2">
        <v>41604.380555555559</v>
      </c>
      <c r="D1152" t="s">
        <v>3217</v>
      </c>
    </row>
    <row r="1153" spans="1:4" hidden="1" x14ac:dyDescent="0.15">
      <c r="A1153" t="s">
        <v>78</v>
      </c>
      <c r="B1153" t="s">
        <v>3218</v>
      </c>
      <c r="C1153" s="2">
        <v>41604.368055555555</v>
      </c>
      <c r="D1153" t="s">
        <v>3219</v>
      </c>
    </row>
    <row r="1154" spans="1:4" hidden="1" x14ac:dyDescent="0.15">
      <c r="A1154" t="s">
        <v>78</v>
      </c>
      <c r="B1154" t="s">
        <v>3220</v>
      </c>
      <c r="C1154" s="2">
        <v>41604.365972222222</v>
      </c>
      <c r="D1154" t="s">
        <v>3221</v>
      </c>
    </row>
    <row r="1155" spans="1:4" hidden="1" x14ac:dyDescent="0.15">
      <c r="A1155" t="s">
        <v>78</v>
      </c>
      <c r="B1155" t="s">
        <v>1238</v>
      </c>
      <c r="C1155" s="2">
        <v>41604.363888888889</v>
      </c>
      <c r="D1155" t="s">
        <v>3222</v>
      </c>
    </row>
    <row r="1156" spans="1:4" hidden="1" x14ac:dyDescent="0.15">
      <c r="A1156" t="s">
        <v>78</v>
      </c>
      <c r="B1156" t="s">
        <v>3223</v>
      </c>
      <c r="C1156" s="2">
        <v>41604.359722222223</v>
      </c>
      <c r="D1156" t="s">
        <v>3224</v>
      </c>
    </row>
    <row r="1157" spans="1:4" ht="40.5" hidden="1" x14ac:dyDescent="0.15">
      <c r="A1157" t="s">
        <v>78</v>
      </c>
      <c r="B1157" t="s">
        <v>3225</v>
      </c>
      <c r="C1157" s="2">
        <v>41604.350694444445</v>
      </c>
      <c r="D1157" s="3" t="s">
        <v>3226</v>
      </c>
    </row>
    <row r="1158" spans="1:4" ht="27" hidden="1" x14ac:dyDescent="0.15">
      <c r="A1158" t="s">
        <v>78</v>
      </c>
      <c r="B1158" t="s">
        <v>3227</v>
      </c>
      <c r="C1158" s="2">
        <v>41604.335416666669</v>
      </c>
      <c r="D1158" s="3" t="s">
        <v>3228</v>
      </c>
    </row>
    <row r="1159" spans="1:4" hidden="1" x14ac:dyDescent="0.15">
      <c r="A1159" t="s">
        <v>78</v>
      </c>
      <c r="B1159" t="s">
        <v>1242</v>
      </c>
      <c r="C1159" s="2">
        <v>41604.323611111111</v>
      </c>
      <c r="D1159" t="s">
        <v>3229</v>
      </c>
    </row>
    <row r="1160" spans="1:4" hidden="1" x14ac:dyDescent="0.15">
      <c r="A1160" t="s">
        <v>78</v>
      </c>
      <c r="B1160" t="s">
        <v>3230</v>
      </c>
      <c r="C1160" s="2">
        <v>41604.322916666664</v>
      </c>
      <c r="D1160" t="s">
        <v>3231</v>
      </c>
    </row>
    <row r="1161" spans="1:4" hidden="1" x14ac:dyDescent="0.15">
      <c r="A1161" t="s">
        <v>78</v>
      </c>
      <c r="B1161" t="s">
        <v>3232</v>
      </c>
      <c r="C1161" s="2">
        <v>41604.318055555559</v>
      </c>
      <c r="D1161" t="s">
        <v>3233</v>
      </c>
    </row>
    <row r="1162" spans="1:4" hidden="1" x14ac:dyDescent="0.15">
      <c r="A1162" t="s">
        <v>78</v>
      </c>
      <c r="B1162" t="s">
        <v>3234</v>
      </c>
      <c r="C1162" s="2">
        <v>41604.317361111112</v>
      </c>
      <c r="D1162" t="s">
        <v>3235</v>
      </c>
    </row>
    <row r="1163" spans="1:4" hidden="1" x14ac:dyDescent="0.15">
      <c r="A1163" t="s">
        <v>78</v>
      </c>
      <c r="B1163" t="s">
        <v>3236</v>
      </c>
      <c r="C1163" s="2">
        <v>41604.309027777781</v>
      </c>
      <c r="D1163" t="s">
        <v>3237</v>
      </c>
    </row>
    <row r="1164" spans="1:4" hidden="1" x14ac:dyDescent="0.15">
      <c r="A1164" t="s">
        <v>78</v>
      </c>
      <c r="B1164" t="s">
        <v>3238</v>
      </c>
      <c r="C1164" s="2">
        <v>41604.309027777781</v>
      </c>
      <c r="D1164" t="s">
        <v>3239</v>
      </c>
    </row>
    <row r="1165" spans="1:4" hidden="1" x14ac:dyDescent="0.15">
      <c r="A1165" t="s">
        <v>78</v>
      </c>
      <c r="B1165" t="s">
        <v>3240</v>
      </c>
      <c r="C1165" s="2">
        <v>41604.306250000001</v>
      </c>
      <c r="D1165" t="s">
        <v>3241</v>
      </c>
    </row>
    <row r="1166" spans="1:4" hidden="1" x14ac:dyDescent="0.15">
      <c r="A1166" t="s">
        <v>78</v>
      </c>
      <c r="B1166" t="s">
        <v>3242</v>
      </c>
      <c r="C1166" s="2">
        <v>41604.305555555555</v>
      </c>
      <c r="D1166" t="s">
        <v>3243</v>
      </c>
    </row>
    <row r="1167" spans="1:4" ht="67.5" hidden="1" x14ac:dyDescent="0.15">
      <c r="A1167" t="s">
        <v>78</v>
      </c>
      <c r="B1167" t="s">
        <v>3244</v>
      </c>
      <c r="C1167" s="2">
        <v>41604.303472222222</v>
      </c>
      <c r="D1167" s="3" t="s">
        <v>3245</v>
      </c>
    </row>
    <row r="1168" spans="1:4" hidden="1" x14ac:dyDescent="0.15">
      <c r="A1168" t="s">
        <v>78</v>
      </c>
      <c r="B1168" t="s">
        <v>3246</v>
      </c>
      <c r="C1168" s="2">
        <v>41604.29791666667</v>
      </c>
      <c r="D1168" t="s">
        <v>3247</v>
      </c>
    </row>
    <row r="1169" spans="1:4" hidden="1" x14ac:dyDescent="0.15">
      <c r="A1169" t="s">
        <v>78</v>
      </c>
      <c r="B1169" t="s">
        <v>3248</v>
      </c>
      <c r="C1169" s="2">
        <v>41604.296527777777</v>
      </c>
      <c r="D1169" t="s">
        <v>3249</v>
      </c>
    </row>
    <row r="1170" spans="1:4" hidden="1" x14ac:dyDescent="0.15">
      <c r="A1170" t="s">
        <v>78</v>
      </c>
      <c r="B1170" t="s">
        <v>3250</v>
      </c>
      <c r="C1170" s="2">
        <v>41604.288194444445</v>
      </c>
      <c r="D1170" t="s">
        <v>3251</v>
      </c>
    </row>
    <row r="1171" spans="1:4" hidden="1" x14ac:dyDescent="0.15">
      <c r="A1171" t="s">
        <v>78</v>
      </c>
      <c r="B1171" t="s">
        <v>3252</v>
      </c>
      <c r="C1171" s="2">
        <v>41604.26458333333</v>
      </c>
      <c r="D1171" t="s">
        <v>3253</v>
      </c>
    </row>
    <row r="1172" spans="1:4" hidden="1" x14ac:dyDescent="0.15">
      <c r="A1172" t="s">
        <v>78</v>
      </c>
      <c r="B1172" t="s">
        <v>3254</v>
      </c>
      <c r="C1172" s="2">
        <v>41604.260416666664</v>
      </c>
      <c r="D1172" t="s">
        <v>3255</v>
      </c>
    </row>
    <row r="1173" spans="1:4" ht="40.5" hidden="1" x14ac:dyDescent="0.15">
      <c r="A1173" t="s">
        <v>78</v>
      </c>
      <c r="B1173" t="s">
        <v>3256</v>
      </c>
      <c r="C1173" s="2">
        <v>41604.231249999997</v>
      </c>
      <c r="D1173" s="3" t="s">
        <v>3257</v>
      </c>
    </row>
    <row r="1174" spans="1:4" hidden="1" x14ac:dyDescent="0.15">
      <c r="A1174" t="s">
        <v>78</v>
      </c>
      <c r="B1174" t="s">
        <v>3258</v>
      </c>
      <c r="C1174" s="2">
        <v>41604.224999999999</v>
      </c>
      <c r="D1174" t="s">
        <v>3259</v>
      </c>
    </row>
    <row r="1175" spans="1:4" hidden="1" x14ac:dyDescent="0.15">
      <c r="A1175" t="s">
        <v>78</v>
      </c>
      <c r="B1175" t="s">
        <v>3260</v>
      </c>
      <c r="C1175" s="2">
        <v>41604.213194444441</v>
      </c>
      <c r="D1175" t="s">
        <v>3261</v>
      </c>
    </row>
    <row r="1176" spans="1:4" hidden="1" x14ac:dyDescent="0.15">
      <c r="A1176" t="s">
        <v>78</v>
      </c>
      <c r="B1176" t="s">
        <v>3262</v>
      </c>
      <c r="C1176" s="2">
        <v>41604.197222222225</v>
      </c>
      <c r="D1176" t="s">
        <v>3263</v>
      </c>
    </row>
    <row r="1177" spans="1:4" ht="27" hidden="1" x14ac:dyDescent="0.15">
      <c r="A1177" t="s">
        <v>78</v>
      </c>
      <c r="B1177" t="s">
        <v>1404</v>
      </c>
      <c r="C1177" s="2">
        <v>41604.195833333331</v>
      </c>
      <c r="D1177" s="3" t="s">
        <v>3264</v>
      </c>
    </row>
    <row r="1178" spans="1:4" hidden="1" x14ac:dyDescent="0.15">
      <c r="A1178" t="s">
        <v>78</v>
      </c>
      <c r="B1178" t="s">
        <v>3265</v>
      </c>
      <c r="C1178" s="2">
        <v>41604.193055555559</v>
      </c>
      <c r="D1178" t="s">
        <v>3266</v>
      </c>
    </row>
    <row r="1179" spans="1:4" hidden="1" x14ac:dyDescent="0.15">
      <c r="A1179" t="s">
        <v>78</v>
      </c>
      <c r="B1179" t="s">
        <v>3267</v>
      </c>
      <c r="C1179" s="2">
        <v>41604.171527777777</v>
      </c>
      <c r="D1179" t="s">
        <v>3268</v>
      </c>
    </row>
    <row r="1180" spans="1:4" hidden="1" x14ac:dyDescent="0.15">
      <c r="A1180" t="s">
        <v>78</v>
      </c>
      <c r="B1180" t="s">
        <v>3269</v>
      </c>
      <c r="C1180" s="2">
        <v>41604.165277777778</v>
      </c>
      <c r="D1180" t="s">
        <v>1</v>
      </c>
    </row>
    <row r="1181" spans="1:4" ht="54" hidden="1" x14ac:dyDescent="0.15">
      <c r="A1181" t="s">
        <v>78</v>
      </c>
      <c r="B1181" t="s">
        <v>3270</v>
      </c>
      <c r="C1181" s="2">
        <v>41604.155555555553</v>
      </c>
      <c r="D1181" s="3" t="s">
        <v>3271</v>
      </c>
    </row>
    <row r="1182" spans="1:4" hidden="1" x14ac:dyDescent="0.15">
      <c r="A1182" t="s">
        <v>78</v>
      </c>
      <c r="B1182" t="s">
        <v>3272</v>
      </c>
      <c r="C1182" s="2">
        <v>41604.143750000003</v>
      </c>
      <c r="D1182" t="s">
        <v>3273</v>
      </c>
    </row>
    <row r="1183" spans="1:4" ht="40.5" hidden="1" x14ac:dyDescent="0.15">
      <c r="A1183" t="s">
        <v>78</v>
      </c>
      <c r="B1183" t="s">
        <v>3274</v>
      </c>
      <c r="C1183" s="2">
        <v>41604.123611111114</v>
      </c>
      <c r="D1183" s="3" t="s">
        <v>3275</v>
      </c>
    </row>
    <row r="1184" spans="1:4" hidden="1" x14ac:dyDescent="0.15">
      <c r="A1184" t="s">
        <v>78</v>
      </c>
      <c r="B1184" t="s">
        <v>1242</v>
      </c>
      <c r="C1184" s="2">
        <v>41604.119444444441</v>
      </c>
      <c r="D1184" t="s">
        <v>3276</v>
      </c>
    </row>
    <row r="1185" spans="1:4" hidden="1" x14ac:dyDescent="0.15">
      <c r="A1185" t="s">
        <v>78</v>
      </c>
      <c r="B1185" t="s">
        <v>3277</v>
      </c>
      <c r="C1185" s="2">
        <v>41604.107638888891</v>
      </c>
      <c r="D1185" t="s">
        <v>3278</v>
      </c>
    </row>
    <row r="1186" spans="1:4" hidden="1" x14ac:dyDescent="0.15">
      <c r="A1186" t="s">
        <v>78</v>
      </c>
      <c r="B1186" t="s">
        <v>3279</v>
      </c>
      <c r="C1186" s="2">
        <v>41604.102083333331</v>
      </c>
      <c r="D1186" t="s">
        <v>3280</v>
      </c>
    </row>
    <row r="1187" spans="1:4" hidden="1" x14ac:dyDescent="0.15">
      <c r="A1187" t="s">
        <v>78</v>
      </c>
      <c r="B1187" t="s">
        <v>3281</v>
      </c>
      <c r="C1187" s="2">
        <v>41604.1</v>
      </c>
      <c r="D1187" t="s">
        <v>3282</v>
      </c>
    </row>
    <row r="1188" spans="1:4" hidden="1" x14ac:dyDescent="0.15">
      <c r="A1188" t="s">
        <v>78</v>
      </c>
      <c r="B1188" t="s">
        <v>2447</v>
      </c>
      <c r="C1188" s="2">
        <v>41604.095833333333</v>
      </c>
      <c r="D1188" t="s">
        <v>3283</v>
      </c>
    </row>
    <row r="1189" spans="1:4" hidden="1" x14ac:dyDescent="0.15">
      <c r="A1189" t="s">
        <v>78</v>
      </c>
      <c r="B1189" t="s">
        <v>3284</v>
      </c>
      <c r="C1189" s="2">
        <v>41604.095833333333</v>
      </c>
      <c r="D1189" t="s">
        <v>3285</v>
      </c>
    </row>
    <row r="1190" spans="1:4" hidden="1" x14ac:dyDescent="0.15">
      <c r="A1190" t="s">
        <v>78</v>
      </c>
      <c r="B1190" t="s">
        <v>3286</v>
      </c>
      <c r="C1190" s="2">
        <v>41604.09097222222</v>
      </c>
      <c r="D1190" t="s">
        <v>3287</v>
      </c>
    </row>
    <row r="1191" spans="1:4" hidden="1" x14ac:dyDescent="0.15">
      <c r="A1191" t="s">
        <v>78</v>
      </c>
      <c r="B1191" t="s">
        <v>3288</v>
      </c>
      <c r="C1191" s="2">
        <v>41604.083333333336</v>
      </c>
      <c r="D1191" t="s">
        <v>3289</v>
      </c>
    </row>
    <row r="1192" spans="1:4" hidden="1" x14ac:dyDescent="0.15">
      <c r="A1192" t="s">
        <v>78</v>
      </c>
      <c r="B1192" t="s">
        <v>3290</v>
      </c>
      <c r="C1192" s="2">
        <v>41604.077777777777</v>
      </c>
      <c r="D1192" t="s">
        <v>3291</v>
      </c>
    </row>
    <row r="1193" spans="1:4" hidden="1" x14ac:dyDescent="0.15">
      <c r="A1193" t="s">
        <v>78</v>
      </c>
      <c r="B1193" t="s">
        <v>3292</v>
      </c>
      <c r="C1193" s="2">
        <v>41604.076388888891</v>
      </c>
      <c r="D1193" t="s">
        <v>3293</v>
      </c>
    </row>
    <row r="1194" spans="1:4" hidden="1" x14ac:dyDescent="0.15">
      <c r="A1194" t="s">
        <v>78</v>
      </c>
      <c r="B1194" t="s">
        <v>3294</v>
      </c>
      <c r="C1194" s="2">
        <v>41604.061111111114</v>
      </c>
      <c r="D1194" t="s">
        <v>3295</v>
      </c>
    </row>
    <row r="1195" spans="1:4" hidden="1" x14ac:dyDescent="0.15">
      <c r="A1195" t="s">
        <v>78</v>
      </c>
      <c r="B1195" t="s">
        <v>3296</v>
      </c>
      <c r="C1195" s="2">
        <v>41604.044444444444</v>
      </c>
      <c r="D1195" t="s">
        <v>3297</v>
      </c>
    </row>
    <row r="1196" spans="1:4" hidden="1" x14ac:dyDescent="0.15">
      <c r="A1196" t="s">
        <v>78</v>
      </c>
      <c r="B1196" t="s">
        <v>1238</v>
      </c>
      <c r="C1196" s="2">
        <v>41604.039583333331</v>
      </c>
      <c r="D1196" t="s">
        <v>3298</v>
      </c>
    </row>
    <row r="1197" spans="1:4" hidden="1" x14ac:dyDescent="0.15">
      <c r="A1197" t="s">
        <v>78</v>
      </c>
      <c r="B1197" t="s">
        <v>3299</v>
      </c>
      <c r="C1197" s="2">
        <v>41604.038888888892</v>
      </c>
      <c r="D1197" t="s">
        <v>3300</v>
      </c>
    </row>
    <row r="1198" spans="1:4" hidden="1" x14ac:dyDescent="0.15">
      <c r="A1198" t="s">
        <v>78</v>
      </c>
      <c r="B1198" t="s">
        <v>3301</v>
      </c>
      <c r="C1198" s="2">
        <v>41604.038888888892</v>
      </c>
      <c r="D1198" t="s">
        <v>3302</v>
      </c>
    </row>
    <row r="1199" spans="1:4" hidden="1" x14ac:dyDescent="0.15">
      <c r="A1199" t="s">
        <v>78</v>
      </c>
      <c r="B1199" t="s">
        <v>3303</v>
      </c>
      <c r="C1199" s="2">
        <v>41604.035416666666</v>
      </c>
      <c r="D1199" t="s">
        <v>3304</v>
      </c>
    </row>
    <row r="1200" spans="1:4" hidden="1" x14ac:dyDescent="0.15">
      <c r="A1200" t="s">
        <v>78</v>
      </c>
      <c r="B1200" t="s">
        <v>1528</v>
      </c>
      <c r="C1200" s="2">
        <v>41604.03402777778</v>
      </c>
      <c r="D1200" t="s">
        <v>3305</v>
      </c>
    </row>
    <row r="1201" spans="1:4" ht="54" hidden="1" x14ac:dyDescent="0.15">
      <c r="A1201" t="s">
        <v>78</v>
      </c>
      <c r="B1201" t="s">
        <v>3306</v>
      </c>
      <c r="C1201" s="2">
        <v>41604.025000000001</v>
      </c>
      <c r="D1201" s="3" t="s">
        <v>3307</v>
      </c>
    </row>
    <row r="1202" spans="1:4" hidden="1" x14ac:dyDescent="0.15">
      <c r="A1202" t="s">
        <v>78</v>
      </c>
      <c r="B1202" t="s">
        <v>3308</v>
      </c>
      <c r="C1202" s="2">
        <v>41604.023611111108</v>
      </c>
      <c r="D1202" t="s">
        <v>3309</v>
      </c>
    </row>
    <row r="1203" spans="1:4" hidden="1" x14ac:dyDescent="0.15">
      <c r="A1203" t="s">
        <v>78</v>
      </c>
      <c r="B1203" t="s">
        <v>3310</v>
      </c>
      <c r="C1203" s="2">
        <v>41604.021527777775</v>
      </c>
      <c r="D1203" t="s">
        <v>3311</v>
      </c>
    </row>
    <row r="1204" spans="1:4" hidden="1" x14ac:dyDescent="0.15">
      <c r="A1204" t="s">
        <v>78</v>
      </c>
      <c r="B1204" t="s">
        <v>3312</v>
      </c>
      <c r="C1204" s="2">
        <v>41604.020833333336</v>
      </c>
      <c r="D1204" t="s">
        <v>3313</v>
      </c>
    </row>
    <row r="1205" spans="1:4" hidden="1" x14ac:dyDescent="0.15">
      <c r="A1205" t="s">
        <v>78</v>
      </c>
      <c r="B1205" t="s">
        <v>1494</v>
      </c>
      <c r="C1205" s="2">
        <v>41604.020138888889</v>
      </c>
      <c r="D1205" t="s">
        <v>3314</v>
      </c>
    </row>
    <row r="1206" spans="1:4" hidden="1" x14ac:dyDescent="0.15">
      <c r="A1206" t="s">
        <v>78</v>
      </c>
      <c r="B1206" t="s">
        <v>3315</v>
      </c>
      <c r="C1206" s="2">
        <v>41604.019444444442</v>
      </c>
      <c r="D1206" t="s">
        <v>3316</v>
      </c>
    </row>
    <row r="1207" spans="1:4" hidden="1" x14ac:dyDescent="0.15">
      <c r="A1207" t="s">
        <v>78</v>
      </c>
      <c r="B1207" t="s">
        <v>1157</v>
      </c>
      <c r="C1207" s="2">
        <v>41604.011805555558</v>
      </c>
      <c r="D1207" t="s">
        <v>3317</v>
      </c>
    </row>
    <row r="1208" spans="1:4" hidden="1" x14ac:dyDescent="0.15">
      <c r="A1208" t="s">
        <v>78</v>
      </c>
      <c r="B1208" t="s">
        <v>3318</v>
      </c>
      <c r="C1208" s="2">
        <v>41604.010416666664</v>
      </c>
      <c r="D1208" t="s">
        <v>3319</v>
      </c>
    </row>
    <row r="1209" spans="1:4" hidden="1" x14ac:dyDescent="0.15">
      <c r="A1209" t="s">
        <v>78</v>
      </c>
      <c r="B1209" t="s">
        <v>3320</v>
      </c>
      <c r="C1209" s="2">
        <v>41604.009722222225</v>
      </c>
      <c r="D1209" t="s">
        <v>3321</v>
      </c>
    </row>
    <row r="1210" spans="1:4" hidden="1" x14ac:dyDescent="0.15">
      <c r="A1210" t="s">
        <v>78</v>
      </c>
      <c r="B1210" t="s">
        <v>3322</v>
      </c>
      <c r="C1210" s="2">
        <v>41604.009027777778</v>
      </c>
      <c r="D1210" t="s">
        <v>3323</v>
      </c>
    </row>
    <row r="1211" spans="1:4" hidden="1" x14ac:dyDescent="0.15">
      <c r="A1211" t="s">
        <v>78</v>
      </c>
      <c r="B1211" t="s">
        <v>3324</v>
      </c>
      <c r="C1211" s="2">
        <v>41604.006249999999</v>
      </c>
      <c r="D1211" t="s">
        <v>3325</v>
      </c>
    </row>
    <row r="1212" spans="1:4" hidden="1" x14ac:dyDescent="0.15">
      <c r="A1212" t="s">
        <v>78</v>
      </c>
      <c r="B1212" t="s">
        <v>3326</v>
      </c>
      <c r="C1212" s="2">
        <v>41604.006249999999</v>
      </c>
      <c r="D1212" t="s">
        <v>3327</v>
      </c>
    </row>
    <row r="1213" spans="1:4" hidden="1" x14ac:dyDescent="0.15">
      <c r="A1213" t="s">
        <v>78</v>
      </c>
      <c r="B1213" t="s">
        <v>3328</v>
      </c>
      <c r="C1213" s="2">
        <v>41604.002083333333</v>
      </c>
      <c r="D1213" t="s">
        <v>3329</v>
      </c>
    </row>
    <row r="1214" spans="1:4" hidden="1" x14ac:dyDescent="0.15">
      <c r="A1214" t="s">
        <v>78</v>
      </c>
      <c r="B1214" t="s">
        <v>2339</v>
      </c>
      <c r="C1214" s="2">
        <v>41604.000694444447</v>
      </c>
      <c r="D1214" t="s">
        <v>3330</v>
      </c>
    </row>
    <row r="1215" spans="1:4" hidden="1" x14ac:dyDescent="0.15">
      <c r="A1215" t="s">
        <v>78</v>
      </c>
      <c r="B1215" t="s">
        <v>3331</v>
      </c>
      <c r="C1215" s="2">
        <v>41603.999305555553</v>
      </c>
      <c r="D1215" t="s">
        <v>3332</v>
      </c>
    </row>
    <row r="1216" spans="1:4" hidden="1" x14ac:dyDescent="0.15">
      <c r="A1216" t="s">
        <v>78</v>
      </c>
      <c r="B1216" t="s">
        <v>3333</v>
      </c>
      <c r="C1216" s="2">
        <v>41603.998611111114</v>
      </c>
      <c r="D1216" t="s">
        <v>3334</v>
      </c>
    </row>
    <row r="1217" spans="1:4" ht="54" hidden="1" x14ac:dyDescent="0.15">
      <c r="A1217" t="s">
        <v>78</v>
      </c>
      <c r="B1217" t="s">
        <v>3335</v>
      </c>
      <c r="C1217" s="2">
        <v>41603.998611111114</v>
      </c>
      <c r="D1217" s="3" t="s">
        <v>3336</v>
      </c>
    </row>
    <row r="1218" spans="1:4" hidden="1" x14ac:dyDescent="0.15">
      <c r="A1218" t="s">
        <v>78</v>
      </c>
      <c r="B1218" t="s">
        <v>3337</v>
      </c>
      <c r="C1218" s="2">
        <v>41603.995833333334</v>
      </c>
      <c r="D1218" t="s">
        <v>3338</v>
      </c>
    </row>
    <row r="1219" spans="1:4" hidden="1" x14ac:dyDescent="0.15">
      <c r="A1219" t="s">
        <v>78</v>
      </c>
      <c r="B1219" t="s">
        <v>3339</v>
      </c>
      <c r="C1219" s="2">
        <v>41603.995138888888</v>
      </c>
      <c r="D1219" t="s">
        <v>3340</v>
      </c>
    </row>
    <row r="1220" spans="1:4" ht="67.5" hidden="1" x14ac:dyDescent="0.15">
      <c r="A1220" t="s">
        <v>78</v>
      </c>
      <c r="B1220" t="s">
        <v>3341</v>
      </c>
      <c r="C1220" s="2">
        <v>41603.992361111108</v>
      </c>
      <c r="D1220" s="3" t="s">
        <v>3342</v>
      </c>
    </row>
    <row r="1221" spans="1:4" ht="54" hidden="1" x14ac:dyDescent="0.15">
      <c r="A1221" t="s">
        <v>78</v>
      </c>
      <c r="B1221" t="s">
        <v>3343</v>
      </c>
      <c r="C1221" s="2">
        <v>41603.991666666669</v>
      </c>
      <c r="D1221" s="3" t="s">
        <v>3344</v>
      </c>
    </row>
    <row r="1222" spans="1:4" hidden="1" x14ac:dyDescent="0.15">
      <c r="A1222" t="s">
        <v>78</v>
      </c>
      <c r="B1222" t="s">
        <v>3345</v>
      </c>
      <c r="C1222" s="2">
        <v>41603.990972222222</v>
      </c>
      <c r="D1222" t="s">
        <v>3346</v>
      </c>
    </row>
    <row r="1223" spans="1:4" ht="67.5" hidden="1" x14ac:dyDescent="0.15">
      <c r="A1223" t="s">
        <v>78</v>
      </c>
      <c r="B1223" t="s">
        <v>3347</v>
      </c>
      <c r="C1223" s="2">
        <v>41603.990277777775</v>
      </c>
      <c r="D1223" s="3" t="s">
        <v>3348</v>
      </c>
    </row>
    <row r="1224" spans="1:4" ht="40.5" hidden="1" x14ac:dyDescent="0.15">
      <c r="A1224" t="s">
        <v>78</v>
      </c>
      <c r="B1224" t="s">
        <v>3349</v>
      </c>
      <c r="C1224" s="2">
        <v>41603.988194444442</v>
      </c>
      <c r="D1224" s="3" t="s">
        <v>3350</v>
      </c>
    </row>
    <row r="1225" spans="1:4" hidden="1" x14ac:dyDescent="0.15">
      <c r="A1225" t="s">
        <v>78</v>
      </c>
      <c r="B1225" t="s">
        <v>3351</v>
      </c>
      <c r="C1225" s="2">
        <v>41603.986111111109</v>
      </c>
      <c r="D1225" t="s">
        <v>3352</v>
      </c>
    </row>
    <row r="1226" spans="1:4" hidden="1" x14ac:dyDescent="0.15">
      <c r="A1226" t="s">
        <v>78</v>
      </c>
      <c r="B1226" t="s">
        <v>3353</v>
      </c>
      <c r="C1226" s="2">
        <v>41603.984722222223</v>
      </c>
      <c r="D1226" t="s">
        <v>3354</v>
      </c>
    </row>
    <row r="1227" spans="1:4" ht="40.5" hidden="1" x14ac:dyDescent="0.15">
      <c r="A1227" t="s">
        <v>78</v>
      </c>
      <c r="B1227" t="s">
        <v>3355</v>
      </c>
      <c r="C1227" s="2">
        <v>41603.98333333333</v>
      </c>
      <c r="D1227" s="3" t="s">
        <v>3356</v>
      </c>
    </row>
    <row r="1228" spans="1:4" hidden="1" x14ac:dyDescent="0.15">
      <c r="A1228" t="s">
        <v>78</v>
      </c>
      <c r="B1228">
        <v>21</v>
      </c>
      <c r="C1228" s="2">
        <v>41603.981944444444</v>
      </c>
      <c r="D1228" t="s">
        <v>3357</v>
      </c>
    </row>
    <row r="1229" spans="1:4" hidden="1" x14ac:dyDescent="0.15">
      <c r="A1229" t="s">
        <v>78</v>
      </c>
      <c r="B1229" t="s">
        <v>3358</v>
      </c>
      <c r="C1229" s="2">
        <v>41603.980555555558</v>
      </c>
      <c r="D1229" t="s">
        <v>3359</v>
      </c>
    </row>
    <row r="1230" spans="1:4" hidden="1" x14ac:dyDescent="0.15">
      <c r="A1230" t="s">
        <v>78</v>
      </c>
      <c r="B1230" t="s">
        <v>3360</v>
      </c>
      <c r="C1230" s="2">
        <v>41603.980555555558</v>
      </c>
      <c r="D1230" t="s">
        <v>3361</v>
      </c>
    </row>
    <row r="1231" spans="1:4" hidden="1" x14ac:dyDescent="0.15">
      <c r="A1231" t="s">
        <v>78</v>
      </c>
      <c r="B1231" t="s">
        <v>3362</v>
      </c>
      <c r="C1231" s="2">
        <v>41603.979166666664</v>
      </c>
      <c r="D1231" t="s">
        <v>3363</v>
      </c>
    </row>
    <row r="1232" spans="1:4" hidden="1" x14ac:dyDescent="0.15">
      <c r="A1232" t="s">
        <v>78</v>
      </c>
      <c r="B1232" t="s">
        <v>3364</v>
      </c>
      <c r="C1232" s="2">
        <v>41603.979166666664</v>
      </c>
      <c r="D1232" t="s">
        <v>3365</v>
      </c>
    </row>
    <row r="1233" spans="1:4" hidden="1" x14ac:dyDescent="0.15">
      <c r="A1233" t="s">
        <v>78</v>
      </c>
      <c r="B1233" t="s">
        <v>3366</v>
      </c>
      <c r="C1233" s="2">
        <v>41603.977777777778</v>
      </c>
      <c r="D1233" t="s">
        <v>3367</v>
      </c>
    </row>
    <row r="1234" spans="1:4" hidden="1" x14ac:dyDescent="0.15">
      <c r="A1234" t="s">
        <v>78</v>
      </c>
      <c r="B1234" t="s">
        <v>3368</v>
      </c>
      <c r="C1234" s="2">
        <v>41603.977777777778</v>
      </c>
      <c r="D1234" t="s">
        <v>3369</v>
      </c>
    </row>
    <row r="1235" spans="1:4" hidden="1" x14ac:dyDescent="0.15">
      <c r="A1235" t="s">
        <v>78</v>
      </c>
      <c r="B1235" t="s">
        <v>3370</v>
      </c>
      <c r="C1235" s="2">
        <v>41603.976388888892</v>
      </c>
      <c r="D1235" t="s">
        <v>3371</v>
      </c>
    </row>
    <row r="1236" spans="1:4" hidden="1" x14ac:dyDescent="0.15">
      <c r="A1236" t="s">
        <v>78</v>
      </c>
      <c r="B1236" t="s">
        <v>3372</v>
      </c>
      <c r="C1236" s="2">
        <v>41603.976388888892</v>
      </c>
      <c r="D1236" t="s">
        <v>1609</v>
      </c>
    </row>
    <row r="1237" spans="1:4" hidden="1" x14ac:dyDescent="0.15">
      <c r="A1237" t="s">
        <v>78</v>
      </c>
      <c r="B1237" t="s">
        <v>3373</v>
      </c>
      <c r="C1237" s="2">
        <v>41603.976388888892</v>
      </c>
      <c r="D1237" t="s">
        <v>3374</v>
      </c>
    </row>
    <row r="1238" spans="1:4" hidden="1" x14ac:dyDescent="0.15">
      <c r="A1238" t="s">
        <v>78</v>
      </c>
      <c r="B1238" t="s">
        <v>3375</v>
      </c>
      <c r="C1238" s="2">
        <v>41603.976388888892</v>
      </c>
      <c r="D1238" t="s">
        <v>3376</v>
      </c>
    </row>
    <row r="1239" spans="1:4" hidden="1" x14ac:dyDescent="0.15">
      <c r="A1239" t="s">
        <v>78</v>
      </c>
      <c r="B1239" t="s">
        <v>3377</v>
      </c>
      <c r="C1239" s="2">
        <v>41603.974999999999</v>
      </c>
      <c r="D1239" t="s">
        <v>3378</v>
      </c>
    </row>
    <row r="1240" spans="1:4" hidden="1" x14ac:dyDescent="0.15">
      <c r="A1240" t="s">
        <v>78</v>
      </c>
      <c r="B1240" t="s">
        <v>3379</v>
      </c>
      <c r="C1240" s="2">
        <v>41603.974305555559</v>
      </c>
      <c r="D1240" t="s">
        <v>3380</v>
      </c>
    </row>
    <row r="1241" spans="1:4" ht="40.5" hidden="1" x14ac:dyDescent="0.15">
      <c r="A1241" t="s">
        <v>78</v>
      </c>
      <c r="B1241" t="s">
        <v>3381</v>
      </c>
      <c r="C1241" s="2">
        <v>41603.973611111112</v>
      </c>
      <c r="D1241" s="3" t="s">
        <v>3382</v>
      </c>
    </row>
    <row r="1242" spans="1:4" hidden="1" x14ac:dyDescent="0.15">
      <c r="A1242" t="s">
        <v>78</v>
      </c>
      <c r="B1242" t="s">
        <v>3383</v>
      </c>
      <c r="C1242" s="2">
        <v>41603.972916666666</v>
      </c>
      <c r="D1242" t="s">
        <v>3384</v>
      </c>
    </row>
    <row r="1243" spans="1:4" hidden="1" x14ac:dyDescent="0.15">
      <c r="A1243" t="s">
        <v>78</v>
      </c>
      <c r="B1243" t="s">
        <v>1739</v>
      </c>
      <c r="C1243" s="2">
        <v>41603.972222222219</v>
      </c>
      <c r="D1243" t="s">
        <v>3385</v>
      </c>
    </row>
    <row r="1244" spans="1:4" hidden="1" x14ac:dyDescent="0.15">
      <c r="A1244" t="s">
        <v>78</v>
      </c>
      <c r="B1244" t="s">
        <v>3386</v>
      </c>
      <c r="C1244" s="2">
        <v>41603.97152777778</v>
      </c>
      <c r="D1244" t="s">
        <v>3387</v>
      </c>
    </row>
    <row r="1245" spans="1:4" hidden="1" x14ac:dyDescent="0.15">
      <c r="A1245" t="s">
        <v>78</v>
      </c>
      <c r="B1245" t="s">
        <v>29</v>
      </c>
      <c r="C1245" s="2">
        <v>41603.970833333333</v>
      </c>
      <c r="D1245" t="s">
        <v>3388</v>
      </c>
    </row>
    <row r="1246" spans="1:4" ht="27" hidden="1" x14ac:dyDescent="0.15">
      <c r="A1246" t="s">
        <v>78</v>
      </c>
      <c r="B1246" t="s">
        <v>3389</v>
      </c>
      <c r="C1246" s="2">
        <v>41603.970833333333</v>
      </c>
      <c r="D1246" s="3" t="s">
        <v>3390</v>
      </c>
    </row>
    <row r="1247" spans="1:4" hidden="1" x14ac:dyDescent="0.15">
      <c r="A1247" t="s">
        <v>78</v>
      </c>
      <c r="B1247" t="s">
        <v>3391</v>
      </c>
      <c r="C1247" s="2">
        <v>41603.970833333333</v>
      </c>
      <c r="D1247" t="s">
        <v>3392</v>
      </c>
    </row>
    <row r="1248" spans="1:4" hidden="1" x14ac:dyDescent="0.15">
      <c r="A1248" t="s">
        <v>78</v>
      </c>
      <c r="B1248" t="s">
        <v>1340</v>
      </c>
      <c r="C1248" s="2">
        <v>41603.970138888886</v>
      </c>
      <c r="D1248" t="s">
        <v>3393</v>
      </c>
    </row>
    <row r="1249" spans="1:4" hidden="1" x14ac:dyDescent="0.15">
      <c r="A1249" t="s">
        <v>78</v>
      </c>
      <c r="B1249" t="s">
        <v>3394</v>
      </c>
      <c r="C1249" s="2">
        <v>41603.970138888886</v>
      </c>
      <c r="D1249" t="s">
        <v>3395</v>
      </c>
    </row>
    <row r="1250" spans="1:4" hidden="1" x14ac:dyDescent="0.15">
      <c r="A1250" t="s">
        <v>78</v>
      </c>
      <c r="B1250" t="s">
        <v>30</v>
      </c>
      <c r="C1250" s="2">
        <v>41603.969444444447</v>
      </c>
      <c r="D1250" t="s">
        <v>3396</v>
      </c>
    </row>
    <row r="1251" spans="1:4" ht="40.5" hidden="1" x14ac:dyDescent="0.15">
      <c r="A1251" t="s">
        <v>78</v>
      </c>
      <c r="B1251" t="s">
        <v>3397</v>
      </c>
      <c r="C1251" s="2">
        <v>41603.969444444447</v>
      </c>
      <c r="D1251" s="3" t="s">
        <v>3398</v>
      </c>
    </row>
    <row r="1252" spans="1:4" hidden="1" x14ac:dyDescent="0.15">
      <c r="A1252" t="s">
        <v>78</v>
      </c>
      <c r="B1252" t="s">
        <v>3399</v>
      </c>
      <c r="C1252" s="2">
        <v>41603.96597222222</v>
      </c>
      <c r="D1252" t="s">
        <v>3400</v>
      </c>
    </row>
    <row r="1253" spans="1:4" hidden="1" x14ac:dyDescent="0.15">
      <c r="A1253" t="s">
        <v>78</v>
      </c>
      <c r="B1253" t="s">
        <v>3401</v>
      </c>
      <c r="C1253" s="2">
        <v>41603.96597222222</v>
      </c>
      <c r="D1253" t="s">
        <v>3402</v>
      </c>
    </row>
    <row r="1254" spans="1:4" hidden="1" x14ac:dyDescent="0.15">
      <c r="A1254" t="s">
        <v>78</v>
      </c>
      <c r="B1254" t="s">
        <v>3403</v>
      </c>
      <c r="C1254" s="2">
        <v>41603.965277777781</v>
      </c>
      <c r="D1254" t="s">
        <v>3404</v>
      </c>
    </row>
    <row r="1255" spans="1:4" hidden="1" x14ac:dyDescent="0.15">
      <c r="A1255" t="s">
        <v>78</v>
      </c>
      <c r="B1255" t="s">
        <v>3405</v>
      </c>
      <c r="C1255" s="2">
        <v>41603.965277777781</v>
      </c>
      <c r="D1255" t="s">
        <v>3406</v>
      </c>
    </row>
    <row r="1256" spans="1:4" hidden="1" x14ac:dyDescent="0.15">
      <c r="A1256" t="s">
        <v>78</v>
      </c>
      <c r="B1256" t="s">
        <v>3407</v>
      </c>
      <c r="C1256" s="2">
        <v>41603.963888888888</v>
      </c>
      <c r="D1256" t="s">
        <v>3408</v>
      </c>
    </row>
    <row r="1257" spans="1:4" hidden="1" x14ac:dyDescent="0.15">
      <c r="A1257" t="s">
        <v>78</v>
      </c>
      <c r="B1257" t="s">
        <v>3409</v>
      </c>
      <c r="C1257" s="2">
        <v>41603.963888888888</v>
      </c>
      <c r="D1257" t="s">
        <v>3410</v>
      </c>
    </row>
    <row r="1258" spans="1:4" hidden="1" x14ac:dyDescent="0.15">
      <c r="A1258" t="s">
        <v>78</v>
      </c>
      <c r="B1258" t="s">
        <v>3411</v>
      </c>
      <c r="C1258" s="2">
        <v>41603.963888888888</v>
      </c>
      <c r="D1258" t="s">
        <v>3412</v>
      </c>
    </row>
    <row r="1259" spans="1:4" hidden="1" x14ac:dyDescent="0.15">
      <c r="A1259" t="s">
        <v>78</v>
      </c>
      <c r="B1259" t="s">
        <v>3413</v>
      </c>
      <c r="C1259" s="2">
        <v>41603.963194444441</v>
      </c>
      <c r="D1259" t="s">
        <v>3414</v>
      </c>
    </row>
    <row r="1260" spans="1:4" hidden="1" x14ac:dyDescent="0.15">
      <c r="A1260" t="s">
        <v>78</v>
      </c>
      <c r="B1260" t="s">
        <v>3415</v>
      </c>
      <c r="C1260" s="2">
        <v>41603.961805555555</v>
      </c>
      <c r="D1260" t="s">
        <v>3416</v>
      </c>
    </row>
    <row r="1261" spans="1:4" hidden="1" x14ac:dyDescent="0.15">
      <c r="A1261" t="s">
        <v>78</v>
      </c>
      <c r="B1261" t="s">
        <v>3417</v>
      </c>
      <c r="C1261" s="2">
        <v>41603.961111111108</v>
      </c>
      <c r="D1261" t="s">
        <v>3418</v>
      </c>
    </row>
    <row r="1262" spans="1:4" hidden="1" x14ac:dyDescent="0.15">
      <c r="A1262" t="s">
        <v>78</v>
      </c>
      <c r="B1262" t="s">
        <v>3419</v>
      </c>
      <c r="C1262" s="2">
        <v>41603.960416666669</v>
      </c>
      <c r="D1262" t="s">
        <v>3420</v>
      </c>
    </row>
    <row r="1263" spans="1:4" hidden="1" x14ac:dyDescent="0.15">
      <c r="A1263" t="s">
        <v>78</v>
      </c>
      <c r="B1263" t="s">
        <v>3421</v>
      </c>
      <c r="C1263" s="2">
        <v>41603.960416666669</v>
      </c>
      <c r="D1263" t="s">
        <v>3422</v>
      </c>
    </row>
    <row r="1264" spans="1:4" hidden="1" x14ac:dyDescent="0.15">
      <c r="A1264" t="s">
        <v>78</v>
      </c>
      <c r="B1264" t="s">
        <v>3423</v>
      </c>
      <c r="C1264" s="2">
        <v>41603.959722222222</v>
      </c>
      <c r="D1264" t="s">
        <v>3424</v>
      </c>
    </row>
    <row r="1265" spans="1:4" hidden="1" x14ac:dyDescent="0.15">
      <c r="A1265" t="s">
        <v>78</v>
      </c>
      <c r="B1265" t="s">
        <v>3425</v>
      </c>
      <c r="C1265" s="2">
        <v>41603.959722222222</v>
      </c>
      <c r="D1265" t="s">
        <v>3426</v>
      </c>
    </row>
    <row r="1266" spans="1:4" hidden="1" x14ac:dyDescent="0.15">
      <c r="A1266" t="s">
        <v>78</v>
      </c>
      <c r="B1266" t="s">
        <v>3427</v>
      </c>
      <c r="C1266" s="2">
        <v>41603.958333333336</v>
      </c>
      <c r="D1266" t="s">
        <v>3428</v>
      </c>
    </row>
    <row r="1267" spans="1:4" hidden="1" x14ac:dyDescent="0.15">
      <c r="A1267" t="s">
        <v>78</v>
      </c>
      <c r="B1267" t="s">
        <v>2361</v>
      </c>
      <c r="C1267" s="2">
        <v>41603.957638888889</v>
      </c>
      <c r="D1267" t="s">
        <v>3429</v>
      </c>
    </row>
    <row r="1268" spans="1:4" hidden="1" x14ac:dyDescent="0.15">
      <c r="A1268" t="s">
        <v>78</v>
      </c>
      <c r="B1268" t="s">
        <v>3430</v>
      </c>
      <c r="C1268" s="2">
        <v>41603.956944444442</v>
      </c>
      <c r="D1268" t="s">
        <v>3431</v>
      </c>
    </row>
    <row r="1269" spans="1:4" hidden="1" x14ac:dyDescent="0.15">
      <c r="A1269" t="s">
        <v>78</v>
      </c>
      <c r="B1269" t="s">
        <v>3432</v>
      </c>
      <c r="C1269" s="2">
        <v>41603.956944444442</v>
      </c>
      <c r="D1269" t="s">
        <v>3433</v>
      </c>
    </row>
    <row r="1270" spans="1:4" ht="67.5" hidden="1" x14ac:dyDescent="0.15">
      <c r="A1270" t="s">
        <v>78</v>
      </c>
      <c r="B1270" t="s">
        <v>3434</v>
      </c>
      <c r="C1270" s="2">
        <v>41603.956944444442</v>
      </c>
      <c r="D1270" s="3" t="s">
        <v>3435</v>
      </c>
    </row>
    <row r="1271" spans="1:4" hidden="1" x14ac:dyDescent="0.15">
      <c r="A1271" t="s">
        <v>78</v>
      </c>
      <c r="B1271" t="s">
        <v>3436</v>
      </c>
      <c r="C1271" s="2">
        <v>41603.956250000003</v>
      </c>
      <c r="D1271" t="s">
        <v>3437</v>
      </c>
    </row>
    <row r="1272" spans="1:4" hidden="1" x14ac:dyDescent="0.15">
      <c r="A1272" t="s">
        <v>78</v>
      </c>
      <c r="B1272" t="s">
        <v>3438</v>
      </c>
      <c r="C1272" s="2">
        <v>41603.956250000003</v>
      </c>
      <c r="D1272" t="s">
        <v>3439</v>
      </c>
    </row>
    <row r="1273" spans="1:4" hidden="1" x14ac:dyDescent="0.15">
      <c r="A1273" t="s">
        <v>78</v>
      </c>
      <c r="B1273" t="s">
        <v>3440</v>
      </c>
      <c r="C1273" s="2">
        <v>41603.956250000003</v>
      </c>
      <c r="D1273" t="s">
        <v>3441</v>
      </c>
    </row>
    <row r="1274" spans="1:4" hidden="1" x14ac:dyDescent="0.15">
      <c r="A1274" t="s">
        <v>78</v>
      </c>
      <c r="B1274" t="s">
        <v>3442</v>
      </c>
      <c r="C1274" s="2">
        <v>41603.95416666667</v>
      </c>
      <c r="D1274" t="s">
        <v>3443</v>
      </c>
    </row>
    <row r="1275" spans="1:4" hidden="1" x14ac:dyDescent="0.15">
      <c r="A1275" t="s">
        <v>78</v>
      </c>
      <c r="B1275" t="s">
        <v>3444</v>
      </c>
      <c r="C1275" s="2">
        <v>41603.95416666667</v>
      </c>
      <c r="D1275" t="s">
        <v>3445</v>
      </c>
    </row>
    <row r="1276" spans="1:4" hidden="1" x14ac:dyDescent="0.15">
      <c r="A1276" t="s">
        <v>78</v>
      </c>
      <c r="B1276" t="s">
        <v>3446</v>
      </c>
      <c r="C1276" s="2">
        <v>41603.95416666667</v>
      </c>
      <c r="D1276" t="s">
        <v>3447</v>
      </c>
    </row>
    <row r="1277" spans="1:4" hidden="1" x14ac:dyDescent="0.15">
      <c r="A1277" t="s">
        <v>78</v>
      </c>
      <c r="B1277" t="s">
        <v>3448</v>
      </c>
      <c r="C1277" s="2">
        <v>41603.953472222223</v>
      </c>
      <c r="D1277" t="s">
        <v>3449</v>
      </c>
    </row>
    <row r="1278" spans="1:4" hidden="1" x14ac:dyDescent="0.15">
      <c r="A1278" t="s">
        <v>78</v>
      </c>
      <c r="B1278" t="s">
        <v>3450</v>
      </c>
      <c r="C1278" s="2">
        <v>41603.951388888891</v>
      </c>
      <c r="D1278" t="s">
        <v>3451</v>
      </c>
    </row>
    <row r="1279" spans="1:4" hidden="1" x14ac:dyDescent="0.15">
      <c r="A1279" t="s">
        <v>78</v>
      </c>
      <c r="B1279" t="s">
        <v>3452</v>
      </c>
      <c r="C1279" s="2">
        <v>41603.950694444444</v>
      </c>
      <c r="D1279" t="s">
        <v>3453</v>
      </c>
    </row>
    <row r="1280" spans="1:4" hidden="1" x14ac:dyDescent="0.15">
      <c r="A1280" t="s">
        <v>78</v>
      </c>
      <c r="B1280" t="s">
        <v>3454</v>
      </c>
      <c r="C1280" s="2">
        <v>41603.950694444444</v>
      </c>
      <c r="D1280" t="s">
        <v>3455</v>
      </c>
    </row>
    <row r="1281" spans="1:4" hidden="1" x14ac:dyDescent="0.15">
      <c r="A1281" t="s">
        <v>78</v>
      </c>
      <c r="B1281" t="s">
        <v>3456</v>
      </c>
      <c r="C1281" s="2">
        <v>41603.950694444444</v>
      </c>
      <c r="D1281" t="s">
        <v>3457</v>
      </c>
    </row>
    <row r="1282" spans="1:4" hidden="1" x14ac:dyDescent="0.15">
      <c r="A1282" t="s">
        <v>78</v>
      </c>
      <c r="B1282" t="s">
        <v>3458</v>
      </c>
      <c r="C1282" s="2">
        <v>41603.949999999997</v>
      </c>
      <c r="D1282" t="s">
        <v>3459</v>
      </c>
    </row>
    <row r="1283" spans="1:4" hidden="1" x14ac:dyDescent="0.15">
      <c r="A1283" t="s">
        <v>78</v>
      </c>
      <c r="B1283" t="s">
        <v>3460</v>
      </c>
      <c r="C1283" s="2">
        <v>41603.948611111111</v>
      </c>
      <c r="D1283" t="s">
        <v>3461</v>
      </c>
    </row>
    <row r="1284" spans="1:4" ht="40.5" hidden="1" x14ac:dyDescent="0.15">
      <c r="A1284" t="s">
        <v>78</v>
      </c>
      <c r="B1284" t="s">
        <v>3462</v>
      </c>
      <c r="C1284" s="2">
        <v>41603.947222222225</v>
      </c>
      <c r="D1284" s="3" t="s">
        <v>3463</v>
      </c>
    </row>
    <row r="1285" spans="1:4" ht="27" hidden="1" x14ac:dyDescent="0.15">
      <c r="A1285" t="s">
        <v>78</v>
      </c>
      <c r="B1285" t="s">
        <v>1157</v>
      </c>
      <c r="C1285" s="2">
        <v>41603.946527777778</v>
      </c>
      <c r="D1285" s="3" t="s">
        <v>3464</v>
      </c>
    </row>
    <row r="1286" spans="1:4" ht="27" hidden="1" x14ac:dyDescent="0.15">
      <c r="A1286" t="s">
        <v>78</v>
      </c>
      <c r="B1286" t="s">
        <v>3465</v>
      </c>
      <c r="C1286" s="2">
        <v>41603.946527777778</v>
      </c>
      <c r="D1286" s="3" t="s">
        <v>3466</v>
      </c>
    </row>
    <row r="1287" spans="1:4" hidden="1" x14ac:dyDescent="0.15">
      <c r="A1287" t="s">
        <v>78</v>
      </c>
      <c r="B1287" t="s">
        <v>3467</v>
      </c>
      <c r="C1287" s="2">
        <v>41603.945833333331</v>
      </c>
      <c r="D1287" t="s">
        <v>3468</v>
      </c>
    </row>
    <row r="1288" spans="1:4" hidden="1" x14ac:dyDescent="0.15">
      <c r="A1288" t="s">
        <v>78</v>
      </c>
      <c r="B1288" t="s">
        <v>3469</v>
      </c>
      <c r="C1288" s="2">
        <v>41603.945138888892</v>
      </c>
      <c r="D1288" t="s">
        <v>3470</v>
      </c>
    </row>
    <row r="1289" spans="1:4" ht="67.5" hidden="1" x14ac:dyDescent="0.15">
      <c r="A1289" t="s">
        <v>78</v>
      </c>
      <c r="B1289" t="s">
        <v>3471</v>
      </c>
      <c r="C1289" s="2">
        <v>41603.944444444445</v>
      </c>
      <c r="D1289" s="3" t="s">
        <v>3472</v>
      </c>
    </row>
    <row r="1290" spans="1:4" ht="67.5" hidden="1" x14ac:dyDescent="0.15">
      <c r="A1290" t="s">
        <v>78</v>
      </c>
      <c r="B1290" t="s">
        <v>3473</v>
      </c>
      <c r="C1290" s="2">
        <v>41603.944444444445</v>
      </c>
      <c r="D1290" s="3" t="s">
        <v>3474</v>
      </c>
    </row>
    <row r="1291" spans="1:4" hidden="1" x14ac:dyDescent="0.15">
      <c r="A1291" t="s">
        <v>78</v>
      </c>
      <c r="B1291" t="s">
        <v>3475</v>
      </c>
      <c r="C1291" s="2">
        <v>41603.943749999999</v>
      </c>
      <c r="D1291" t="s">
        <v>3476</v>
      </c>
    </row>
    <row r="1292" spans="1:4" hidden="1" x14ac:dyDescent="0.15">
      <c r="A1292" t="s">
        <v>78</v>
      </c>
      <c r="B1292" t="s">
        <v>3477</v>
      </c>
      <c r="C1292" s="2">
        <v>41603.943055555559</v>
      </c>
      <c r="D1292" t="s">
        <v>3478</v>
      </c>
    </row>
    <row r="1293" spans="1:4" hidden="1" x14ac:dyDescent="0.15">
      <c r="A1293" t="s">
        <v>78</v>
      </c>
      <c r="B1293" t="s">
        <v>3479</v>
      </c>
      <c r="C1293" s="2">
        <v>41603.943055555559</v>
      </c>
      <c r="D1293" t="s">
        <v>3480</v>
      </c>
    </row>
    <row r="1294" spans="1:4" hidden="1" x14ac:dyDescent="0.15">
      <c r="A1294" t="s">
        <v>78</v>
      </c>
      <c r="B1294" t="s">
        <v>3481</v>
      </c>
      <c r="C1294" s="2">
        <v>41603.943055555559</v>
      </c>
      <c r="D1294" t="s">
        <v>3482</v>
      </c>
    </row>
    <row r="1295" spans="1:4" hidden="1" x14ac:dyDescent="0.15">
      <c r="A1295" t="s">
        <v>78</v>
      </c>
      <c r="B1295" t="s">
        <v>3483</v>
      </c>
      <c r="C1295" s="2">
        <v>41603.942361111112</v>
      </c>
      <c r="D1295" t="s">
        <v>3484</v>
      </c>
    </row>
    <row r="1296" spans="1:4" hidden="1" x14ac:dyDescent="0.15">
      <c r="A1296" t="s">
        <v>78</v>
      </c>
      <c r="B1296" t="s">
        <v>3485</v>
      </c>
      <c r="C1296" s="2">
        <v>41603.94027777778</v>
      </c>
      <c r="D1296" t="s">
        <v>3486</v>
      </c>
    </row>
    <row r="1297" spans="1:4" ht="27" hidden="1" x14ac:dyDescent="0.15">
      <c r="A1297" t="s">
        <v>78</v>
      </c>
      <c r="B1297" t="s">
        <v>3487</v>
      </c>
      <c r="C1297" s="2">
        <v>41603.939583333333</v>
      </c>
      <c r="D1297" s="3" t="s">
        <v>3488</v>
      </c>
    </row>
    <row r="1298" spans="1:4" ht="27" hidden="1" x14ac:dyDescent="0.15">
      <c r="A1298" t="s">
        <v>78</v>
      </c>
      <c r="B1298" t="s">
        <v>2156</v>
      </c>
      <c r="C1298" s="2">
        <v>41603.939583333333</v>
      </c>
      <c r="D1298" s="3" t="s">
        <v>3489</v>
      </c>
    </row>
    <row r="1299" spans="1:4" ht="54" hidden="1" x14ac:dyDescent="0.15">
      <c r="A1299" t="s">
        <v>78</v>
      </c>
      <c r="B1299" t="s">
        <v>3490</v>
      </c>
      <c r="C1299" s="2">
        <v>41603.936805555553</v>
      </c>
      <c r="D1299" s="3" t="s">
        <v>3491</v>
      </c>
    </row>
    <row r="1300" spans="1:4" ht="27" hidden="1" x14ac:dyDescent="0.15">
      <c r="A1300" t="s">
        <v>78</v>
      </c>
      <c r="B1300" t="s">
        <v>1467</v>
      </c>
      <c r="C1300" s="2">
        <v>41603.93472222222</v>
      </c>
      <c r="D1300" s="3" t="s">
        <v>3492</v>
      </c>
    </row>
    <row r="1301" spans="1:4" hidden="1" x14ac:dyDescent="0.15">
      <c r="A1301" t="s">
        <v>78</v>
      </c>
      <c r="B1301" t="s">
        <v>3493</v>
      </c>
      <c r="C1301" s="2">
        <v>41603.932638888888</v>
      </c>
      <c r="D1301" t="s">
        <v>3494</v>
      </c>
    </row>
    <row r="1302" spans="1:4" hidden="1" x14ac:dyDescent="0.15">
      <c r="A1302" t="s">
        <v>78</v>
      </c>
      <c r="B1302" t="s">
        <v>3495</v>
      </c>
      <c r="C1302" s="2">
        <v>41603.931944444441</v>
      </c>
      <c r="D1302" t="s">
        <v>3496</v>
      </c>
    </row>
    <row r="1303" spans="1:4" hidden="1" x14ac:dyDescent="0.15">
      <c r="A1303" t="s">
        <v>78</v>
      </c>
      <c r="B1303" t="s">
        <v>3497</v>
      </c>
      <c r="C1303" s="2">
        <v>41603.931250000001</v>
      </c>
      <c r="D1303" t="s">
        <v>3498</v>
      </c>
    </row>
    <row r="1304" spans="1:4" ht="81" hidden="1" x14ac:dyDescent="0.15">
      <c r="A1304" t="s">
        <v>78</v>
      </c>
      <c r="B1304" t="s">
        <v>3499</v>
      </c>
      <c r="C1304" s="2">
        <v>41603.929861111108</v>
      </c>
      <c r="D1304" s="3" t="s">
        <v>3500</v>
      </c>
    </row>
    <row r="1305" spans="1:4" hidden="1" x14ac:dyDescent="0.15">
      <c r="A1305" t="s">
        <v>78</v>
      </c>
      <c r="B1305" t="s">
        <v>3501</v>
      </c>
      <c r="C1305" s="2">
        <v>41603.928472222222</v>
      </c>
      <c r="D1305" t="s">
        <v>3502</v>
      </c>
    </row>
    <row r="1306" spans="1:4" hidden="1" x14ac:dyDescent="0.15">
      <c r="A1306" t="s">
        <v>78</v>
      </c>
      <c r="B1306" t="s">
        <v>3503</v>
      </c>
      <c r="C1306" s="2">
        <v>41603.927777777775</v>
      </c>
      <c r="D1306" t="s">
        <v>3504</v>
      </c>
    </row>
    <row r="1307" spans="1:4" ht="40.5" hidden="1" x14ac:dyDescent="0.15">
      <c r="A1307" t="s">
        <v>78</v>
      </c>
      <c r="B1307" t="s">
        <v>3505</v>
      </c>
      <c r="C1307" s="2">
        <v>41603.926388888889</v>
      </c>
      <c r="D1307" s="3" t="s">
        <v>3506</v>
      </c>
    </row>
    <row r="1308" spans="1:4" ht="27" hidden="1" x14ac:dyDescent="0.15">
      <c r="A1308" t="s">
        <v>78</v>
      </c>
      <c r="B1308" t="s">
        <v>3507</v>
      </c>
      <c r="C1308" s="2">
        <v>41603.923611111109</v>
      </c>
      <c r="D1308" s="3" t="s">
        <v>3508</v>
      </c>
    </row>
    <row r="1309" spans="1:4" hidden="1" x14ac:dyDescent="0.15">
      <c r="A1309" t="s">
        <v>78</v>
      </c>
      <c r="B1309" t="s">
        <v>1155</v>
      </c>
      <c r="C1309" s="2">
        <v>41603.921527777777</v>
      </c>
      <c r="D1309" t="s">
        <v>3509</v>
      </c>
    </row>
    <row r="1310" spans="1:4" ht="27" hidden="1" x14ac:dyDescent="0.15">
      <c r="A1310" t="s">
        <v>78</v>
      </c>
      <c r="B1310" t="s">
        <v>3510</v>
      </c>
      <c r="C1310" s="2">
        <v>41603.921527777777</v>
      </c>
      <c r="D1310" s="3" t="s">
        <v>3511</v>
      </c>
    </row>
    <row r="1311" spans="1:4" hidden="1" x14ac:dyDescent="0.15">
      <c r="A1311" t="s">
        <v>78</v>
      </c>
      <c r="B1311" t="s">
        <v>3512</v>
      </c>
      <c r="C1311" s="2">
        <v>41603.920138888891</v>
      </c>
      <c r="D1311" t="s">
        <v>3513</v>
      </c>
    </row>
    <row r="1312" spans="1:4" hidden="1" x14ac:dyDescent="0.15">
      <c r="A1312" t="s">
        <v>78</v>
      </c>
      <c r="B1312" t="s">
        <v>3514</v>
      </c>
      <c r="C1312" s="2">
        <v>41603.919444444444</v>
      </c>
      <c r="D1312" t="s">
        <v>3515</v>
      </c>
    </row>
    <row r="1313" spans="1:4" ht="67.5" hidden="1" x14ac:dyDescent="0.15">
      <c r="A1313" t="s">
        <v>78</v>
      </c>
      <c r="B1313" t="s">
        <v>3516</v>
      </c>
      <c r="C1313" s="2">
        <v>41603.913194444445</v>
      </c>
      <c r="D1313" s="3" t="s">
        <v>3517</v>
      </c>
    </row>
    <row r="1314" spans="1:4" hidden="1" x14ac:dyDescent="0.15">
      <c r="A1314" t="s">
        <v>78</v>
      </c>
      <c r="B1314" t="s">
        <v>3518</v>
      </c>
      <c r="C1314" s="2">
        <v>41603.912499999999</v>
      </c>
      <c r="D1314" t="s">
        <v>3519</v>
      </c>
    </row>
    <row r="1315" spans="1:4" ht="27" hidden="1" x14ac:dyDescent="0.15">
      <c r="A1315" t="s">
        <v>78</v>
      </c>
      <c r="B1315" t="s">
        <v>3520</v>
      </c>
      <c r="C1315" s="2">
        <v>41603.908333333333</v>
      </c>
      <c r="D1315" s="3" t="s">
        <v>3521</v>
      </c>
    </row>
    <row r="1316" spans="1:4" hidden="1" x14ac:dyDescent="0.15">
      <c r="A1316" t="s">
        <v>78</v>
      </c>
      <c r="B1316" t="s">
        <v>3522</v>
      </c>
      <c r="C1316" s="2">
        <v>41603.907638888886</v>
      </c>
      <c r="D1316" t="s">
        <v>3523</v>
      </c>
    </row>
    <row r="1317" spans="1:4" hidden="1" x14ac:dyDescent="0.15">
      <c r="A1317" t="s">
        <v>78</v>
      </c>
      <c r="B1317" t="s">
        <v>3524</v>
      </c>
      <c r="C1317" s="2">
        <v>41603.90625</v>
      </c>
      <c r="D1317" t="s">
        <v>3525</v>
      </c>
    </row>
    <row r="1318" spans="1:4" hidden="1" x14ac:dyDescent="0.15">
      <c r="A1318" t="s">
        <v>78</v>
      </c>
      <c r="B1318" t="s">
        <v>3526</v>
      </c>
      <c r="C1318" s="2">
        <v>41603.900694444441</v>
      </c>
      <c r="D1318" t="s">
        <v>3527</v>
      </c>
    </row>
    <row r="1319" spans="1:4" ht="27" hidden="1" x14ac:dyDescent="0.15">
      <c r="A1319" t="s">
        <v>78</v>
      </c>
      <c r="B1319" t="s">
        <v>3528</v>
      </c>
      <c r="C1319" s="2">
        <v>41603.9</v>
      </c>
      <c r="D1319" s="3" t="s">
        <v>3529</v>
      </c>
    </row>
    <row r="1320" spans="1:4" ht="54" hidden="1" x14ac:dyDescent="0.15">
      <c r="A1320" t="s">
        <v>78</v>
      </c>
      <c r="B1320" t="s">
        <v>3530</v>
      </c>
      <c r="C1320" s="2">
        <v>41603.899305555555</v>
      </c>
      <c r="D1320" s="3" t="s">
        <v>3531</v>
      </c>
    </row>
    <row r="1321" spans="1:4" hidden="1" x14ac:dyDescent="0.15">
      <c r="A1321" t="s">
        <v>78</v>
      </c>
      <c r="B1321" t="s">
        <v>3532</v>
      </c>
      <c r="C1321" s="2">
        <v>41603.898611111108</v>
      </c>
      <c r="D1321" t="s">
        <v>3533</v>
      </c>
    </row>
    <row r="1322" spans="1:4" hidden="1" x14ac:dyDescent="0.15">
      <c r="A1322" t="s">
        <v>78</v>
      </c>
      <c r="B1322" t="s">
        <v>3534</v>
      </c>
      <c r="C1322" s="2">
        <v>41603.896527777775</v>
      </c>
      <c r="D1322" t="s">
        <v>3422</v>
      </c>
    </row>
    <row r="1323" spans="1:4" hidden="1" x14ac:dyDescent="0.15">
      <c r="A1323" t="s">
        <v>78</v>
      </c>
      <c r="B1323" t="s">
        <v>3399</v>
      </c>
      <c r="C1323" s="2">
        <v>41603.893750000003</v>
      </c>
      <c r="D1323" t="s">
        <v>3535</v>
      </c>
    </row>
    <row r="1324" spans="1:4" ht="40.5" hidden="1" x14ac:dyDescent="0.15">
      <c r="A1324" t="s">
        <v>78</v>
      </c>
      <c r="B1324" t="s">
        <v>3536</v>
      </c>
      <c r="C1324" s="2">
        <v>41603.88958333333</v>
      </c>
      <c r="D1324" s="3" t="s">
        <v>3537</v>
      </c>
    </row>
    <row r="1325" spans="1:4" hidden="1" x14ac:dyDescent="0.15">
      <c r="A1325" t="s">
        <v>78</v>
      </c>
      <c r="B1325" t="s">
        <v>3538</v>
      </c>
      <c r="C1325" s="2">
        <v>41603.888194444444</v>
      </c>
      <c r="D1325" t="s">
        <v>3539</v>
      </c>
    </row>
    <row r="1326" spans="1:4" hidden="1" x14ac:dyDescent="0.15">
      <c r="A1326" t="s">
        <v>78</v>
      </c>
      <c r="B1326" t="s">
        <v>3540</v>
      </c>
      <c r="C1326" s="2">
        <v>41603.888194444444</v>
      </c>
      <c r="D1326" t="s">
        <v>3541</v>
      </c>
    </row>
    <row r="1327" spans="1:4" hidden="1" x14ac:dyDescent="0.15">
      <c r="A1327" t="s">
        <v>78</v>
      </c>
      <c r="B1327" t="s">
        <v>1606</v>
      </c>
      <c r="C1327" s="2">
        <v>41603.886111111111</v>
      </c>
      <c r="D1327" t="s">
        <v>3542</v>
      </c>
    </row>
    <row r="1328" spans="1:4" hidden="1" x14ac:dyDescent="0.15">
      <c r="A1328" t="s">
        <v>78</v>
      </c>
      <c r="B1328" t="s">
        <v>3543</v>
      </c>
      <c r="C1328" s="2">
        <v>41603.884027777778</v>
      </c>
      <c r="D1328" t="s">
        <v>3544</v>
      </c>
    </row>
    <row r="1329" spans="1:4" hidden="1" x14ac:dyDescent="0.15">
      <c r="A1329" t="s">
        <v>78</v>
      </c>
      <c r="B1329" t="s">
        <v>3545</v>
      </c>
      <c r="C1329" s="2">
        <v>41603.879166666666</v>
      </c>
      <c r="D1329" t="s">
        <v>3546</v>
      </c>
    </row>
    <row r="1330" spans="1:4" hidden="1" x14ac:dyDescent="0.15">
      <c r="A1330" t="s">
        <v>78</v>
      </c>
      <c r="B1330" t="s">
        <v>1467</v>
      </c>
      <c r="C1330" s="2">
        <v>41603.877083333333</v>
      </c>
      <c r="D1330" t="s">
        <v>1467</v>
      </c>
    </row>
    <row r="1331" spans="1:4" hidden="1" x14ac:dyDescent="0.15">
      <c r="A1331" t="s">
        <v>78</v>
      </c>
      <c r="B1331" t="s">
        <v>3547</v>
      </c>
      <c r="C1331" s="2">
        <v>41603.876388888886</v>
      </c>
      <c r="D1331" t="s">
        <v>3548</v>
      </c>
    </row>
    <row r="1332" spans="1:4" hidden="1" x14ac:dyDescent="0.15">
      <c r="A1332" t="s">
        <v>78</v>
      </c>
      <c r="B1332" t="s">
        <v>3549</v>
      </c>
      <c r="C1332" s="2">
        <v>41603.875694444447</v>
      </c>
      <c r="D1332" t="s">
        <v>3550</v>
      </c>
    </row>
    <row r="1333" spans="1:4" hidden="1" x14ac:dyDescent="0.15">
      <c r="A1333" t="s">
        <v>78</v>
      </c>
      <c r="B1333" t="s">
        <v>3551</v>
      </c>
      <c r="C1333" s="2">
        <v>41603.873611111114</v>
      </c>
      <c r="D1333" t="s">
        <v>3552</v>
      </c>
    </row>
    <row r="1334" spans="1:4" hidden="1" x14ac:dyDescent="0.15">
      <c r="A1334" t="s">
        <v>78</v>
      </c>
      <c r="B1334" t="s">
        <v>3058</v>
      </c>
      <c r="C1334" s="2">
        <v>41603.865972222222</v>
      </c>
      <c r="D1334" t="s">
        <v>3553</v>
      </c>
    </row>
    <row r="1335" spans="1:4" hidden="1" x14ac:dyDescent="0.15">
      <c r="A1335" t="s">
        <v>78</v>
      </c>
      <c r="B1335" t="s">
        <v>3554</v>
      </c>
      <c r="C1335" s="2">
        <v>41603.863888888889</v>
      </c>
      <c r="D1335" t="s">
        <v>3555</v>
      </c>
    </row>
    <row r="1336" spans="1:4" hidden="1" x14ac:dyDescent="0.15">
      <c r="A1336" t="s">
        <v>78</v>
      </c>
      <c r="B1336" t="s">
        <v>1242</v>
      </c>
      <c r="C1336" s="2">
        <v>41603.86041666667</v>
      </c>
      <c r="D1336" t="s">
        <v>3556</v>
      </c>
    </row>
    <row r="1337" spans="1:4" hidden="1" x14ac:dyDescent="0.15">
      <c r="A1337" t="s">
        <v>78</v>
      </c>
      <c r="B1337" t="s">
        <v>3557</v>
      </c>
      <c r="C1337" s="2">
        <v>41603.859722222223</v>
      </c>
      <c r="D1337" t="s">
        <v>3558</v>
      </c>
    </row>
    <row r="1338" spans="1:4" ht="67.5" hidden="1" x14ac:dyDescent="0.15">
      <c r="A1338" t="s">
        <v>78</v>
      </c>
      <c r="B1338" t="s">
        <v>3559</v>
      </c>
      <c r="C1338" s="2">
        <v>41603.856249999997</v>
      </c>
      <c r="D1338" s="3" t="s">
        <v>3560</v>
      </c>
    </row>
    <row r="1339" spans="1:4" hidden="1" x14ac:dyDescent="0.15">
      <c r="A1339" t="s">
        <v>78</v>
      </c>
      <c r="B1339" t="s">
        <v>3561</v>
      </c>
      <c r="C1339" s="2">
        <v>41603.854861111111</v>
      </c>
      <c r="D1339" t="s">
        <v>3562</v>
      </c>
    </row>
    <row r="1340" spans="1:4" hidden="1" x14ac:dyDescent="0.15">
      <c r="A1340" t="s">
        <v>78</v>
      </c>
      <c r="B1340" t="s">
        <v>1192</v>
      </c>
      <c r="C1340" s="2">
        <v>41603.854861111111</v>
      </c>
      <c r="D1340" t="s">
        <v>3563</v>
      </c>
    </row>
    <row r="1341" spans="1:4" ht="54" hidden="1" x14ac:dyDescent="0.15">
      <c r="A1341" t="s">
        <v>78</v>
      </c>
      <c r="B1341" t="s">
        <v>3564</v>
      </c>
      <c r="C1341" s="2">
        <v>41603.851388888892</v>
      </c>
      <c r="D1341" s="3" t="s">
        <v>3565</v>
      </c>
    </row>
    <row r="1342" spans="1:4" hidden="1" x14ac:dyDescent="0.15">
      <c r="A1342" t="s">
        <v>78</v>
      </c>
      <c r="B1342" t="s">
        <v>3566</v>
      </c>
      <c r="C1342" s="2">
        <v>41603.84375</v>
      </c>
      <c r="D1342" t="s">
        <v>3567</v>
      </c>
    </row>
    <row r="1343" spans="1:4" hidden="1" x14ac:dyDescent="0.15">
      <c r="A1343" t="s">
        <v>78</v>
      </c>
      <c r="B1343" t="s">
        <v>3568</v>
      </c>
      <c r="C1343" s="2">
        <v>41603.842361111114</v>
      </c>
      <c r="D1343" t="s">
        <v>3569</v>
      </c>
    </row>
    <row r="1344" spans="1:4" hidden="1" x14ac:dyDescent="0.15">
      <c r="A1344" t="s">
        <v>78</v>
      </c>
      <c r="B1344" t="s">
        <v>3570</v>
      </c>
      <c r="C1344" s="2">
        <v>41603.841666666667</v>
      </c>
      <c r="D1344" t="s">
        <v>3571</v>
      </c>
    </row>
    <row r="1345" spans="1:4" hidden="1" x14ac:dyDescent="0.15">
      <c r="A1345" t="s">
        <v>78</v>
      </c>
      <c r="B1345" t="s">
        <v>3572</v>
      </c>
      <c r="C1345" s="2">
        <v>41603.841666666667</v>
      </c>
      <c r="D1345" t="s">
        <v>1887</v>
      </c>
    </row>
    <row r="1346" spans="1:4" hidden="1" x14ac:dyDescent="0.15">
      <c r="A1346" t="s">
        <v>78</v>
      </c>
      <c r="B1346" t="s">
        <v>3573</v>
      </c>
      <c r="C1346" s="2">
        <v>41603.838888888888</v>
      </c>
      <c r="D1346" t="s">
        <v>3574</v>
      </c>
    </row>
    <row r="1347" spans="1:4" ht="54" hidden="1" x14ac:dyDescent="0.15">
      <c r="A1347" t="s">
        <v>78</v>
      </c>
      <c r="B1347" t="s">
        <v>3575</v>
      </c>
      <c r="C1347" s="2">
        <v>41603.838194444441</v>
      </c>
      <c r="D1347" s="3" t="s">
        <v>3576</v>
      </c>
    </row>
    <row r="1348" spans="1:4" hidden="1" x14ac:dyDescent="0.15">
      <c r="A1348" t="s">
        <v>78</v>
      </c>
      <c r="B1348" t="s">
        <v>3577</v>
      </c>
      <c r="C1348" s="2">
        <v>41603.834027777775</v>
      </c>
      <c r="D1348" t="s">
        <v>3578</v>
      </c>
    </row>
    <row r="1349" spans="1:4" ht="54" hidden="1" x14ac:dyDescent="0.15">
      <c r="A1349" t="s">
        <v>78</v>
      </c>
      <c r="B1349" t="s">
        <v>3579</v>
      </c>
      <c r="C1349" s="2">
        <v>41603.828472222223</v>
      </c>
      <c r="D1349" s="3" t="s">
        <v>3580</v>
      </c>
    </row>
    <row r="1350" spans="1:4" hidden="1" x14ac:dyDescent="0.15">
      <c r="A1350" t="s">
        <v>78</v>
      </c>
      <c r="B1350" t="s">
        <v>3581</v>
      </c>
      <c r="C1350" s="2">
        <v>41603.827777777777</v>
      </c>
      <c r="D1350" t="s">
        <v>3582</v>
      </c>
    </row>
    <row r="1351" spans="1:4" ht="40.5" hidden="1" x14ac:dyDescent="0.15">
      <c r="A1351" t="s">
        <v>78</v>
      </c>
      <c r="B1351" t="s">
        <v>3583</v>
      </c>
      <c r="C1351" s="2">
        <v>41603.824305555558</v>
      </c>
      <c r="D1351" s="3" t="s">
        <v>3584</v>
      </c>
    </row>
    <row r="1352" spans="1:4" hidden="1" x14ac:dyDescent="0.15">
      <c r="A1352" t="s">
        <v>78</v>
      </c>
      <c r="B1352" t="s">
        <v>3585</v>
      </c>
      <c r="C1352" s="2">
        <v>41603.819444444445</v>
      </c>
      <c r="D1352" t="s">
        <v>3586</v>
      </c>
    </row>
    <row r="1353" spans="1:4" hidden="1" x14ac:dyDescent="0.15">
      <c r="A1353" t="s">
        <v>78</v>
      </c>
      <c r="B1353" t="s">
        <v>3587</v>
      </c>
      <c r="C1353" s="2">
        <v>41603.817361111112</v>
      </c>
      <c r="D1353" t="s">
        <v>3588</v>
      </c>
    </row>
    <row r="1354" spans="1:4" ht="40.5" hidden="1" x14ac:dyDescent="0.15">
      <c r="A1354" t="s">
        <v>78</v>
      </c>
      <c r="B1354" t="s">
        <v>3589</v>
      </c>
      <c r="C1354" s="2">
        <v>41603.815972222219</v>
      </c>
      <c r="D1354" s="3" t="s">
        <v>3590</v>
      </c>
    </row>
    <row r="1355" spans="1:4" hidden="1" x14ac:dyDescent="0.15">
      <c r="A1355" t="s">
        <v>78</v>
      </c>
      <c r="B1355" t="s">
        <v>3591</v>
      </c>
      <c r="C1355" s="2">
        <v>41603.815972222219</v>
      </c>
      <c r="D1355" t="s">
        <v>3592</v>
      </c>
    </row>
    <row r="1356" spans="1:4" ht="40.5" hidden="1" x14ac:dyDescent="0.15">
      <c r="A1356" t="s">
        <v>78</v>
      </c>
      <c r="B1356" t="s">
        <v>1494</v>
      </c>
      <c r="C1356" s="2">
        <v>41603.813888888886</v>
      </c>
      <c r="D1356" s="3" t="s">
        <v>3593</v>
      </c>
    </row>
    <row r="1357" spans="1:4" hidden="1" x14ac:dyDescent="0.15">
      <c r="A1357" t="s">
        <v>78</v>
      </c>
      <c r="B1357" t="s">
        <v>3594</v>
      </c>
      <c r="C1357" s="2">
        <v>41603.813194444447</v>
      </c>
      <c r="D1357" t="s">
        <v>3595</v>
      </c>
    </row>
    <row r="1358" spans="1:4" hidden="1" x14ac:dyDescent="0.15">
      <c r="A1358" t="s">
        <v>78</v>
      </c>
      <c r="B1358" t="s">
        <v>3596</v>
      </c>
      <c r="C1358" s="2">
        <v>41603.8125</v>
      </c>
      <c r="D1358" t="s">
        <v>3597</v>
      </c>
    </row>
    <row r="1359" spans="1:4" hidden="1" x14ac:dyDescent="0.15">
      <c r="A1359" t="s">
        <v>78</v>
      </c>
      <c r="B1359" t="s">
        <v>3598</v>
      </c>
      <c r="C1359" s="2">
        <v>41603.80972222222</v>
      </c>
      <c r="D1359" t="s">
        <v>3599</v>
      </c>
    </row>
    <row r="1360" spans="1:4" hidden="1" x14ac:dyDescent="0.15">
      <c r="A1360" t="s">
        <v>78</v>
      </c>
      <c r="B1360" t="s">
        <v>3600</v>
      </c>
      <c r="C1360" s="2">
        <v>41603.809027777781</v>
      </c>
      <c r="D1360" t="s">
        <v>3601</v>
      </c>
    </row>
    <row r="1361" spans="1:4" hidden="1" x14ac:dyDescent="0.15">
      <c r="A1361" t="s">
        <v>78</v>
      </c>
      <c r="B1361" t="s">
        <v>1494</v>
      </c>
      <c r="C1361" s="2">
        <v>41603.807638888888</v>
      </c>
      <c r="D1361" t="s">
        <v>2</v>
      </c>
    </row>
    <row r="1362" spans="1:4" hidden="1" x14ac:dyDescent="0.15">
      <c r="A1362" t="s">
        <v>78</v>
      </c>
      <c r="B1362" t="s">
        <v>3602</v>
      </c>
      <c r="C1362" s="2">
        <v>41603.806250000001</v>
      </c>
      <c r="D1362" t="s">
        <v>3603</v>
      </c>
    </row>
    <row r="1363" spans="1:4" hidden="1" x14ac:dyDescent="0.15">
      <c r="A1363" t="s">
        <v>78</v>
      </c>
      <c r="B1363" t="s">
        <v>3604</v>
      </c>
      <c r="C1363" s="2">
        <v>41603.803472222222</v>
      </c>
      <c r="D1363" t="s">
        <v>3605</v>
      </c>
    </row>
    <row r="1364" spans="1:4" ht="148.5" hidden="1" x14ac:dyDescent="0.15">
      <c r="A1364" t="s">
        <v>78</v>
      </c>
      <c r="B1364" t="s">
        <v>3606</v>
      </c>
      <c r="C1364" s="2">
        <v>41603.802083333336</v>
      </c>
      <c r="D1364" s="3" t="s">
        <v>3607</v>
      </c>
    </row>
    <row r="1365" spans="1:4" hidden="1" x14ac:dyDescent="0.15">
      <c r="A1365" t="s">
        <v>78</v>
      </c>
      <c r="B1365" t="s">
        <v>3608</v>
      </c>
      <c r="C1365" s="2">
        <v>41603.801388888889</v>
      </c>
      <c r="D1365" t="s">
        <v>3609</v>
      </c>
    </row>
    <row r="1366" spans="1:4" hidden="1" x14ac:dyDescent="0.15">
      <c r="A1366" t="s">
        <v>78</v>
      </c>
      <c r="B1366" t="s">
        <v>3610</v>
      </c>
      <c r="C1366" s="2">
        <v>41603.799305555556</v>
      </c>
      <c r="D1366" t="s">
        <v>3611</v>
      </c>
    </row>
    <row r="1367" spans="1:4" hidden="1" x14ac:dyDescent="0.15">
      <c r="A1367" t="s">
        <v>78</v>
      </c>
      <c r="B1367" t="s">
        <v>3612</v>
      </c>
      <c r="C1367" s="2">
        <v>41603.791666666664</v>
      </c>
      <c r="D1367" t="s">
        <v>3613</v>
      </c>
    </row>
    <row r="1368" spans="1:4" hidden="1" x14ac:dyDescent="0.15">
      <c r="A1368" t="s">
        <v>78</v>
      </c>
      <c r="B1368" t="s">
        <v>3614</v>
      </c>
      <c r="C1368" s="2">
        <v>41603.788888888892</v>
      </c>
      <c r="D1368" t="s">
        <v>3615</v>
      </c>
    </row>
    <row r="1369" spans="1:4" ht="67.5" hidden="1" x14ac:dyDescent="0.15">
      <c r="A1369" t="s">
        <v>78</v>
      </c>
      <c r="B1369" t="s">
        <v>3616</v>
      </c>
      <c r="C1369" s="2">
        <v>41603.784722222219</v>
      </c>
      <c r="D1369" s="3" t="s">
        <v>3617</v>
      </c>
    </row>
    <row r="1370" spans="1:4" hidden="1" x14ac:dyDescent="0.15">
      <c r="A1370" t="s">
        <v>78</v>
      </c>
      <c r="B1370" t="s">
        <v>3618</v>
      </c>
      <c r="C1370" s="2">
        <v>41603.784722222219</v>
      </c>
      <c r="D1370" t="s">
        <v>3619</v>
      </c>
    </row>
    <row r="1371" spans="1:4" hidden="1" x14ac:dyDescent="0.15">
      <c r="A1371" t="s">
        <v>78</v>
      </c>
      <c r="B1371" t="s">
        <v>3343</v>
      </c>
      <c r="C1371" s="2">
        <v>41603.783333333333</v>
      </c>
      <c r="D1371" t="s">
        <v>3620</v>
      </c>
    </row>
    <row r="1372" spans="1:4" hidden="1" x14ac:dyDescent="0.15">
      <c r="A1372" t="s">
        <v>78</v>
      </c>
      <c r="B1372" t="s">
        <v>3621</v>
      </c>
      <c r="C1372" s="2">
        <v>41603.780555555553</v>
      </c>
      <c r="D1372" t="s">
        <v>3622</v>
      </c>
    </row>
    <row r="1373" spans="1:4" hidden="1" x14ac:dyDescent="0.15">
      <c r="A1373" t="s">
        <v>78</v>
      </c>
      <c r="B1373" t="s">
        <v>3623</v>
      </c>
      <c r="C1373" s="2">
        <v>41603.776388888888</v>
      </c>
      <c r="D1373" t="s">
        <v>3624</v>
      </c>
    </row>
    <row r="1374" spans="1:4" hidden="1" x14ac:dyDescent="0.15">
      <c r="A1374" t="s">
        <v>78</v>
      </c>
      <c r="B1374" t="s">
        <v>1340</v>
      </c>
      <c r="C1374" s="2">
        <v>41603.772222222222</v>
      </c>
      <c r="D1374" t="s">
        <v>3625</v>
      </c>
    </row>
    <row r="1375" spans="1:4" hidden="1" x14ac:dyDescent="0.15">
      <c r="A1375" t="s">
        <v>78</v>
      </c>
      <c r="B1375" t="s">
        <v>2392</v>
      </c>
      <c r="C1375" s="2">
        <v>41603.76666666667</v>
      </c>
      <c r="D1375" t="s">
        <v>3626</v>
      </c>
    </row>
    <row r="1376" spans="1:4" ht="54" hidden="1" x14ac:dyDescent="0.15">
      <c r="A1376" t="s">
        <v>78</v>
      </c>
      <c r="B1376" t="s">
        <v>3627</v>
      </c>
      <c r="C1376" s="2">
        <v>41603.765972222223</v>
      </c>
      <c r="D1376" s="3" t="s">
        <v>3628</v>
      </c>
    </row>
    <row r="1377" spans="1:4" hidden="1" x14ac:dyDescent="0.15">
      <c r="A1377" t="s">
        <v>78</v>
      </c>
      <c r="B1377" t="s">
        <v>3629</v>
      </c>
      <c r="C1377" s="2">
        <v>41603.759722222225</v>
      </c>
      <c r="D1377" t="s">
        <v>3630</v>
      </c>
    </row>
    <row r="1378" spans="1:4" hidden="1" x14ac:dyDescent="0.15">
      <c r="A1378" t="s">
        <v>78</v>
      </c>
      <c r="B1378" t="s">
        <v>1155</v>
      </c>
      <c r="C1378" s="2">
        <v>41603.757638888892</v>
      </c>
      <c r="D1378" t="s">
        <v>3631</v>
      </c>
    </row>
    <row r="1379" spans="1:4" hidden="1" x14ac:dyDescent="0.15">
      <c r="A1379" t="s">
        <v>78</v>
      </c>
      <c r="B1379" t="s">
        <v>3632</v>
      </c>
      <c r="C1379" s="2">
        <v>41603.755555555559</v>
      </c>
      <c r="D1379" t="s">
        <v>3633</v>
      </c>
    </row>
    <row r="1380" spans="1:4" hidden="1" x14ac:dyDescent="0.15">
      <c r="A1380" t="s">
        <v>78</v>
      </c>
      <c r="B1380" t="s">
        <v>3634</v>
      </c>
      <c r="C1380" s="2">
        <v>41603.750694444447</v>
      </c>
      <c r="D1380" t="s">
        <v>3635</v>
      </c>
    </row>
    <row r="1381" spans="1:4" ht="54" hidden="1" x14ac:dyDescent="0.15">
      <c r="A1381" t="s">
        <v>78</v>
      </c>
      <c r="B1381" t="s">
        <v>3636</v>
      </c>
      <c r="C1381" s="2">
        <v>41603.75</v>
      </c>
      <c r="D1381" s="3" t="s">
        <v>3637</v>
      </c>
    </row>
    <row r="1382" spans="1:4" ht="67.5" hidden="1" x14ac:dyDescent="0.15">
      <c r="A1382" t="s">
        <v>78</v>
      </c>
      <c r="B1382" t="s">
        <v>3638</v>
      </c>
      <c r="C1382" s="2">
        <v>41603.745833333334</v>
      </c>
      <c r="D1382" s="3" t="s">
        <v>3639</v>
      </c>
    </row>
    <row r="1383" spans="1:4" hidden="1" x14ac:dyDescent="0.15">
      <c r="A1383" t="s">
        <v>78</v>
      </c>
      <c r="B1383" t="s">
        <v>3640</v>
      </c>
      <c r="C1383" s="2">
        <v>41603.744444444441</v>
      </c>
      <c r="D1383" t="s">
        <v>3641</v>
      </c>
    </row>
    <row r="1384" spans="1:4" hidden="1" x14ac:dyDescent="0.15">
      <c r="A1384" t="s">
        <v>78</v>
      </c>
      <c r="B1384" t="s">
        <v>3642</v>
      </c>
      <c r="C1384" s="2">
        <v>41603.744444444441</v>
      </c>
      <c r="D1384" t="s">
        <v>3643</v>
      </c>
    </row>
    <row r="1385" spans="1:4" hidden="1" x14ac:dyDescent="0.15">
      <c r="A1385" t="s">
        <v>78</v>
      </c>
      <c r="B1385" t="s">
        <v>3644</v>
      </c>
      <c r="C1385" s="2">
        <v>41603.736111111109</v>
      </c>
      <c r="D1385" t="s">
        <v>3645</v>
      </c>
    </row>
    <row r="1386" spans="1:4" hidden="1" x14ac:dyDescent="0.15">
      <c r="A1386" t="s">
        <v>78</v>
      </c>
      <c r="B1386" t="s">
        <v>3646</v>
      </c>
      <c r="C1386" s="2">
        <v>41603.73541666667</v>
      </c>
      <c r="D1386" t="s">
        <v>3647</v>
      </c>
    </row>
    <row r="1387" spans="1:4" hidden="1" x14ac:dyDescent="0.15">
      <c r="A1387" t="s">
        <v>78</v>
      </c>
      <c r="B1387" t="s">
        <v>3648</v>
      </c>
      <c r="C1387" s="2">
        <v>41603.73541666667</v>
      </c>
      <c r="D1387" t="s">
        <v>3649</v>
      </c>
    </row>
    <row r="1388" spans="1:4" hidden="1" x14ac:dyDescent="0.15">
      <c r="A1388" t="s">
        <v>78</v>
      </c>
      <c r="B1388" t="s">
        <v>3650</v>
      </c>
      <c r="C1388" s="2">
        <v>41603.73333333333</v>
      </c>
      <c r="D1388" t="s">
        <v>3651</v>
      </c>
    </row>
    <row r="1389" spans="1:4" ht="67.5" hidden="1" x14ac:dyDescent="0.15">
      <c r="A1389" t="s">
        <v>78</v>
      </c>
      <c r="B1389" t="s">
        <v>3652</v>
      </c>
      <c r="C1389" s="2">
        <v>41603.729861111111</v>
      </c>
      <c r="D1389" s="3" t="s">
        <v>3653</v>
      </c>
    </row>
    <row r="1390" spans="1:4" ht="40.5" hidden="1" x14ac:dyDescent="0.15">
      <c r="A1390" t="s">
        <v>78</v>
      </c>
      <c r="B1390" t="s">
        <v>3654</v>
      </c>
      <c r="C1390" s="2">
        <v>41603.728472222225</v>
      </c>
      <c r="D1390" s="3" t="s">
        <v>3655</v>
      </c>
    </row>
    <row r="1391" spans="1:4" hidden="1" x14ac:dyDescent="0.15">
      <c r="A1391" t="s">
        <v>78</v>
      </c>
      <c r="B1391" t="s">
        <v>3656</v>
      </c>
      <c r="C1391" s="2">
        <v>41603.727083333331</v>
      </c>
      <c r="D1391" t="s">
        <v>3657</v>
      </c>
    </row>
    <row r="1392" spans="1:4" hidden="1" x14ac:dyDescent="0.15">
      <c r="A1392" t="s">
        <v>78</v>
      </c>
      <c r="B1392" t="s">
        <v>3658</v>
      </c>
      <c r="C1392" s="2">
        <v>41603.726388888892</v>
      </c>
      <c r="D1392" t="s">
        <v>3659</v>
      </c>
    </row>
    <row r="1393" spans="1:4" ht="40.5" hidden="1" x14ac:dyDescent="0.15">
      <c r="A1393" t="s">
        <v>78</v>
      </c>
      <c r="B1393" t="s">
        <v>3660</v>
      </c>
      <c r="C1393" s="2">
        <v>41603.725694444445</v>
      </c>
      <c r="D1393" s="3" t="s">
        <v>3661</v>
      </c>
    </row>
    <row r="1394" spans="1:4" hidden="1" x14ac:dyDescent="0.15">
      <c r="A1394" t="s">
        <v>78</v>
      </c>
      <c r="B1394" t="s">
        <v>3662</v>
      </c>
      <c r="C1394" s="2">
        <v>41603.724305555559</v>
      </c>
      <c r="D1394" t="s">
        <v>3663</v>
      </c>
    </row>
    <row r="1395" spans="1:4" hidden="1" x14ac:dyDescent="0.15">
      <c r="A1395" t="s">
        <v>78</v>
      </c>
      <c r="B1395" t="s">
        <v>3664</v>
      </c>
      <c r="C1395" s="2">
        <v>41603.723611111112</v>
      </c>
      <c r="D1395" t="s">
        <v>3665</v>
      </c>
    </row>
    <row r="1396" spans="1:4" hidden="1" x14ac:dyDescent="0.15">
      <c r="A1396" t="s">
        <v>78</v>
      </c>
      <c r="B1396" t="s">
        <v>3666</v>
      </c>
      <c r="C1396" s="2">
        <v>41603.722916666666</v>
      </c>
      <c r="D1396" t="s">
        <v>3667</v>
      </c>
    </row>
    <row r="1397" spans="1:4" hidden="1" x14ac:dyDescent="0.15">
      <c r="A1397" t="s">
        <v>78</v>
      </c>
      <c r="B1397" t="s">
        <v>3668</v>
      </c>
      <c r="C1397" s="2">
        <v>41603.722222222219</v>
      </c>
      <c r="D1397" t="s">
        <v>3669</v>
      </c>
    </row>
    <row r="1398" spans="1:4" hidden="1" x14ac:dyDescent="0.15">
      <c r="A1398" t="s">
        <v>78</v>
      </c>
      <c r="B1398" t="s">
        <v>3670</v>
      </c>
      <c r="C1398" s="2">
        <v>41603.722222222219</v>
      </c>
      <c r="D1398" t="s">
        <v>3671</v>
      </c>
    </row>
    <row r="1399" spans="1:4" ht="67.5" hidden="1" x14ac:dyDescent="0.15">
      <c r="A1399" t="s">
        <v>78</v>
      </c>
      <c r="B1399" t="s">
        <v>1356</v>
      </c>
      <c r="C1399" s="2">
        <v>41603.719444444447</v>
      </c>
      <c r="D1399" s="3" t="s">
        <v>3672</v>
      </c>
    </row>
    <row r="1400" spans="1:4" hidden="1" x14ac:dyDescent="0.15">
      <c r="A1400" t="s">
        <v>78</v>
      </c>
      <c r="B1400" t="s">
        <v>3673</v>
      </c>
      <c r="C1400" s="2">
        <v>41603.719444444447</v>
      </c>
      <c r="D1400" t="s">
        <v>3674</v>
      </c>
    </row>
    <row r="1401" spans="1:4" hidden="1" x14ac:dyDescent="0.15">
      <c r="A1401" t="s">
        <v>78</v>
      </c>
      <c r="B1401" t="s">
        <v>3675</v>
      </c>
      <c r="C1401" s="2">
        <v>41603.717361111114</v>
      </c>
      <c r="D1401" t="s">
        <v>3676</v>
      </c>
    </row>
    <row r="1402" spans="1:4" hidden="1" x14ac:dyDescent="0.15">
      <c r="A1402" t="s">
        <v>78</v>
      </c>
      <c r="B1402" t="s">
        <v>3677</v>
      </c>
      <c r="C1402" s="2">
        <v>41603.716666666667</v>
      </c>
      <c r="D1402" t="s">
        <v>3678</v>
      </c>
    </row>
    <row r="1403" spans="1:4" hidden="1" x14ac:dyDescent="0.15">
      <c r="A1403" t="s">
        <v>78</v>
      </c>
      <c r="B1403" t="s">
        <v>1238</v>
      </c>
      <c r="C1403" s="2">
        <v>41603.713888888888</v>
      </c>
      <c r="D1403" t="s">
        <v>3679</v>
      </c>
    </row>
    <row r="1404" spans="1:4" hidden="1" x14ac:dyDescent="0.15">
      <c r="A1404" t="s">
        <v>78</v>
      </c>
      <c r="B1404" t="s">
        <v>3680</v>
      </c>
      <c r="C1404" s="2">
        <v>41603.711805555555</v>
      </c>
      <c r="D1404" t="s">
        <v>3681</v>
      </c>
    </row>
    <row r="1405" spans="1:4" hidden="1" x14ac:dyDescent="0.15">
      <c r="A1405" t="s">
        <v>78</v>
      </c>
      <c r="B1405" t="s">
        <v>3682</v>
      </c>
      <c r="C1405" s="2">
        <v>41603.709027777775</v>
      </c>
      <c r="D1405" t="s">
        <v>3683</v>
      </c>
    </row>
    <row r="1406" spans="1:4" ht="54" hidden="1" x14ac:dyDescent="0.15">
      <c r="A1406" t="s">
        <v>78</v>
      </c>
      <c r="B1406" t="s">
        <v>3684</v>
      </c>
      <c r="C1406" s="2">
        <v>41603.704861111109</v>
      </c>
      <c r="D1406" s="3" t="s">
        <v>3685</v>
      </c>
    </row>
    <row r="1407" spans="1:4" ht="67.5" hidden="1" x14ac:dyDescent="0.15">
      <c r="A1407" t="s">
        <v>78</v>
      </c>
      <c r="B1407" t="s">
        <v>1494</v>
      </c>
      <c r="C1407" s="2">
        <v>41603.702777777777</v>
      </c>
      <c r="D1407" s="3" t="s">
        <v>3686</v>
      </c>
    </row>
    <row r="1408" spans="1:4" ht="54" hidden="1" x14ac:dyDescent="0.15">
      <c r="A1408" t="s">
        <v>78</v>
      </c>
      <c r="B1408" t="s">
        <v>3687</v>
      </c>
      <c r="C1408" s="2">
        <v>41603.702777777777</v>
      </c>
      <c r="D1408" s="3" t="s">
        <v>3688</v>
      </c>
    </row>
    <row r="1409" spans="1:4" hidden="1" x14ac:dyDescent="0.15">
      <c r="A1409" t="s">
        <v>78</v>
      </c>
      <c r="B1409" t="s">
        <v>3689</v>
      </c>
      <c r="C1409" s="2">
        <v>41603.688888888886</v>
      </c>
      <c r="D1409" t="s">
        <v>3690</v>
      </c>
    </row>
    <row r="1410" spans="1:4" hidden="1" x14ac:dyDescent="0.15">
      <c r="A1410" t="s">
        <v>78</v>
      </c>
      <c r="B1410" t="s">
        <v>3691</v>
      </c>
      <c r="C1410" s="2">
        <v>41603.688888888886</v>
      </c>
      <c r="D1410" t="s">
        <v>3692</v>
      </c>
    </row>
    <row r="1411" spans="1:4" hidden="1" x14ac:dyDescent="0.15">
      <c r="A1411" t="s">
        <v>78</v>
      </c>
      <c r="B1411" t="s">
        <v>2339</v>
      </c>
      <c r="C1411" s="2">
        <v>41603.682638888888</v>
      </c>
      <c r="D1411" t="s">
        <v>3693</v>
      </c>
    </row>
    <row r="1412" spans="1:4" hidden="1" x14ac:dyDescent="0.15">
      <c r="A1412" t="s">
        <v>78</v>
      </c>
      <c r="B1412" t="s">
        <v>3694</v>
      </c>
      <c r="C1412" s="2">
        <v>41603.675694444442</v>
      </c>
      <c r="D1412" t="s">
        <v>3695</v>
      </c>
    </row>
    <row r="1413" spans="1:4" hidden="1" x14ac:dyDescent="0.15">
      <c r="A1413" t="s">
        <v>78</v>
      </c>
      <c r="B1413" t="s">
        <v>3696</v>
      </c>
      <c r="C1413" s="2">
        <v>41603.674305555556</v>
      </c>
      <c r="D1413" t="s">
        <v>3697</v>
      </c>
    </row>
    <row r="1414" spans="1:4" hidden="1" x14ac:dyDescent="0.15">
      <c r="A1414" t="s">
        <v>78</v>
      </c>
      <c r="B1414" t="s">
        <v>3698</v>
      </c>
      <c r="C1414" s="2">
        <v>41603.666666666664</v>
      </c>
      <c r="D1414" t="s">
        <v>3699</v>
      </c>
    </row>
    <row r="1415" spans="1:4" ht="40.5" hidden="1" x14ac:dyDescent="0.15">
      <c r="A1415" t="s">
        <v>78</v>
      </c>
      <c r="B1415" t="s">
        <v>3700</v>
      </c>
      <c r="C1415" s="2">
        <v>41603.662499999999</v>
      </c>
      <c r="D1415" s="3" t="s">
        <v>3701</v>
      </c>
    </row>
    <row r="1416" spans="1:4" ht="81" hidden="1" x14ac:dyDescent="0.15">
      <c r="A1416" t="s">
        <v>78</v>
      </c>
      <c r="B1416" t="s">
        <v>3702</v>
      </c>
      <c r="C1416" s="2">
        <v>41603.652777777781</v>
      </c>
      <c r="D1416" s="3" t="s">
        <v>3703</v>
      </c>
    </row>
    <row r="1417" spans="1:4" hidden="1" x14ac:dyDescent="0.15">
      <c r="A1417" t="s">
        <v>78</v>
      </c>
      <c r="B1417" t="s">
        <v>3704</v>
      </c>
      <c r="C1417" s="2">
        <v>41603.637499999997</v>
      </c>
      <c r="D1417" t="s">
        <v>3705</v>
      </c>
    </row>
    <row r="1418" spans="1:4" hidden="1" x14ac:dyDescent="0.15">
      <c r="A1418" t="s">
        <v>78</v>
      </c>
      <c r="B1418" t="s">
        <v>3706</v>
      </c>
      <c r="C1418" s="2">
        <v>41603.634027777778</v>
      </c>
      <c r="D1418" t="s">
        <v>3707</v>
      </c>
    </row>
    <row r="1419" spans="1:4" hidden="1" x14ac:dyDescent="0.15">
      <c r="A1419" t="s">
        <v>78</v>
      </c>
      <c r="B1419" t="s">
        <v>3708</v>
      </c>
      <c r="C1419" s="2">
        <v>41603.617361111108</v>
      </c>
      <c r="D1419" t="s">
        <v>3709</v>
      </c>
    </row>
    <row r="1420" spans="1:4" hidden="1" x14ac:dyDescent="0.15">
      <c r="A1420" t="s">
        <v>78</v>
      </c>
      <c r="B1420" t="s">
        <v>959</v>
      </c>
      <c r="C1420" s="2">
        <v>41603.60833333333</v>
      </c>
      <c r="D1420" t="s">
        <v>1609</v>
      </c>
    </row>
    <row r="1421" spans="1:4" ht="67.5" hidden="1" x14ac:dyDescent="0.15">
      <c r="A1421" t="s">
        <v>78</v>
      </c>
      <c r="B1421" t="s">
        <v>3710</v>
      </c>
      <c r="C1421" s="2">
        <v>41603.602083333331</v>
      </c>
      <c r="D1421" s="3" t="s">
        <v>3711</v>
      </c>
    </row>
    <row r="1422" spans="1:4" hidden="1" x14ac:dyDescent="0.15">
      <c r="A1422" t="s">
        <v>78</v>
      </c>
      <c r="B1422" t="s">
        <v>3712</v>
      </c>
      <c r="C1422" s="2">
        <v>41603.589583333334</v>
      </c>
      <c r="D1422" t="s">
        <v>3713</v>
      </c>
    </row>
    <row r="1423" spans="1:4" hidden="1" x14ac:dyDescent="0.15">
      <c r="A1423" t="s">
        <v>78</v>
      </c>
      <c r="B1423" t="s">
        <v>3714</v>
      </c>
      <c r="C1423" s="2">
        <v>41603.581944444442</v>
      </c>
      <c r="D1423" t="s">
        <v>3715</v>
      </c>
    </row>
    <row r="1424" spans="1:4" hidden="1" x14ac:dyDescent="0.15">
      <c r="A1424" t="s">
        <v>78</v>
      </c>
      <c r="B1424" t="s">
        <v>3716</v>
      </c>
      <c r="C1424" s="2">
        <v>41603.580555555556</v>
      </c>
      <c r="D1424" t="s">
        <v>3717</v>
      </c>
    </row>
    <row r="1425" spans="1:4" hidden="1" x14ac:dyDescent="0.15">
      <c r="A1425" t="s">
        <v>78</v>
      </c>
      <c r="B1425" t="s">
        <v>3718</v>
      </c>
      <c r="C1425" s="2">
        <v>41603.57916666667</v>
      </c>
      <c r="D1425" t="s">
        <v>1529</v>
      </c>
    </row>
    <row r="1426" spans="1:4" hidden="1" x14ac:dyDescent="0.15">
      <c r="A1426" t="s">
        <v>78</v>
      </c>
      <c r="B1426" t="s">
        <v>1</v>
      </c>
      <c r="C1426" s="2">
        <v>41603.576388888891</v>
      </c>
      <c r="D1426" t="s">
        <v>3719</v>
      </c>
    </row>
    <row r="1427" spans="1:4" hidden="1" x14ac:dyDescent="0.15">
      <c r="A1427" t="s">
        <v>78</v>
      </c>
      <c r="B1427" t="s">
        <v>1155</v>
      </c>
      <c r="C1427" s="2">
        <v>41603.576388888891</v>
      </c>
      <c r="D1427" t="s">
        <v>3720</v>
      </c>
    </row>
    <row r="1428" spans="1:4" ht="27" hidden="1" x14ac:dyDescent="0.15">
      <c r="A1428" t="s">
        <v>78</v>
      </c>
      <c r="B1428" t="s">
        <v>3721</v>
      </c>
      <c r="C1428" s="2">
        <v>41603.570138888892</v>
      </c>
      <c r="D1428" s="3" t="s">
        <v>3722</v>
      </c>
    </row>
    <row r="1429" spans="1:4" ht="54" hidden="1" x14ac:dyDescent="0.15">
      <c r="A1429" t="s">
        <v>78</v>
      </c>
      <c r="B1429" t="s">
        <v>1631</v>
      </c>
      <c r="C1429" s="2">
        <v>41603.570138888892</v>
      </c>
      <c r="D1429" s="3" t="s">
        <v>3723</v>
      </c>
    </row>
    <row r="1430" spans="1:4" ht="54" hidden="1" x14ac:dyDescent="0.15">
      <c r="A1430" t="s">
        <v>78</v>
      </c>
      <c r="B1430" t="s">
        <v>3724</v>
      </c>
      <c r="C1430" s="2">
        <v>41603.559027777781</v>
      </c>
      <c r="D1430" s="3" t="s">
        <v>3725</v>
      </c>
    </row>
    <row r="1431" spans="1:4" hidden="1" x14ac:dyDescent="0.15">
      <c r="A1431" t="s">
        <v>78</v>
      </c>
      <c r="B1431" t="s">
        <v>3726</v>
      </c>
      <c r="C1431" s="2">
        <v>41603.554166666669</v>
      </c>
      <c r="D1431" t="s">
        <v>3727</v>
      </c>
    </row>
    <row r="1432" spans="1:4" hidden="1" x14ac:dyDescent="0.15">
      <c r="A1432" t="s">
        <v>78</v>
      </c>
      <c r="B1432" t="s">
        <v>3728</v>
      </c>
      <c r="C1432" s="2">
        <v>41603.539583333331</v>
      </c>
      <c r="D1432" t="s">
        <v>3729</v>
      </c>
    </row>
    <row r="1433" spans="1:4" ht="54" hidden="1" x14ac:dyDescent="0.15">
      <c r="A1433" t="s">
        <v>78</v>
      </c>
      <c r="B1433" t="s">
        <v>3730</v>
      </c>
      <c r="C1433" s="2">
        <v>41603.538194444445</v>
      </c>
      <c r="D1433" s="3" t="s">
        <v>3731</v>
      </c>
    </row>
    <row r="1434" spans="1:4" hidden="1" x14ac:dyDescent="0.15">
      <c r="A1434" t="s">
        <v>78</v>
      </c>
      <c r="B1434" t="s">
        <v>3732</v>
      </c>
      <c r="C1434" s="2">
        <v>41603.537499999999</v>
      </c>
      <c r="D1434" t="s">
        <v>3733</v>
      </c>
    </row>
    <row r="1435" spans="1:4" ht="27" hidden="1" x14ac:dyDescent="0.15">
      <c r="A1435" t="s">
        <v>78</v>
      </c>
      <c r="B1435" t="s">
        <v>1340</v>
      </c>
      <c r="C1435" s="2">
        <v>41603.532638888886</v>
      </c>
      <c r="D1435" s="3" t="s">
        <v>3734</v>
      </c>
    </row>
    <row r="1436" spans="1:4" hidden="1" x14ac:dyDescent="0.15">
      <c r="A1436" t="s">
        <v>78</v>
      </c>
      <c r="B1436" t="s">
        <v>3735</v>
      </c>
      <c r="C1436" s="2">
        <v>41603.53125</v>
      </c>
      <c r="D1436" t="s">
        <v>3736</v>
      </c>
    </row>
    <row r="1437" spans="1:4" hidden="1" x14ac:dyDescent="0.15">
      <c r="A1437" t="s">
        <v>78</v>
      </c>
      <c r="B1437" t="s">
        <v>3737</v>
      </c>
      <c r="C1437" s="2">
        <v>41603.52847222222</v>
      </c>
      <c r="D1437" t="s">
        <v>3738</v>
      </c>
    </row>
    <row r="1438" spans="1:4" hidden="1" x14ac:dyDescent="0.15">
      <c r="A1438" t="s">
        <v>78</v>
      </c>
      <c r="B1438" t="s">
        <v>3739</v>
      </c>
      <c r="C1438" s="2">
        <v>41603.523611111108</v>
      </c>
      <c r="D1438" t="s">
        <v>3740</v>
      </c>
    </row>
    <row r="1439" spans="1:4" hidden="1" x14ac:dyDescent="0.15">
      <c r="A1439" t="s">
        <v>78</v>
      </c>
      <c r="B1439" t="s">
        <v>3741</v>
      </c>
      <c r="C1439" s="2">
        <v>41603.523611111108</v>
      </c>
      <c r="D1439" t="s">
        <v>3742</v>
      </c>
    </row>
    <row r="1440" spans="1:4" hidden="1" x14ac:dyDescent="0.15">
      <c r="A1440" t="s">
        <v>78</v>
      </c>
      <c r="B1440" t="s">
        <v>1528</v>
      </c>
      <c r="C1440" s="2">
        <v>41603.522916666669</v>
      </c>
      <c r="D1440" t="s">
        <v>1609</v>
      </c>
    </row>
    <row r="1441" spans="1:4" hidden="1" x14ac:dyDescent="0.15">
      <c r="A1441" t="s">
        <v>78</v>
      </c>
      <c r="B1441" t="s">
        <v>3743</v>
      </c>
      <c r="C1441" s="2">
        <v>41603.515972222223</v>
      </c>
      <c r="D1441" t="s">
        <v>3744</v>
      </c>
    </row>
    <row r="1442" spans="1:4" ht="67.5" hidden="1" x14ac:dyDescent="0.15">
      <c r="A1442" t="s">
        <v>78</v>
      </c>
      <c r="B1442" t="s">
        <v>3745</v>
      </c>
      <c r="C1442" s="2">
        <v>41603.511805555558</v>
      </c>
      <c r="D1442" s="3" t="s">
        <v>3746</v>
      </c>
    </row>
    <row r="1443" spans="1:4" hidden="1" x14ac:dyDescent="0.15">
      <c r="A1443" t="s">
        <v>78</v>
      </c>
      <c r="B1443" t="s">
        <v>3747</v>
      </c>
      <c r="C1443" s="2">
        <v>41603.511111111111</v>
      </c>
      <c r="D1443" t="s">
        <v>3748</v>
      </c>
    </row>
    <row r="1444" spans="1:4" hidden="1" x14ac:dyDescent="0.15">
      <c r="A1444" t="s">
        <v>78</v>
      </c>
      <c r="B1444" t="s">
        <v>3749</v>
      </c>
      <c r="C1444" s="2">
        <v>41603.506944444445</v>
      </c>
      <c r="D1444" t="s">
        <v>3750</v>
      </c>
    </row>
    <row r="1445" spans="1:4" ht="54" hidden="1" x14ac:dyDescent="0.15">
      <c r="A1445" t="s">
        <v>78</v>
      </c>
      <c r="B1445" t="s">
        <v>2339</v>
      </c>
      <c r="C1445" s="2">
        <v>41603.503472222219</v>
      </c>
      <c r="D1445" s="3" t="s">
        <v>3751</v>
      </c>
    </row>
    <row r="1446" spans="1:4" ht="54" hidden="1" x14ac:dyDescent="0.15">
      <c r="A1446" t="s">
        <v>78</v>
      </c>
      <c r="B1446" t="s">
        <v>3752</v>
      </c>
      <c r="C1446" s="2">
        <v>41603.503472222219</v>
      </c>
      <c r="D1446" s="3" t="s">
        <v>3753</v>
      </c>
    </row>
    <row r="1447" spans="1:4" hidden="1" x14ac:dyDescent="0.15">
      <c r="A1447" t="s">
        <v>78</v>
      </c>
      <c r="B1447" t="s">
        <v>3754</v>
      </c>
      <c r="C1447" s="2">
        <v>41603.500694444447</v>
      </c>
      <c r="D1447" t="s">
        <v>3755</v>
      </c>
    </row>
    <row r="1448" spans="1:4" hidden="1" x14ac:dyDescent="0.15">
      <c r="A1448" t="s">
        <v>78</v>
      </c>
      <c r="B1448" t="s">
        <v>3756</v>
      </c>
      <c r="C1448" s="2">
        <v>41603.496527777781</v>
      </c>
      <c r="D1448" t="s">
        <v>3757</v>
      </c>
    </row>
    <row r="1449" spans="1:4" hidden="1" x14ac:dyDescent="0.15">
      <c r="A1449" t="s">
        <v>78</v>
      </c>
      <c r="B1449" t="s">
        <v>3758</v>
      </c>
      <c r="C1449" s="2">
        <v>41603.493750000001</v>
      </c>
      <c r="D1449" t="s">
        <v>3759</v>
      </c>
    </row>
    <row r="1450" spans="1:4" ht="40.5" hidden="1" x14ac:dyDescent="0.15">
      <c r="A1450" t="s">
        <v>78</v>
      </c>
      <c r="B1450" t="s">
        <v>3760</v>
      </c>
      <c r="C1450" s="2">
        <v>41603.491666666669</v>
      </c>
      <c r="D1450" s="3" t="s">
        <v>3761</v>
      </c>
    </row>
    <row r="1451" spans="1:4" ht="27" hidden="1" x14ac:dyDescent="0.15">
      <c r="A1451" t="s">
        <v>78</v>
      </c>
      <c r="B1451" t="s">
        <v>3762</v>
      </c>
      <c r="C1451" s="2">
        <v>41603.490972222222</v>
      </c>
      <c r="D1451" s="3" t="s">
        <v>3763</v>
      </c>
    </row>
    <row r="1452" spans="1:4" hidden="1" x14ac:dyDescent="0.15">
      <c r="A1452" t="s">
        <v>78</v>
      </c>
      <c r="B1452" t="s">
        <v>3764</v>
      </c>
      <c r="C1452" s="2">
        <v>41603.488888888889</v>
      </c>
      <c r="D1452" t="s">
        <v>3765</v>
      </c>
    </row>
    <row r="1453" spans="1:4" ht="40.5" hidden="1" x14ac:dyDescent="0.15">
      <c r="A1453" t="s">
        <v>78</v>
      </c>
      <c r="B1453" t="s">
        <v>29</v>
      </c>
      <c r="C1453" s="2">
        <v>41603.449305555558</v>
      </c>
      <c r="D1453" s="3" t="s">
        <v>3766</v>
      </c>
    </row>
    <row r="1454" spans="1:4" hidden="1" x14ac:dyDescent="0.15">
      <c r="A1454" t="s">
        <v>78</v>
      </c>
      <c r="B1454" t="s">
        <v>3767</v>
      </c>
      <c r="C1454" s="2">
        <v>41603.444444444445</v>
      </c>
      <c r="D1454" t="s">
        <v>3768</v>
      </c>
    </row>
    <row r="1455" spans="1:4" hidden="1" x14ac:dyDescent="0.15">
      <c r="A1455" t="s">
        <v>78</v>
      </c>
      <c r="B1455" t="s">
        <v>2507</v>
      </c>
      <c r="C1455" s="2">
        <v>41603.438888888886</v>
      </c>
      <c r="D1455" t="s">
        <v>3769</v>
      </c>
    </row>
    <row r="1456" spans="1:4" hidden="1" x14ac:dyDescent="0.15">
      <c r="A1456" t="s">
        <v>78</v>
      </c>
      <c r="B1456" t="s">
        <v>3770</v>
      </c>
      <c r="C1456" s="2">
        <v>41603.410416666666</v>
      </c>
      <c r="D1456" t="s">
        <v>3771</v>
      </c>
    </row>
    <row r="1457" spans="1:4" ht="54" hidden="1" x14ac:dyDescent="0.15">
      <c r="A1457" t="s">
        <v>78</v>
      </c>
      <c r="B1457" t="s">
        <v>3772</v>
      </c>
      <c r="C1457" s="2">
        <v>41603.277083333334</v>
      </c>
      <c r="D1457" s="3" t="s">
        <v>3773</v>
      </c>
    </row>
    <row r="1458" spans="1:4" hidden="1" x14ac:dyDescent="0.15">
      <c r="A1458" t="s">
        <v>78</v>
      </c>
      <c r="B1458" t="s">
        <v>1318</v>
      </c>
      <c r="C1458" s="2">
        <v>41603.196527777778</v>
      </c>
      <c r="D1458" t="s">
        <v>3774</v>
      </c>
    </row>
    <row r="1459" spans="1:4" hidden="1" x14ac:dyDescent="0.15">
      <c r="A1459" t="s">
        <v>78</v>
      </c>
      <c r="B1459" t="s">
        <v>3775</v>
      </c>
      <c r="C1459" s="2">
        <v>41603.179166666669</v>
      </c>
      <c r="D1459" t="s">
        <v>3776</v>
      </c>
    </row>
    <row r="1460" spans="1:4" hidden="1" x14ac:dyDescent="0.15">
      <c r="A1460" t="s">
        <v>78</v>
      </c>
      <c r="B1460" t="s">
        <v>3777</v>
      </c>
      <c r="C1460" s="2">
        <v>41603.151388888888</v>
      </c>
      <c r="D1460" t="s">
        <v>3778</v>
      </c>
    </row>
    <row r="1461" spans="1:4" ht="67.5" hidden="1" x14ac:dyDescent="0.15">
      <c r="A1461" t="s">
        <v>78</v>
      </c>
      <c r="B1461" t="s">
        <v>2229</v>
      </c>
      <c r="C1461" s="2">
        <v>41603.133333333331</v>
      </c>
      <c r="D1461" s="3" t="s">
        <v>3779</v>
      </c>
    </row>
    <row r="1462" spans="1:4" hidden="1" x14ac:dyDescent="0.15">
      <c r="A1462" t="s">
        <v>78</v>
      </c>
      <c r="B1462" t="s">
        <v>3780</v>
      </c>
      <c r="C1462" s="2">
        <v>41603.131249999999</v>
      </c>
      <c r="D1462" t="s">
        <v>3781</v>
      </c>
    </row>
    <row r="1463" spans="1:4" hidden="1" x14ac:dyDescent="0.15">
      <c r="A1463" t="s">
        <v>78</v>
      </c>
      <c r="B1463" t="s">
        <v>3782</v>
      </c>
      <c r="C1463" s="2">
        <v>41602.990277777775</v>
      </c>
      <c r="D1463" t="s">
        <v>3783</v>
      </c>
    </row>
    <row r="1464" spans="1:4" hidden="1" x14ac:dyDescent="0.15">
      <c r="A1464" t="s">
        <v>78</v>
      </c>
      <c r="B1464" t="s">
        <v>3784</v>
      </c>
      <c r="C1464" s="2">
        <v>41602.912499999999</v>
      </c>
      <c r="D1464" t="s">
        <v>3785</v>
      </c>
    </row>
    <row r="1465" spans="1:4" hidden="1" x14ac:dyDescent="0.15">
      <c r="A1465" t="s">
        <v>78</v>
      </c>
      <c r="B1465" t="s">
        <v>3786</v>
      </c>
      <c r="C1465" s="2">
        <v>41602.776388888888</v>
      </c>
      <c r="D1465" t="s">
        <v>3787</v>
      </c>
    </row>
    <row r="1466" spans="1:4" hidden="1" x14ac:dyDescent="0.15">
      <c r="A1466" t="s">
        <v>78</v>
      </c>
      <c r="B1466" t="s">
        <v>3788</v>
      </c>
      <c r="C1466" s="2">
        <v>41602.658333333333</v>
      </c>
      <c r="D1466" t="s">
        <v>3789</v>
      </c>
    </row>
    <row r="1467" spans="1:4" hidden="1" x14ac:dyDescent="0.15">
      <c r="A1467" t="s">
        <v>78</v>
      </c>
      <c r="B1467" t="s">
        <v>3790</v>
      </c>
      <c r="C1467" s="2">
        <v>41602.655555555553</v>
      </c>
      <c r="D1467" t="s">
        <v>3791</v>
      </c>
    </row>
    <row r="1468" spans="1:4" hidden="1" x14ac:dyDescent="0.15">
      <c r="A1468" t="s">
        <v>78</v>
      </c>
      <c r="B1468" t="s">
        <v>3792</v>
      </c>
      <c r="C1468" s="2">
        <v>41602.600694444445</v>
      </c>
      <c r="D1468" t="s">
        <v>3793</v>
      </c>
    </row>
    <row r="1469" spans="1:4" ht="67.5" hidden="1" x14ac:dyDescent="0.15">
      <c r="A1469" t="s">
        <v>78</v>
      </c>
      <c r="B1469" t="s">
        <v>3794</v>
      </c>
      <c r="C1469" s="2">
        <v>41602.540972222225</v>
      </c>
      <c r="D1469" s="3" t="s">
        <v>3795</v>
      </c>
    </row>
    <row r="1470" spans="1:4" hidden="1" x14ac:dyDescent="0.15">
      <c r="A1470" t="s">
        <v>78</v>
      </c>
      <c r="B1470" t="s">
        <v>1494</v>
      </c>
      <c r="C1470" s="2">
        <v>41602.443055555559</v>
      </c>
      <c r="D1470" t="s">
        <v>3796</v>
      </c>
    </row>
    <row r="1471" spans="1:4" hidden="1" x14ac:dyDescent="0.15">
      <c r="A1471" t="s">
        <v>78</v>
      </c>
      <c r="B1471" t="s">
        <v>3797</v>
      </c>
      <c r="C1471" s="2">
        <v>41602.429166666669</v>
      </c>
      <c r="D1471" t="s">
        <v>3798</v>
      </c>
    </row>
    <row r="1472" spans="1:4" hidden="1" x14ac:dyDescent="0.15">
      <c r="A1472" t="s">
        <v>78</v>
      </c>
      <c r="B1472" t="s">
        <v>3799</v>
      </c>
      <c r="C1472" s="2">
        <v>41602.202777777777</v>
      </c>
      <c r="D1472" t="s">
        <v>3800</v>
      </c>
    </row>
    <row r="1473" spans="1:4" hidden="1" x14ac:dyDescent="0.15">
      <c r="A1473" t="s">
        <v>78</v>
      </c>
      <c r="B1473" t="s">
        <v>2004</v>
      </c>
      <c r="C1473" s="2">
        <v>41602.136805555558</v>
      </c>
      <c r="D1473" t="s">
        <v>3595</v>
      </c>
    </row>
    <row r="1474" spans="1:4" hidden="1" x14ac:dyDescent="0.15">
      <c r="A1474" t="s">
        <v>78</v>
      </c>
      <c r="B1474" t="s">
        <v>1582</v>
      </c>
      <c r="C1474" s="2">
        <v>41602.008333333331</v>
      </c>
      <c r="D1474" t="s">
        <v>3801</v>
      </c>
    </row>
    <row r="1475" spans="1:4" ht="40.5" hidden="1" x14ac:dyDescent="0.15">
      <c r="A1475" t="s">
        <v>78</v>
      </c>
      <c r="B1475" t="s">
        <v>3802</v>
      </c>
      <c r="C1475" s="2">
        <v>41601.956944444442</v>
      </c>
      <c r="D1475" s="3" t="s">
        <v>3803</v>
      </c>
    </row>
    <row r="1476" spans="1:4" hidden="1" x14ac:dyDescent="0.15">
      <c r="A1476" t="s">
        <v>78</v>
      </c>
      <c r="B1476" t="s">
        <v>3804</v>
      </c>
      <c r="C1476" s="2">
        <v>41601.9375</v>
      </c>
      <c r="D1476" t="s">
        <v>3805</v>
      </c>
    </row>
    <row r="1477" spans="1:4" hidden="1" x14ac:dyDescent="0.15">
      <c r="A1477" t="s">
        <v>78</v>
      </c>
      <c r="B1477" t="s">
        <v>3806</v>
      </c>
      <c r="C1477" s="2">
        <v>41601.843055555553</v>
      </c>
      <c r="D1477" t="s">
        <v>3807</v>
      </c>
    </row>
    <row r="1478" spans="1:4" hidden="1" x14ac:dyDescent="0.15">
      <c r="A1478" t="s">
        <v>78</v>
      </c>
      <c r="B1478" t="s">
        <v>3808</v>
      </c>
      <c r="C1478" s="2">
        <v>41601.832638888889</v>
      </c>
      <c r="D1478" t="s">
        <v>3809</v>
      </c>
    </row>
    <row r="1479" spans="1:4" hidden="1" x14ac:dyDescent="0.15">
      <c r="A1479" t="s">
        <v>78</v>
      </c>
      <c r="B1479" t="s">
        <v>3810</v>
      </c>
      <c r="C1479" s="2">
        <v>41601.811805555553</v>
      </c>
      <c r="D1479" t="s">
        <v>3811</v>
      </c>
    </row>
    <row r="1480" spans="1:4" hidden="1" x14ac:dyDescent="0.15">
      <c r="A1480" t="s">
        <v>78</v>
      </c>
      <c r="B1480" t="s">
        <v>1155</v>
      </c>
      <c r="C1480" s="2">
        <v>41601.654861111114</v>
      </c>
      <c r="D1480" t="s">
        <v>3812</v>
      </c>
    </row>
    <row r="1481" spans="1:4" hidden="1" x14ac:dyDescent="0.15">
      <c r="A1481" t="s">
        <v>78</v>
      </c>
      <c r="B1481" t="s">
        <v>3813</v>
      </c>
      <c r="C1481" s="2">
        <v>41601.635416666664</v>
      </c>
      <c r="D1481" t="s">
        <v>3814</v>
      </c>
    </row>
    <row r="1482" spans="1:4" hidden="1" x14ac:dyDescent="0.15">
      <c r="A1482" t="s">
        <v>78</v>
      </c>
      <c r="B1482" t="s">
        <v>3815</v>
      </c>
      <c r="C1482" s="2">
        <v>41601.34375</v>
      </c>
      <c r="D1482" t="s">
        <v>3816</v>
      </c>
    </row>
    <row r="1483" spans="1:4" hidden="1" x14ac:dyDescent="0.15">
      <c r="A1483" t="s">
        <v>78</v>
      </c>
      <c r="B1483" t="s">
        <v>3817</v>
      </c>
      <c r="C1483" s="2">
        <v>41601.302777777775</v>
      </c>
      <c r="D1483" t="s">
        <v>3818</v>
      </c>
    </row>
    <row r="1484" spans="1:4" hidden="1" x14ac:dyDescent="0.15">
      <c r="A1484" t="s">
        <v>78</v>
      </c>
      <c r="B1484" t="s">
        <v>3819</v>
      </c>
      <c r="C1484" s="2">
        <v>41601.024305555555</v>
      </c>
      <c r="D1484" t="s">
        <v>3820</v>
      </c>
    </row>
    <row r="1485" spans="1:4" hidden="1" x14ac:dyDescent="0.15">
      <c r="A1485" t="s">
        <v>78</v>
      </c>
      <c r="B1485" t="s">
        <v>3821</v>
      </c>
      <c r="C1485" s="2">
        <v>41600.988888888889</v>
      </c>
      <c r="D1485" t="s">
        <v>3822</v>
      </c>
    </row>
    <row r="1486" spans="1:4" hidden="1" x14ac:dyDescent="0.15">
      <c r="A1486" t="s">
        <v>78</v>
      </c>
      <c r="B1486" t="s">
        <v>3823</v>
      </c>
      <c r="C1486" s="2">
        <v>41600.98541666667</v>
      </c>
      <c r="D1486" t="s">
        <v>3824</v>
      </c>
    </row>
    <row r="1487" spans="1:4" ht="54" hidden="1" x14ac:dyDescent="0.15">
      <c r="A1487" t="s">
        <v>78</v>
      </c>
      <c r="B1487" t="s">
        <v>3825</v>
      </c>
      <c r="C1487" s="2">
        <v>41600.929861111108</v>
      </c>
      <c r="D1487" s="3" t="s">
        <v>3826</v>
      </c>
    </row>
    <row r="1488" spans="1:4" hidden="1" x14ac:dyDescent="0.15">
      <c r="A1488" t="s">
        <v>78</v>
      </c>
      <c r="B1488" t="s">
        <v>3827</v>
      </c>
      <c r="C1488" s="2">
        <v>41600.893055555556</v>
      </c>
      <c r="D1488" t="s">
        <v>3828</v>
      </c>
    </row>
    <row r="1489" spans="1:4" ht="54" hidden="1" x14ac:dyDescent="0.15">
      <c r="A1489" t="s">
        <v>78</v>
      </c>
      <c r="B1489" t="s">
        <v>3829</v>
      </c>
      <c r="C1489" s="2">
        <v>41600.845833333333</v>
      </c>
      <c r="D1489" s="3" t="s">
        <v>3830</v>
      </c>
    </row>
    <row r="1490" spans="1:4" hidden="1" x14ac:dyDescent="0.15">
      <c r="A1490" t="s">
        <v>78</v>
      </c>
      <c r="B1490" t="s">
        <v>3831</v>
      </c>
      <c r="C1490" s="2">
        <v>41600.829861111109</v>
      </c>
      <c r="D1490" t="s">
        <v>3832</v>
      </c>
    </row>
    <row r="1491" spans="1:4" hidden="1" x14ac:dyDescent="0.15">
      <c r="A1491" t="s">
        <v>78</v>
      </c>
      <c r="B1491" t="s">
        <v>2229</v>
      </c>
      <c r="C1491" s="2">
        <v>41600.824999999997</v>
      </c>
      <c r="D1491" t="s">
        <v>3833</v>
      </c>
    </row>
    <row r="1492" spans="1:4" ht="54" hidden="1" x14ac:dyDescent="0.15">
      <c r="A1492" t="s">
        <v>78</v>
      </c>
      <c r="B1492" t="s">
        <v>3834</v>
      </c>
      <c r="C1492" s="2">
        <v>41600.81527777778</v>
      </c>
      <c r="D1492" s="3" t="s">
        <v>3835</v>
      </c>
    </row>
    <row r="1493" spans="1:4" hidden="1" x14ac:dyDescent="0.15">
      <c r="A1493" t="s">
        <v>78</v>
      </c>
      <c r="B1493" t="s">
        <v>3836</v>
      </c>
      <c r="C1493" s="2">
        <v>41600.65</v>
      </c>
      <c r="D1493" t="s">
        <v>3837</v>
      </c>
    </row>
    <row r="1494" spans="1:4" ht="54" hidden="1" x14ac:dyDescent="0.15">
      <c r="A1494" t="s">
        <v>78</v>
      </c>
      <c r="B1494" t="s">
        <v>3838</v>
      </c>
      <c r="C1494" s="2">
        <v>41600.631249999999</v>
      </c>
      <c r="D1494" s="3" t="s">
        <v>3839</v>
      </c>
    </row>
    <row r="1495" spans="1:4" hidden="1" x14ac:dyDescent="0.15">
      <c r="A1495" t="s">
        <v>78</v>
      </c>
      <c r="B1495" t="s">
        <v>3840</v>
      </c>
      <c r="C1495" s="2">
        <v>41600.630555555559</v>
      </c>
      <c r="D1495" t="s">
        <v>3841</v>
      </c>
    </row>
    <row r="1496" spans="1:4" hidden="1" x14ac:dyDescent="0.15">
      <c r="A1496" t="s">
        <v>78</v>
      </c>
      <c r="B1496" t="s">
        <v>3842</v>
      </c>
      <c r="C1496" s="2">
        <v>41600.564583333333</v>
      </c>
      <c r="D1496" t="s">
        <v>3843</v>
      </c>
    </row>
    <row r="1497" spans="1:4" hidden="1" x14ac:dyDescent="0.15">
      <c r="A1497" t="s">
        <v>78</v>
      </c>
      <c r="B1497" t="s">
        <v>3844</v>
      </c>
      <c r="C1497" s="2">
        <v>41600.558333333334</v>
      </c>
      <c r="D1497" t="s">
        <v>3845</v>
      </c>
    </row>
    <row r="1498" spans="1:4" hidden="1" x14ac:dyDescent="0.15">
      <c r="A1498" t="s">
        <v>78</v>
      </c>
      <c r="B1498" t="s">
        <v>3846</v>
      </c>
      <c r="C1498" s="2">
        <v>41600.519444444442</v>
      </c>
      <c r="D1498" t="s">
        <v>3847</v>
      </c>
    </row>
    <row r="1499" spans="1:4" hidden="1" x14ac:dyDescent="0.15">
      <c r="A1499" t="s">
        <v>78</v>
      </c>
      <c r="B1499" t="s">
        <v>3848</v>
      </c>
      <c r="C1499" s="2">
        <v>41600.519444444442</v>
      </c>
      <c r="D1499" t="s">
        <v>3849</v>
      </c>
    </row>
    <row r="1500" spans="1:4" hidden="1" x14ac:dyDescent="0.15">
      <c r="A1500" t="s">
        <v>78</v>
      </c>
      <c r="B1500" t="s">
        <v>3850</v>
      </c>
      <c r="C1500" s="2">
        <v>41600.509027777778</v>
      </c>
      <c r="D1500" t="s">
        <v>3851</v>
      </c>
    </row>
    <row r="1501" spans="1:4" hidden="1" x14ac:dyDescent="0.15">
      <c r="A1501" t="s">
        <v>78</v>
      </c>
      <c r="B1501" t="s">
        <v>3852</v>
      </c>
      <c r="C1501" s="2">
        <v>41600.503472222219</v>
      </c>
      <c r="D1501" t="s">
        <v>3853</v>
      </c>
    </row>
    <row r="1502" spans="1:4" hidden="1" x14ac:dyDescent="0.15">
      <c r="A1502" t="s">
        <v>78</v>
      </c>
      <c r="B1502" t="s">
        <v>3854</v>
      </c>
      <c r="C1502" s="2">
        <v>41600.496527777781</v>
      </c>
      <c r="D1502" t="s">
        <v>3855</v>
      </c>
    </row>
    <row r="1503" spans="1:4" hidden="1" x14ac:dyDescent="0.15">
      <c r="A1503" t="s">
        <v>78</v>
      </c>
      <c r="B1503" t="s">
        <v>3856</v>
      </c>
      <c r="C1503" s="2">
        <v>41600.440972222219</v>
      </c>
      <c r="D1503" t="s">
        <v>3857</v>
      </c>
    </row>
    <row r="1504" spans="1:4" hidden="1" x14ac:dyDescent="0.15">
      <c r="A1504" t="s">
        <v>78</v>
      </c>
      <c r="B1504" t="s">
        <v>3858</v>
      </c>
      <c r="C1504" s="2">
        <v>41600.400694444441</v>
      </c>
      <c r="D1504" t="s">
        <v>3859</v>
      </c>
    </row>
    <row r="1505" spans="1:4" hidden="1" x14ac:dyDescent="0.15">
      <c r="A1505" t="s">
        <v>78</v>
      </c>
      <c r="B1505" t="s">
        <v>3860</v>
      </c>
      <c r="C1505" s="2">
        <v>41600.36041666667</v>
      </c>
      <c r="D1505" t="s">
        <v>3861</v>
      </c>
    </row>
    <row r="1506" spans="1:4" hidden="1" x14ac:dyDescent="0.15">
      <c r="A1506" t="s">
        <v>78</v>
      </c>
      <c r="B1506">
        <v>1</v>
      </c>
      <c r="C1506" s="2">
        <v>41600.305555555555</v>
      </c>
      <c r="D1506" t="s">
        <v>3862</v>
      </c>
    </row>
    <row r="1507" spans="1:4" hidden="1" x14ac:dyDescent="0.15">
      <c r="A1507" t="s">
        <v>78</v>
      </c>
      <c r="B1507" t="s">
        <v>3863</v>
      </c>
      <c r="C1507" s="2">
        <v>41600.213194444441</v>
      </c>
      <c r="D1507" t="s">
        <v>3864</v>
      </c>
    </row>
    <row r="1508" spans="1:4" hidden="1" x14ac:dyDescent="0.15">
      <c r="A1508" t="s">
        <v>78</v>
      </c>
      <c r="B1508" t="s">
        <v>3865</v>
      </c>
      <c r="C1508" s="2">
        <v>41600.193749999999</v>
      </c>
      <c r="D1508" t="s">
        <v>3866</v>
      </c>
    </row>
    <row r="1509" spans="1:4" hidden="1" x14ac:dyDescent="0.15">
      <c r="A1509" t="s">
        <v>78</v>
      </c>
      <c r="B1509" t="s">
        <v>3867</v>
      </c>
      <c r="C1509" s="2">
        <v>41600.067361111112</v>
      </c>
      <c r="D1509" t="s">
        <v>3868</v>
      </c>
    </row>
    <row r="1510" spans="1:4" ht="40.5" hidden="1" x14ac:dyDescent="0.15">
      <c r="A1510" t="s">
        <v>78</v>
      </c>
      <c r="B1510" t="s">
        <v>3869</v>
      </c>
      <c r="C1510" s="2">
        <v>41599.960416666669</v>
      </c>
      <c r="D1510" s="3" t="s">
        <v>3870</v>
      </c>
    </row>
    <row r="1511" spans="1:4" hidden="1" x14ac:dyDescent="0.15">
      <c r="A1511" t="s">
        <v>78</v>
      </c>
      <c r="B1511" t="s">
        <v>3545</v>
      </c>
      <c r="C1511" s="2">
        <v>41599.946527777778</v>
      </c>
      <c r="D1511" t="s">
        <v>3871</v>
      </c>
    </row>
    <row r="1512" spans="1:4" hidden="1" x14ac:dyDescent="0.15">
      <c r="A1512" t="s">
        <v>78</v>
      </c>
      <c r="B1512" t="s">
        <v>3872</v>
      </c>
      <c r="C1512" s="2">
        <v>41599.5625</v>
      </c>
      <c r="D1512" t="s">
        <v>3873</v>
      </c>
    </row>
    <row r="1513" spans="1:4" hidden="1" x14ac:dyDescent="0.15">
      <c r="A1513" t="s">
        <v>78</v>
      </c>
      <c r="B1513" t="s">
        <v>2392</v>
      </c>
      <c r="C1513" s="2">
        <v>41599.54583333333</v>
      </c>
      <c r="D1513" t="s">
        <v>3874</v>
      </c>
    </row>
    <row r="1514" spans="1:4" hidden="1" x14ac:dyDescent="0.15">
      <c r="A1514" t="s">
        <v>78</v>
      </c>
      <c r="B1514" t="s">
        <v>3875</v>
      </c>
      <c r="C1514" s="2">
        <v>41599.333333333336</v>
      </c>
      <c r="D1514" t="s">
        <v>3876</v>
      </c>
    </row>
    <row r="1515" spans="1:4" hidden="1" x14ac:dyDescent="0.15">
      <c r="A1515" t="s">
        <v>78</v>
      </c>
      <c r="B1515" t="s">
        <v>3877</v>
      </c>
      <c r="C1515" s="2">
        <v>41598.370833333334</v>
      </c>
      <c r="D1515" t="s">
        <v>3878</v>
      </c>
    </row>
    <row r="1516" spans="1:4" hidden="1" x14ac:dyDescent="0.15">
      <c r="A1516" t="s">
        <v>78</v>
      </c>
      <c r="B1516" t="s">
        <v>3879</v>
      </c>
      <c r="C1516" s="2">
        <v>41598.054861111108</v>
      </c>
      <c r="D1516" t="s">
        <v>3880</v>
      </c>
    </row>
    <row r="1517" spans="1:4" hidden="1" x14ac:dyDescent="0.15">
      <c r="A1517" t="s">
        <v>78</v>
      </c>
      <c r="B1517" t="s">
        <v>3881</v>
      </c>
      <c r="C1517" s="2">
        <v>41597.759722222225</v>
      </c>
      <c r="D1517" t="s">
        <v>3882</v>
      </c>
    </row>
    <row r="1518" spans="1:4" hidden="1" x14ac:dyDescent="0.15">
      <c r="A1518" t="s">
        <v>78</v>
      </c>
      <c r="B1518" t="s">
        <v>3883</v>
      </c>
      <c r="C1518" s="2">
        <v>41597.709027777775</v>
      </c>
      <c r="D1518" t="s">
        <v>3884</v>
      </c>
    </row>
    <row r="1519" spans="1:4" hidden="1" x14ac:dyDescent="0.15">
      <c r="A1519" t="s">
        <v>78</v>
      </c>
      <c r="B1519" t="s">
        <v>3885</v>
      </c>
      <c r="C1519" s="2">
        <v>41597.69027777778</v>
      </c>
      <c r="D1519" t="s">
        <v>3886</v>
      </c>
    </row>
    <row r="1520" spans="1:4" hidden="1" x14ac:dyDescent="0.15">
      <c r="A1520" t="s">
        <v>78</v>
      </c>
      <c r="B1520" t="s">
        <v>3887</v>
      </c>
      <c r="C1520" s="2">
        <v>41597.681944444441</v>
      </c>
      <c r="D1520" t="s">
        <v>3888</v>
      </c>
    </row>
    <row r="1521" spans="1:4" hidden="1" x14ac:dyDescent="0.15">
      <c r="A1521" t="s">
        <v>78</v>
      </c>
      <c r="B1521" t="s">
        <v>3889</v>
      </c>
      <c r="C1521" s="2">
        <v>41597.679166666669</v>
      </c>
      <c r="D1521" t="s">
        <v>3890</v>
      </c>
    </row>
    <row r="1522" spans="1:4" hidden="1" x14ac:dyDescent="0.15">
      <c r="A1522" t="s">
        <v>78</v>
      </c>
      <c r="B1522" t="s">
        <v>3891</v>
      </c>
      <c r="C1522" s="2">
        <v>41597.501388888886</v>
      </c>
      <c r="D1522" t="s">
        <v>3892</v>
      </c>
    </row>
    <row r="1523" spans="1:4" hidden="1" x14ac:dyDescent="0.15">
      <c r="A1523" t="s">
        <v>78</v>
      </c>
      <c r="B1523" t="s">
        <v>3893</v>
      </c>
      <c r="C1523" s="2">
        <v>41597.433333333334</v>
      </c>
      <c r="D1523" t="s">
        <v>3894</v>
      </c>
    </row>
    <row r="1524" spans="1:4" ht="27" hidden="1" x14ac:dyDescent="0.15">
      <c r="A1524" t="s">
        <v>78</v>
      </c>
      <c r="B1524" t="s">
        <v>3895</v>
      </c>
      <c r="C1524" s="2">
        <v>41596.963194444441</v>
      </c>
      <c r="D1524" s="3" t="s">
        <v>3896</v>
      </c>
    </row>
    <row r="1525" spans="1:4" hidden="1" x14ac:dyDescent="0.15">
      <c r="A1525" t="s">
        <v>78</v>
      </c>
      <c r="B1525" t="s">
        <v>3897</v>
      </c>
      <c r="C1525" s="2">
        <v>41596.681944444441</v>
      </c>
      <c r="D1525" t="s">
        <v>3898</v>
      </c>
    </row>
    <row r="1526" spans="1:4" ht="67.5" hidden="1" x14ac:dyDescent="0.15">
      <c r="A1526" t="s">
        <v>78</v>
      </c>
      <c r="B1526" t="s">
        <v>3899</v>
      </c>
      <c r="C1526" s="2">
        <v>41596.46597222222</v>
      </c>
      <c r="D1526" s="3" t="s">
        <v>3900</v>
      </c>
    </row>
    <row r="1527" spans="1:4" hidden="1" x14ac:dyDescent="0.15">
      <c r="A1527" t="s">
        <v>78</v>
      </c>
      <c r="B1527" t="s">
        <v>3901</v>
      </c>
      <c r="C1527" s="2">
        <v>41596.433333333334</v>
      </c>
      <c r="D1527" t="s">
        <v>3902</v>
      </c>
    </row>
    <row r="1528" spans="1:4" hidden="1" x14ac:dyDescent="0.15">
      <c r="A1528" t="s">
        <v>78</v>
      </c>
      <c r="B1528" t="s">
        <v>3903</v>
      </c>
      <c r="C1528" s="2">
        <v>41596.42291666667</v>
      </c>
      <c r="D1528" t="s">
        <v>3904</v>
      </c>
    </row>
    <row r="1529" spans="1:4" hidden="1" x14ac:dyDescent="0.15">
      <c r="A1529" t="s">
        <v>78</v>
      </c>
      <c r="B1529" t="s">
        <v>3905</v>
      </c>
      <c r="C1529" s="2">
        <v>41596.392361111109</v>
      </c>
      <c r="D1529" t="s">
        <v>3906</v>
      </c>
    </row>
    <row r="1530" spans="1:4" hidden="1" x14ac:dyDescent="0.15">
      <c r="A1530" t="s">
        <v>78</v>
      </c>
      <c r="B1530" t="s">
        <v>3907</v>
      </c>
      <c r="C1530" s="2">
        <v>41595.90625</v>
      </c>
      <c r="D1530" t="s">
        <v>3908</v>
      </c>
    </row>
    <row r="1531" spans="1:4" ht="54" hidden="1" x14ac:dyDescent="0.15">
      <c r="A1531" t="s">
        <v>78</v>
      </c>
      <c r="B1531" t="s">
        <v>3909</v>
      </c>
      <c r="C1531" s="2">
        <v>41595.576388888891</v>
      </c>
      <c r="D1531" s="3" t="s">
        <v>3910</v>
      </c>
    </row>
    <row r="1532" spans="1:4" hidden="1" x14ac:dyDescent="0.15">
      <c r="A1532" t="s">
        <v>78</v>
      </c>
      <c r="B1532" t="s">
        <v>3911</v>
      </c>
      <c r="C1532" s="2">
        <v>41595.356249999997</v>
      </c>
      <c r="D1532" t="s">
        <v>3912</v>
      </c>
    </row>
    <row r="1533" spans="1:4" hidden="1" x14ac:dyDescent="0.15">
      <c r="A1533" t="s">
        <v>78</v>
      </c>
      <c r="B1533" t="s">
        <v>3913</v>
      </c>
      <c r="C1533" s="2">
        <v>41595.347222222219</v>
      </c>
      <c r="D1533" t="s">
        <v>1609</v>
      </c>
    </row>
    <row r="1534" spans="1:4" hidden="1" x14ac:dyDescent="0.15">
      <c r="A1534" t="s">
        <v>78</v>
      </c>
      <c r="B1534" t="s">
        <v>3914</v>
      </c>
      <c r="C1534" s="2">
        <v>41595.054166666669</v>
      </c>
      <c r="D1534" t="s">
        <v>3915</v>
      </c>
    </row>
    <row r="1535" spans="1:4" ht="40.5" hidden="1" x14ac:dyDescent="0.15">
      <c r="A1535" t="s">
        <v>78</v>
      </c>
      <c r="B1535" t="s">
        <v>3916</v>
      </c>
      <c r="C1535" s="2">
        <v>41594.995138888888</v>
      </c>
      <c r="D1535" s="3" t="s">
        <v>3917</v>
      </c>
    </row>
    <row r="1536" spans="1:4" hidden="1" x14ac:dyDescent="0.15">
      <c r="A1536" t="s">
        <v>78</v>
      </c>
      <c r="B1536" t="s">
        <v>3918</v>
      </c>
      <c r="C1536" s="2">
        <v>41594.947916666664</v>
      </c>
      <c r="D1536" t="s">
        <v>3919</v>
      </c>
    </row>
    <row r="1537" spans="1:4" hidden="1" x14ac:dyDescent="0.15">
      <c r="A1537" t="s">
        <v>78</v>
      </c>
      <c r="B1537" t="s">
        <v>3920</v>
      </c>
      <c r="C1537" s="2">
        <v>41594.880555555559</v>
      </c>
      <c r="D1537" t="s">
        <v>3921</v>
      </c>
    </row>
    <row r="1538" spans="1:4" hidden="1" x14ac:dyDescent="0.15">
      <c r="A1538" t="s">
        <v>78</v>
      </c>
      <c r="B1538" t="s">
        <v>3922</v>
      </c>
      <c r="C1538" s="2">
        <v>41594.824999999997</v>
      </c>
      <c r="D1538" t="s">
        <v>3923</v>
      </c>
    </row>
    <row r="1539" spans="1:4" hidden="1" x14ac:dyDescent="0.15">
      <c r="A1539" t="s">
        <v>78</v>
      </c>
      <c r="B1539" t="s">
        <v>3924</v>
      </c>
      <c r="C1539" s="2">
        <v>41594.015972222223</v>
      </c>
      <c r="D1539" t="s">
        <v>3925</v>
      </c>
    </row>
    <row r="1540" spans="1:4" hidden="1" x14ac:dyDescent="0.15">
      <c r="A1540" t="s">
        <v>78</v>
      </c>
      <c r="B1540" t="s">
        <v>3926</v>
      </c>
      <c r="C1540" s="2">
        <v>41593.875694444447</v>
      </c>
      <c r="D1540" t="s">
        <v>3927</v>
      </c>
    </row>
    <row r="1541" spans="1:4" hidden="1" x14ac:dyDescent="0.15">
      <c r="A1541" t="s">
        <v>78</v>
      </c>
      <c r="B1541" t="s">
        <v>3928</v>
      </c>
      <c r="C1541" s="2">
        <v>41593.758333333331</v>
      </c>
      <c r="D1541" t="s">
        <v>3929</v>
      </c>
    </row>
    <row r="1542" spans="1:4" hidden="1" x14ac:dyDescent="0.15">
      <c r="A1542" t="s">
        <v>78</v>
      </c>
      <c r="B1542" t="s">
        <v>3930</v>
      </c>
      <c r="C1542" s="2">
        <v>41593.680555555555</v>
      </c>
      <c r="D1542" t="s">
        <v>3931</v>
      </c>
    </row>
    <row r="1543" spans="1:4" hidden="1" x14ac:dyDescent="0.15">
      <c r="A1543" t="s">
        <v>78</v>
      </c>
      <c r="B1543" t="s">
        <v>3932</v>
      </c>
      <c r="C1543" s="2">
        <v>41593.493055555555</v>
      </c>
      <c r="D1543" t="s">
        <v>3933</v>
      </c>
    </row>
    <row r="1544" spans="1:4" hidden="1" x14ac:dyDescent="0.15">
      <c r="A1544" t="s">
        <v>78</v>
      </c>
      <c r="B1544" t="s">
        <v>3934</v>
      </c>
      <c r="C1544" s="2">
        <v>41593.46875</v>
      </c>
      <c r="D1544" t="s">
        <v>3935</v>
      </c>
    </row>
    <row r="1545" spans="1:4" hidden="1" x14ac:dyDescent="0.15">
      <c r="A1545" t="s">
        <v>78</v>
      </c>
      <c r="B1545" t="s">
        <v>3936</v>
      </c>
      <c r="C1545" s="2">
        <v>41593.025000000001</v>
      </c>
      <c r="D1545" t="s">
        <v>3937</v>
      </c>
    </row>
    <row r="1546" spans="1:4" hidden="1" x14ac:dyDescent="0.15">
      <c r="A1546" t="s">
        <v>78</v>
      </c>
      <c r="B1546" t="s">
        <v>3891</v>
      </c>
      <c r="C1546" s="2">
        <v>41592.993055555555</v>
      </c>
      <c r="D1546" t="s">
        <v>3938</v>
      </c>
    </row>
    <row r="1547" spans="1:4" hidden="1" x14ac:dyDescent="0.15">
      <c r="A1547" t="s">
        <v>78</v>
      </c>
      <c r="B1547" t="s">
        <v>3939</v>
      </c>
      <c r="C1547" s="2">
        <v>41592.920138888891</v>
      </c>
      <c r="D1547" t="s">
        <v>3940</v>
      </c>
    </row>
    <row r="1548" spans="1:4" ht="54" hidden="1" x14ac:dyDescent="0.15">
      <c r="A1548" t="s">
        <v>78</v>
      </c>
      <c r="B1548" t="s">
        <v>3941</v>
      </c>
      <c r="C1548" s="2">
        <v>41592.887499999997</v>
      </c>
      <c r="D1548" s="3" t="s">
        <v>3942</v>
      </c>
    </row>
    <row r="1549" spans="1:4" hidden="1" x14ac:dyDescent="0.15">
      <c r="A1549" t="s">
        <v>78</v>
      </c>
      <c r="B1549" t="s">
        <v>3943</v>
      </c>
      <c r="C1549" s="2">
        <v>41592.599305555559</v>
      </c>
      <c r="D1549" t="s">
        <v>3944</v>
      </c>
    </row>
    <row r="1550" spans="1:4" ht="40.5" hidden="1" x14ac:dyDescent="0.15">
      <c r="A1550" t="s">
        <v>78</v>
      </c>
      <c r="B1550" t="s">
        <v>3945</v>
      </c>
      <c r="C1550" s="2">
        <v>41592.340277777781</v>
      </c>
      <c r="D1550" s="3" t="s">
        <v>3946</v>
      </c>
    </row>
    <row r="1551" spans="1:4" hidden="1" x14ac:dyDescent="0.15">
      <c r="A1551" t="s">
        <v>78</v>
      </c>
      <c r="B1551" t="s">
        <v>3947</v>
      </c>
      <c r="C1551" s="2">
        <v>41591.991666666669</v>
      </c>
      <c r="D1551" t="s">
        <v>3948</v>
      </c>
    </row>
    <row r="1552" spans="1:4" hidden="1" x14ac:dyDescent="0.15">
      <c r="A1552" t="s">
        <v>78</v>
      </c>
      <c r="B1552" t="s">
        <v>3949</v>
      </c>
      <c r="C1552" s="2">
        <v>41591.981944444444</v>
      </c>
      <c r="D1552" t="s">
        <v>3950</v>
      </c>
    </row>
    <row r="1553" spans="1:4" ht="40.5" hidden="1" x14ac:dyDescent="0.15">
      <c r="A1553" t="s">
        <v>78</v>
      </c>
      <c r="B1553" t="s">
        <v>3951</v>
      </c>
      <c r="C1553" s="2">
        <v>41591.968055555553</v>
      </c>
      <c r="D1553" s="3" t="s">
        <v>3952</v>
      </c>
    </row>
    <row r="1554" spans="1:4" hidden="1" x14ac:dyDescent="0.15">
      <c r="A1554" t="s">
        <v>78</v>
      </c>
      <c r="B1554" t="s">
        <v>3953</v>
      </c>
      <c r="C1554" s="2">
        <v>41591.947916666664</v>
      </c>
      <c r="D1554" t="s">
        <v>3954</v>
      </c>
    </row>
    <row r="1555" spans="1:4" hidden="1" x14ac:dyDescent="0.15">
      <c r="A1555" t="s">
        <v>78</v>
      </c>
      <c r="B1555" t="s">
        <v>3955</v>
      </c>
      <c r="C1555" s="2">
        <v>41591.918749999997</v>
      </c>
      <c r="D1555" t="s">
        <v>3956</v>
      </c>
    </row>
    <row r="1556" spans="1:4" hidden="1" x14ac:dyDescent="0.15">
      <c r="A1556" t="s">
        <v>78</v>
      </c>
      <c r="B1556" t="s">
        <v>3957</v>
      </c>
      <c r="C1556" s="2">
        <v>41591.880555555559</v>
      </c>
      <c r="D1556" t="s">
        <v>3958</v>
      </c>
    </row>
    <row r="1557" spans="1:4" hidden="1" x14ac:dyDescent="0.15">
      <c r="A1557" t="s">
        <v>78</v>
      </c>
      <c r="B1557" t="s">
        <v>3959</v>
      </c>
      <c r="C1557" s="2">
        <v>41591.635416666664</v>
      </c>
      <c r="D1557" t="s">
        <v>3960</v>
      </c>
    </row>
    <row r="1558" spans="1:4" hidden="1" x14ac:dyDescent="0.15">
      <c r="A1558" t="s">
        <v>78</v>
      </c>
      <c r="B1558" t="s">
        <v>3961</v>
      </c>
      <c r="C1558" s="2">
        <v>41591.593055555553</v>
      </c>
      <c r="D1558" t="s">
        <v>3962</v>
      </c>
    </row>
    <row r="1559" spans="1:4" hidden="1" x14ac:dyDescent="0.15">
      <c r="A1559" t="s">
        <v>78</v>
      </c>
      <c r="B1559" t="s">
        <v>3963</v>
      </c>
      <c r="C1559" s="2">
        <v>41591.511111111111</v>
      </c>
      <c r="D1559" t="s">
        <v>3964</v>
      </c>
    </row>
    <row r="1560" spans="1:4" hidden="1" x14ac:dyDescent="0.15">
      <c r="A1560" t="s">
        <v>78</v>
      </c>
      <c r="B1560" t="s">
        <v>1516</v>
      </c>
      <c r="C1560" s="2">
        <v>41591.40347222222</v>
      </c>
      <c r="D1560" t="s">
        <v>3965</v>
      </c>
    </row>
    <row r="1561" spans="1:4" hidden="1" x14ac:dyDescent="0.15">
      <c r="A1561" t="s">
        <v>78</v>
      </c>
      <c r="B1561" t="s">
        <v>3966</v>
      </c>
      <c r="C1561" s="2">
        <v>41591.272222222222</v>
      </c>
      <c r="D1561" t="s">
        <v>3967</v>
      </c>
    </row>
    <row r="1562" spans="1:4" hidden="1" x14ac:dyDescent="0.15">
      <c r="A1562" t="s">
        <v>78</v>
      </c>
      <c r="B1562" t="s">
        <v>3968</v>
      </c>
      <c r="C1562" s="2">
        <v>41591.262499999997</v>
      </c>
      <c r="D1562" t="s">
        <v>3969</v>
      </c>
    </row>
    <row r="1563" spans="1:4" hidden="1" x14ac:dyDescent="0.15">
      <c r="A1563" t="s">
        <v>78</v>
      </c>
      <c r="B1563" t="s">
        <v>3970</v>
      </c>
      <c r="C1563" s="2">
        <v>41591.055555555555</v>
      </c>
      <c r="D1563" t="s">
        <v>3971</v>
      </c>
    </row>
    <row r="1564" spans="1:4" hidden="1" x14ac:dyDescent="0.15">
      <c r="A1564" t="s">
        <v>78</v>
      </c>
      <c r="B1564" t="s">
        <v>3972</v>
      </c>
      <c r="C1564" s="2">
        <v>41590.966666666667</v>
      </c>
      <c r="D1564" t="s">
        <v>3973</v>
      </c>
    </row>
    <row r="1565" spans="1:4" hidden="1" x14ac:dyDescent="0.15">
      <c r="A1565" t="s">
        <v>78</v>
      </c>
      <c r="B1565" t="s">
        <v>3974</v>
      </c>
      <c r="C1565" s="2">
        <v>41590.936111111114</v>
      </c>
      <c r="D1565" t="s">
        <v>3975</v>
      </c>
    </row>
    <row r="1566" spans="1:4" hidden="1" x14ac:dyDescent="0.15">
      <c r="A1566" t="s">
        <v>78</v>
      </c>
      <c r="B1566" t="s">
        <v>3976</v>
      </c>
      <c r="C1566" s="2">
        <v>41590.80972222222</v>
      </c>
      <c r="D1566" t="s">
        <v>3977</v>
      </c>
    </row>
    <row r="1567" spans="1:4" ht="27" hidden="1" x14ac:dyDescent="0.15">
      <c r="A1567" t="s">
        <v>78</v>
      </c>
      <c r="B1567" t="s">
        <v>31</v>
      </c>
      <c r="C1567" s="2">
        <v>41590.34097222222</v>
      </c>
      <c r="D1567" s="3" t="s">
        <v>3978</v>
      </c>
    </row>
    <row r="1568" spans="1:4" hidden="1" x14ac:dyDescent="0.15">
      <c r="A1568" t="s">
        <v>78</v>
      </c>
      <c r="B1568" t="s">
        <v>1883</v>
      </c>
      <c r="C1568" s="2">
        <v>41589.900694444441</v>
      </c>
      <c r="D1568" t="s">
        <v>3979</v>
      </c>
    </row>
    <row r="1569" spans="1:4" hidden="1" x14ac:dyDescent="0.15">
      <c r="A1569" t="s">
        <v>78</v>
      </c>
      <c r="B1569" t="s">
        <v>3980</v>
      </c>
      <c r="C1569" s="2">
        <v>41589.369444444441</v>
      </c>
      <c r="D1569" t="s">
        <v>3981</v>
      </c>
    </row>
    <row r="1570" spans="1:4" hidden="1" x14ac:dyDescent="0.15">
      <c r="A1570" t="s">
        <v>78</v>
      </c>
      <c r="B1570" t="s">
        <v>3982</v>
      </c>
      <c r="C1570" s="2">
        <v>41589.291666666664</v>
      </c>
      <c r="D1570" t="s">
        <v>3983</v>
      </c>
    </row>
    <row r="1571" spans="1:4" hidden="1" x14ac:dyDescent="0.15">
      <c r="A1571" t="s">
        <v>78</v>
      </c>
      <c r="B1571" t="s">
        <v>3984</v>
      </c>
      <c r="C1571" s="2">
        <v>41589.166666666664</v>
      </c>
      <c r="D1571" t="s">
        <v>3985</v>
      </c>
    </row>
    <row r="1572" spans="1:4" hidden="1" x14ac:dyDescent="0.15">
      <c r="A1572" t="s">
        <v>78</v>
      </c>
      <c r="B1572" t="s">
        <v>3986</v>
      </c>
      <c r="C1572" s="2">
        <v>41588.700694444444</v>
      </c>
      <c r="D1572" t="s">
        <v>3987</v>
      </c>
    </row>
    <row r="1573" spans="1:4" ht="40.5" hidden="1" x14ac:dyDescent="0.15">
      <c r="A1573" t="s">
        <v>78</v>
      </c>
      <c r="B1573" t="s">
        <v>3988</v>
      </c>
      <c r="C1573" s="2">
        <v>41588.441666666666</v>
      </c>
      <c r="D1573" s="3" t="s">
        <v>3989</v>
      </c>
    </row>
    <row r="1574" spans="1:4" ht="54" hidden="1" x14ac:dyDescent="0.15">
      <c r="A1574" t="s">
        <v>78</v>
      </c>
      <c r="B1574" t="s">
        <v>3990</v>
      </c>
      <c r="C1574" s="2">
        <v>41588.155555555553</v>
      </c>
      <c r="D1574" s="3" t="s">
        <v>3991</v>
      </c>
    </row>
    <row r="1575" spans="1:4" hidden="1" x14ac:dyDescent="0.15">
      <c r="A1575" t="s">
        <v>78</v>
      </c>
      <c r="B1575" t="s">
        <v>3992</v>
      </c>
      <c r="C1575" s="2">
        <v>41587.987500000003</v>
      </c>
      <c r="D1575" t="s">
        <v>3993</v>
      </c>
    </row>
    <row r="1576" spans="1:4" hidden="1" x14ac:dyDescent="0.15">
      <c r="A1576" t="s">
        <v>78</v>
      </c>
      <c r="B1576" t="s">
        <v>1332</v>
      </c>
      <c r="C1576" s="2">
        <v>41587.49722222222</v>
      </c>
      <c r="D1576" t="s">
        <v>3994</v>
      </c>
    </row>
    <row r="1577" spans="1:4" hidden="1" x14ac:dyDescent="0.15">
      <c r="A1577" t="s">
        <v>78</v>
      </c>
      <c r="B1577" t="s">
        <v>3995</v>
      </c>
      <c r="C1577" s="2">
        <v>41587.368055555555</v>
      </c>
      <c r="D1577" t="s">
        <v>3996</v>
      </c>
    </row>
    <row r="1578" spans="1:4" hidden="1" x14ac:dyDescent="0.15">
      <c r="A1578" t="s">
        <v>78</v>
      </c>
      <c r="B1578" t="s">
        <v>3997</v>
      </c>
      <c r="C1578" s="2">
        <v>41587.355555555558</v>
      </c>
      <c r="D1578" t="s">
        <v>3998</v>
      </c>
    </row>
    <row r="1579" spans="1:4" hidden="1" x14ac:dyDescent="0.15">
      <c r="A1579" t="s">
        <v>78</v>
      </c>
      <c r="B1579" t="s">
        <v>3999</v>
      </c>
      <c r="C1579" s="2">
        <v>41587.055555555555</v>
      </c>
      <c r="D1579" t="s">
        <v>4000</v>
      </c>
    </row>
    <row r="1580" spans="1:4" hidden="1" x14ac:dyDescent="0.15">
      <c r="A1580" t="s">
        <v>78</v>
      </c>
      <c r="B1580" t="s">
        <v>4001</v>
      </c>
      <c r="C1580" s="2">
        <v>41587.036111111112</v>
      </c>
      <c r="D1580" t="s">
        <v>4002</v>
      </c>
    </row>
    <row r="1581" spans="1:4" hidden="1" x14ac:dyDescent="0.15">
      <c r="A1581" t="s">
        <v>78</v>
      </c>
      <c r="B1581" t="s">
        <v>4003</v>
      </c>
      <c r="C1581" s="2">
        <v>41587.022222222222</v>
      </c>
      <c r="D1581" t="s">
        <v>4004</v>
      </c>
    </row>
    <row r="1582" spans="1:4" hidden="1" x14ac:dyDescent="0.15">
      <c r="A1582" t="s">
        <v>78</v>
      </c>
      <c r="B1582" t="s">
        <v>4005</v>
      </c>
      <c r="C1582" s="2">
        <v>41587.018750000003</v>
      </c>
      <c r="D1582" t="s">
        <v>4006</v>
      </c>
    </row>
    <row r="1583" spans="1:4" hidden="1" x14ac:dyDescent="0.15">
      <c r="A1583" t="s">
        <v>78</v>
      </c>
      <c r="B1583" t="s">
        <v>4007</v>
      </c>
      <c r="C1583" s="2">
        <v>41587.007638888892</v>
      </c>
      <c r="D1583" t="s">
        <v>4008</v>
      </c>
    </row>
    <row r="1584" spans="1:4" hidden="1" x14ac:dyDescent="0.15">
      <c r="A1584" t="s">
        <v>78</v>
      </c>
      <c r="B1584" t="s">
        <v>4009</v>
      </c>
      <c r="C1584" s="2">
        <v>41586.988888888889</v>
      </c>
      <c r="D1584" t="s">
        <v>4010</v>
      </c>
    </row>
    <row r="1585" spans="1:4" hidden="1" x14ac:dyDescent="0.15">
      <c r="A1585" t="s">
        <v>78</v>
      </c>
      <c r="B1585" t="s">
        <v>4011</v>
      </c>
      <c r="C1585" s="2">
        <v>41586.972222222219</v>
      </c>
      <c r="D1585" t="s">
        <v>4012</v>
      </c>
    </row>
    <row r="1586" spans="1:4" ht="40.5" hidden="1" x14ac:dyDescent="0.15">
      <c r="A1586" t="s">
        <v>78</v>
      </c>
      <c r="B1586" t="s">
        <v>4013</v>
      </c>
      <c r="C1586" s="2">
        <v>41586.887499999997</v>
      </c>
      <c r="D1586" s="3" t="s">
        <v>4014</v>
      </c>
    </row>
    <row r="1587" spans="1:4" hidden="1" x14ac:dyDescent="0.15">
      <c r="A1587" t="s">
        <v>78</v>
      </c>
      <c r="B1587" t="s">
        <v>4015</v>
      </c>
      <c r="C1587" s="2">
        <v>41586.763194444444</v>
      </c>
      <c r="D1587" t="s">
        <v>4016</v>
      </c>
    </row>
    <row r="1588" spans="1:4" hidden="1" x14ac:dyDescent="0.15">
      <c r="A1588" t="s">
        <v>78</v>
      </c>
      <c r="B1588" t="s">
        <v>4017</v>
      </c>
      <c r="C1588" s="2">
        <v>41586.740972222222</v>
      </c>
      <c r="D1588" t="s">
        <v>4018</v>
      </c>
    </row>
    <row r="1589" spans="1:4" hidden="1" x14ac:dyDescent="0.15">
      <c r="A1589" t="s">
        <v>78</v>
      </c>
      <c r="B1589" t="s">
        <v>4019</v>
      </c>
      <c r="C1589" s="2">
        <v>41586.734722222223</v>
      </c>
      <c r="D1589" t="s">
        <v>4020</v>
      </c>
    </row>
    <row r="1590" spans="1:4" ht="54" hidden="1" x14ac:dyDescent="0.15">
      <c r="A1590" t="s">
        <v>78</v>
      </c>
      <c r="B1590" t="s">
        <v>4021</v>
      </c>
      <c r="C1590" s="2">
        <v>41586.720833333333</v>
      </c>
      <c r="D1590" s="3" t="s">
        <v>4022</v>
      </c>
    </row>
    <row r="1591" spans="1:4" hidden="1" x14ac:dyDescent="0.15">
      <c r="A1591" t="s">
        <v>78</v>
      </c>
      <c r="B1591" t="s">
        <v>4023</v>
      </c>
      <c r="C1591" s="2">
        <v>41586.715277777781</v>
      </c>
      <c r="D1591" t="s">
        <v>4024</v>
      </c>
    </row>
    <row r="1592" spans="1:4" hidden="1" x14ac:dyDescent="0.15">
      <c r="A1592" t="s">
        <v>78</v>
      </c>
      <c r="B1592" t="s">
        <v>4025</v>
      </c>
      <c r="C1592" s="2">
        <v>41586.576388888891</v>
      </c>
      <c r="D1592" t="s">
        <v>4026</v>
      </c>
    </row>
    <row r="1593" spans="1:4" hidden="1" x14ac:dyDescent="0.15">
      <c r="A1593" t="s">
        <v>78</v>
      </c>
      <c r="B1593">
        <v>1111</v>
      </c>
      <c r="C1593" s="2">
        <v>41586.456944444442</v>
      </c>
      <c r="D1593" t="s">
        <v>4027</v>
      </c>
    </row>
    <row r="1594" spans="1:4" hidden="1" x14ac:dyDescent="0.15">
      <c r="A1594" t="s">
        <v>78</v>
      </c>
      <c r="B1594" t="s">
        <v>4028</v>
      </c>
      <c r="C1594" s="2">
        <v>41586.44027777778</v>
      </c>
      <c r="D1594" t="s">
        <v>4029</v>
      </c>
    </row>
    <row r="1595" spans="1:4" hidden="1" x14ac:dyDescent="0.15">
      <c r="A1595" t="s">
        <v>78</v>
      </c>
      <c r="B1595" t="s">
        <v>4030</v>
      </c>
      <c r="C1595" s="2">
        <v>41586</v>
      </c>
      <c r="D1595" t="s">
        <v>4031</v>
      </c>
    </row>
    <row r="1596" spans="1:4" hidden="1" x14ac:dyDescent="0.15">
      <c r="A1596" t="s">
        <v>78</v>
      </c>
      <c r="B1596" t="s">
        <v>4032</v>
      </c>
      <c r="C1596" s="2">
        <v>41585.89166666667</v>
      </c>
      <c r="D1596" t="s">
        <v>4033</v>
      </c>
    </row>
    <row r="1597" spans="1:4" ht="67.5" hidden="1" x14ac:dyDescent="0.15">
      <c r="A1597" t="s">
        <v>78</v>
      </c>
      <c r="B1597" t="s">
        <v>4034</v>
      </c>
      <c r="C1597" s="2">
        <v>41585.871527777781</v>
      </c>
      <c r="D1597" s="3" t="s">
        <v>4035</v>
      </c>
    </row>
    <row r="1598" spans="1:4" ht="54" hidden="1" x14ac:dyDescent="0.15">
      <c r="A1598" t="s">
        <v>78</v>
      </c>
      <c r="B1598" t="s">
        <v>983</v>
      </c>
      <c r="C1598" s="2">
        <v>41585.868750000001</v>
      </c>
      <c r="D1598" s="3" t="s">
        <v>4036</v>
      </c>
    </row>
    <row r="1599" spans="1:4" hidden="1" x14ac:dyDescent="0.15">
      <c r="A1599" t="s">
        <v>78</v>
      </c>
      <c r="B1599" t="s">
        <v>4037</v>
      </c>
      <c r="C1599" s="2">
        <v>41585.865972222222</v>
      </c>
      <c r="D1599" t="s">
        <v>4038</v>
      </c>
    </row>
    <row r="1600" spans="1:4" hidden="1" x14ac:dyDescent="0.15">
      <c r="A1600" t="s">
        <v>78</v>
      </c>
      <c r="B1600" t="s">
        <v>4039</v>
      </c>
      <c r="C1600" s="2">
        <v>41585.859027777777</v>
      </c>
      <c r="D1600" t="s">
        <v>4040</v>
      </c>
    </row>
    <row r="1601" spans="1:4" ht="67.5" hidden="1" x14ac:dyDescent="0.15">
      <c r="A1601" t="s">
        <v>78</v>
      </c>
      <c r="B1601" t="s">
        <v>4041</v>
      </c>
      <c r="C1601" s="2">
        <v>41585.823611111111</v>
      </c>
      <c r="D1601" s="3" t="s">
        <v>4042</v>
      </c>
    </row>
    <row r="1602" spans="1:4" ht="67.5" hidden="1" x14ac:dyDescent="0.15">
      <c r="A1602" t="s">
        <v>78</v>
      </c>
      <c r="B1602" t="s">
        <v>4043</v>
      </c>
      <c r="C1602" s="2">
        <v>41585.586805555555</v>
      </c>
      <c r="D1602" s="3" t="s">
        <v>4044</v>
      </c>
    </row>
    <row r="1603" spans="1:4" hidden="1" x14ac:dyDescent="0.15">
      <c r="A1603" t="s">
        <v>78</v>
      </c>
      <c r="B1603" t="s">
        <v>4045</v>
      </c>
      <c r="C1603" s="2">
        <v>41585.582638888889</v>
      </c>
      <c r="D1603" t="s">
        <v>4046</v>
      </c>
    </row>
    <row r="1604" spans="1:4" hidden="1" x14ac:dyDescent="0.15">
      <c r="A1604" t="s">
        <v>78</v>
      </c>
      <c r="B1604" t="s">
        <v>4047</v>
      </c>
      <c r="C1604" s="2">
        <v>41585.558333333334</v>
      </c>
      <c r="D1604" t="s">
        <v>4048</v>
      </c>
    </row>
    <row r="1605" spans="1:4" hidden="1" x14ac:dyDescent="0.15">
      <c r="A1605" t="s">
        <v>78</v>
      </c>
      <c r="B1605" t="s">
        <v>4049</v>
      </c>
      <c r="C1605" s="2">
        <v>41585.53402777778</v>
      </c>
      <c r="D1605" t="s">
        <v>4050</v>
      </c>
    </row>
    <row r="1606" spans="1:4" ht="54" hidden="1" x14ac:dyDescent="0.15">
      <c r="A1606" t="s">
        <v>78</v>
      </c>
      <c r="B1606" t="s">
        <v>4051</v>
      </c>
      <c r="C1606" s="2">
        <v>41585.425000000003</v>
      </c>
      <c r="D1606" s="3" t="s">
        <v>4052</v>
      </c>
    </row>
    <row r="1607" spans="1:4" hidden="1" x14ac:dyDescent="0.15">
      <c r="A1607" t="s">
        <v>78</v>
      </c>
      <c r="B1607" t="s">
        <v>4053</v>
      </c>
      <c r="C1607" s="2">
        <v>41585.418749999997</v>
      </c>
      <c r="D1607" t="s">
        <v>4054</v>
      </c>
    </row>
    <row r="1608" spans="1:4" hidden="1" x14ac:dyDescent="0.15">
      <c r="A1608" t="s">
        <v>78</v>
      </c>
      <c r="B1608" t="s">
        <v>4055</v>
      </c>
      <c r="C1608" s="2">
        <v>41585.34375</v>
      </c>
      <c r="D1608" t="s">
        <v>4056</v>
      </c>
    </row>
    <row r="1609" spans="1:4" hidden="1" x14ac:dyDescent="0.15">
      <c r="A1609" t="s">
        <v>78</v>
      </c>
      <c r="B1609" t="s">
        <v>4057</v>
      </c>
      <c r="C1609" s="2">
        <v>41584.765277777777</v>
      </c>
      <c r="D1609" t="s">
        <v>4058</v>
      </c>
    </row>
    <row r="1610" spans="1:4" hidden="1" x14ac:dyDescent="0.15">
      <c r="A1610" t="s">
        <v>78</v>
      </c>
      <c r="B1610" t="s">
        <v>4059</v>
      </c>
      <c r="C1610" s="2">
        <v>41584.75277777778</v>
      </c>
      <c r="D1610" t="s">
        <v>4060</v>
      </c>
    </row>
    <row r="1611" spans="1:4" hidden="1" x14ac:dyDescent="0.15">
      <c r="A1611" t="s">
        <v>78</v>
      </c>
      <c r="B1611" t="s">
        <v>4061</v>
      </c>
      <c r="C1611" s="2">
        <v>41584.750694444447</v>
      </c>
      <c r="D1611" t="s">
        <v>4062</v>
      </c>
    </row>
    <row r="1612" spans="1:4" ht="67.5" hidden="1" x14ac:dyDescent="0.15">
      <c r="A1612" t="s">
        <v>78</v>
      </c>
      <c r="B1612" t="s">
        <v>4063</v>
      </c>
      <c r="C1612" s="2">
        <v>41584.741666666669</v>
      </c>
      <c r="D1612" s="3" t="s">
        <v>4064</v>
      </c>
    </row>
    <row r="1613" spans="1:4" hidden="1" x14ac:dyDescent="0.15">
      <c r="A1613" t="s">
        <v>78</v>
      </c>
      <c r="B1613" t="s">
        <v>4065</v>
      </c>
      <c r="C1613" s="2">
        <v>41584.737500000003</v>
      </c>
      <c r="D1613" t="s">
        <v>4066</v>
      </c>
    </row>
    <row r="1614" spans="1:4" hidden="1" x14ac:dyDescent="0.15">
      <c r="A1614" t="s">
        <v>78</v>
      </c>
      <c r="B1614" t="s">
        <v>4067</v>
      </c>
      <c r="C1614" s="2">
        <v>41584.736805555556</v>
      </c>
      <c r="D1614" t="s">
        <v>4068</v>
      </c>
    </row>
    <row r="1615" spans="1:4" hidden="1" x14ac:dyDescent="0.15">
      <c r="A1615" t="s">
        <v>78</v>
      </c>
      <c r="B1615" t="s">
        <v>1242</v>
      </c>
      <c r="C1615" s="2">
        <v>41584.734027777777</v>
      </c>
      <c r="D1615" t="s">
        <v>4069</v>
      </c>
    </row>
    <row r="1616" spans="1:4" ht="40.5" hidden="1" x14ac:dyDescent="0.15">
      <c r="A1616" t="s">
        <v>78</v>
      </c>
      <c r="B1616" t="s">
        <v>4070</v>
      </c>
      <c r="C1616" s="2">
        <v>41584.676388888889</v>
      </c>
      <c r="D1616" s="3" t="s">
        <v>4071</v>
      </c>
    </row>
    <row r="1617" spans="1:4" hidden="1" x14ac:dyDescent="0.15">
      <c r="A1617" t="s">
        <v>78</v>
      </c>
      <c r="B1617" t="s">
        <v>4072</v>
      </c>
      <c r="C1617" s="2">
        <v>41584.633333333331</v>
      </c>
      <c r="D1617" t="s">
        <v>4073</v>
      </c>
    </row>
    <row r="1618" spans="1:4" hidden="1" x14ac:dyDescent="0.15">
      <c r="A1618" t="s">
        <v>78</v>
      </c>
      <c r="B1618" t="s">
        <v>4074</v>
      </c>
      <c r="C1618" s="2">
        <v>41584.626388888886</v>
      </c>
      <c r="D1618" t="s">
        <v>4075</v>
      </c>
    </row>
    <row r="1619" spans="1:4" hidden="1" x14ac:dyDescent="0.15">
      <c r="A1619" t="s">
        <v>78</v>
      </c>
      <c r="B1619" t="s">
        <v>4076</v>
      </c>
      <c r="C1619" s="2">
        <v>41584.625</v>
      </c>
      <c r="D1619" t="s">
        <v>4077</v>
      </c>
    </row>
    <row r="1620" spans="1:4" hidden="1" x14ac:dyDescent="0.15">
      <c r="A1620" t="s">
        <v>78</v>
      </c>
      <c r="B1620" t="s">
        <v>4078</v>
      </c>
      <c r="C1620" s="2">
        <v>41584.611805555556</v>
      </c>
      <c r="D1620" t="s">
        <v>4079</v>
      </c>
    </row>
    <row r="1621" spans="1:4" hidden="1" x14ac:dyDescent="0.15">
      <c r="A1621" t="s">
        <v>78</v>
      </c>
      <c r="B1621" t="s">
        <v>1364</v>
      </c>
      <c r="C1621" s="2">
        <v>41584.6</v>
      </c>
      <c r="D1621" t="s">
        <v>4080</v>
      </c>
    </row>
    <row r="1622" spans="1:4" hidden="1" x14ac:dyDescent="0.15">
      <c r="A1622" t="s">
        <v>78</v>
      </c>
      <c r="B1622" t="s">
        <v>4081</v>
      </c>
      <c r="C1622" s="2">
        <v>41584.593055555553</v>
      </c>
      <c r="D1622" t="s">
        <v>4082</v>
      </c>
    </row>
    <row r="1623" spans="1:4" hidden="1" x14ac:dyDescent="0.15">
      <c r="A1623" t="s">
        <v>78</v>
      </c>
      <c r="B1623" t="s">
        <v>1528</v>
      </c>
      <c r="C1623" s="2">
        <v>41584.591666666667</v>
      </c>
      <c r="D1623" t="s">
        <v>4083</v>
      </c>
    </row>
    <row r="1624" spans="1:4" hidden="1" x14ac:dyDescent="0.15">
      <c r="A1624" t="s">
        <v>78</v>
      </c>
      <c r="B1624" t="s">
        <v>4084</v>
      </c>
      <c r="C1624" s="2">
        <v>41584.59097222222</v>
      </c>
      <c r="D1624" t="s">
        <v>4085</v>
      </c>
    </row>
    <row r="1625" spans="1:4" hidden="1" x14ac:dyDescent="0.15">
      <c r="A1625" t="s">
        <v>78</v>
      </c>
      <c r="B1625" t="s">
        <v>4086</v>
      </c>
      <c r="C1625" s="2">
        <v>41584.540972222225</v>
      </c>
      <c r="D1625" t="s">
        <v>4087</v>
      </c>
    </row>
    <row r="1626" spans="1:4" ht="40.5" hidden="1" x14ac:dyDescent="0.15">
      <c r="A1626" t="s">
        <v>78</v>
      </c>
      <c r="B1626" t="s">
        <v>4088</v>
      </c>
      <c r="C1626" s="2">
        <v>41584.535416666666</v>
      </c>
      <c r="D1626" s="3" t="s">
        <v>4089</v>
      </c>
    </row>
    <row r="1627" spans="1:4" hidden="1" x14ac:dyDescent="0.15">
      <c r="A1627" t="s">
        <v>78</v>
      </c>
      <c r="B1627" t="s">
        <v>4090</v>
      </c>
      <c r="C1627" s="2">
        <v>41584.534722222219</v>
      </c>
      <c r="D1627" t="s">
        <v>4091</v>
      </c>
    </row>
    <row r="1628" spans="1:4" ht="40.5" hidden="1" x14ac:dyDescent="0.15">
      <c r="A1628" t="s">
        <v>78</v>
      </c>
      <c r="B1628" t="s">
        <v>4092</v>
      </c>
      <c r="C1628" s="2">
        <v>41584.524305555555</v>
      </c>
      <c r="D1628" s="3" t="s">
        <v>4093</v>
      </c>
    </row>
    <row r="1629" spans="1:4" hidden="1" x14ac:dyDescent="0.15">
      <c r="A1629" t="s">
        <v>78</v>
      </c>
      <c r="B1629" t="s">
        <v>4094</v>
      </c>
      <c r="C1629" s="2">
        <v>41584.520138888889</v>
      </c>
      <c r="D1629" t="s">
        <v>4095</v>
      </c>
    </row>
    <row r="1630" spans="1:4" hidden="1" x14ac:dyDescent="0.15">
      <c r="A1630" t="s">
        <v>78</v>
      </c>
      <c r="B1630" t="s">
        <v>1</v>
      </c>
      <c r="C1630" s="2">
        <v>41584.517361111109</v>
      </c>
      <c r="D1630" t="s">
        <v>4096</v>
      </c>
    </row>
    <row r="1631" spans="1:4" hidden="1" x14ac:dyDescent="0.15">
      <c r="A1631" t="s">
        <v>78</v>
      </c>
      <c r="B1631" t="s">
        <v>4097</v>
      </c>
      <c r="C1631" s="2">
        <v>41584.51458333333</v>
      </c>
      <c r="D1631" t="s">
        <v>4098</v>
      </c>
    </row>
    <row r="1632" spans="1:4" hidden="1" x14ac:dyDescent="0.15">
      <c r="A1632" t="s">
        <v>78</v>
      </c>
      <c r="B1632" t="s">
        <v>4099</v>
      </c>
      <c r="C1632" s="2">
        <v>41584.484027777777</v>
      </c>
      <c r="D1632" t="s">
        <v>4100</v>
      </c>
    </row>
    <row r="1633" spans="1:4" hidden="1" x14ac:dyDescent="0.15">
      <c r="A1633" t="s">
        <v>78</v>
      </c>
      <c r="B1633" t="s">
        <v>4101</v>
      </c>
      <c r="C1633" s="2">
        <v>41584.482638888891</v>
      </c>
      <c r="D1633" t="s">
        <v>4102</v>
      </c>
    </row>
    <row r="1634" spans="1:4" hidden="1" x14ac:dyDescent="0.15">
      <c r="A1634" t="s">
        <v>78</v>
      </c>
      <c r="B1634" t="s">
        <v>4103</v>
      </c>
      <c r="C1634" s="2">
        <v>41584.447222222225</v>
      </c>
      <c r="D1634" t="s">
        <v>4104</v>
      </c>
    </row>
    <row r="1635" spans="1:4" ht="54" hidden="1" x14ac:dyDescent="0.15">
      <c r="A1635" t="s">
        <v>78</v>
      </c>
      <c r="B1635" t="s">
        <v>4105</v>
      </c>
      <c r="C1635" s="2">
        <v>41584.431250000001</v>
      </c>
      <c r="D1635" s="3" t="s">
        <v>4106</v>
      </c>
    </row>
    <row r="1636" spans="1:4" hidden="1" x14ac:dyDescent="0.15">
      <c r="A1636" t="s">
        <v>78</v>
      </c>
      <c r="B1636" t="s">
        <v>4107</v>
      </c>
      <c r="C1636" s="2">
        <v>41584.429861111108</v>
      </c>
      <c r="D1636" t="s">
        <v>4108</v>
      </c>
    </row>
    <row r="1637" spans="1:4" hidden="1" x14ac:dyDescent="0.15">
      <c r="A1637" t="s">
        <v>78</v>
      </c>
      <c r="B1637" t="s">
        <v>4109</v>
      </c>
      <c r="C1637" s="2">
        <v>41584.429166666669</v>
      </c>
      <c r="D1637" t="s">
        <v>4110</v>
      </c>
    </row>
    <row r="1638" spans="1:4" hidden="1" x14ac:dyDescent="0.15">
      <c r="A1638" t="s">
        <v>78</v>
      </c>
      <c r="B1638" t="s">
        <v>4111</v>
      </c>
      <c r="C1638" s="2">
        <v>41584.42083333333</v>
      </c>
      <c r="D1638" t="s">
        <v>4112</v>
      </c>
    </row>
    <row r="1639" spans="1:4" hidden="1" x14ac:dyDescent="0.15">
      <c r="A1639" t="s">
        <v>78</v>
      </c>
      <c r="B1639" t="s">
        <v>4113</v>
      </c>
      <c r="C1639" s="2">
        <v>41584.404166666667</v>
      </c>
      <c r="D1639" t="s">
        <v>4114</v>
      </c>
    </row>
    <row r="1640" spans="1:4" hidden="1" x14ac:dyDescent="0.15">
      <c r="A1640" t="s">
        <v>78</v>
      </c>
      <c r="B1640" t="s">
        <v>4115</v>
      </c>
      <c r="C1640" s="2">
        <v>41584.362500000003</v>
      </c>
      <c r="D1640" t="s">
        <v>4116</v>
      </c>
    </row>
    <row r="1641" spans="1:4" hidden="1" x14ac:dyDescent="0.15">
      <c r="A1641" t="s">
        <v>78</v>
      </c>
      <c r="B1641" t="s">
        <v>4117</v>
      </c>
      <c r="C1641" s="2">
        <v>41584.343055555553</v>
      </c>
      <c r="D1641" t="s">
        <v>4118</v>
      </c>
    </row>
    <row r="1642" spans="1:4" hidden="1" x14ac:dyDescent="0.15">
      <c r="A1642" t="s">
        <v>78</v>
      </c>
      <c r="B1642" t="s">
        <v>4119</v>
      </c>
      <c r="C1642" s="2">
        <v>41584.343055555553</v>
      </c>
      <c r="D1642" t="s">
        <v>4120</v>
      </c>
    </row>
    <row r="1643" spans="1:4" hidden="1" x14ac:dyDescent="0.15">
      <c r="A1643" t="s">
        <v>78</v>
      </c>
      <c r="B1643" t="s">
        <v>4121</v>
      </c>
      <c r="C1643" s="2">
        <v>41584.331250000003</v>
      </c>
      <c r="D1643" t="s">
        <v>4122</v>
      </c>
    </row>
    <row r="1644" spans="1:4" hidden="1" x14ac:dyDescent="0.15">
      <c r="A1644" t="s">
        <v>78</v>
      </c>
      <c r="B1644" t="s">
        <v>4123</v>
      </c>
      <c r="C1644" s="2">
        <v>41584.320138888892</v>
      </c>
      <c r="D1644" t="s">
        <v>4124</v>
      </c>
    </row>
    <row r="1645" spans="1:4" hidden="1" x14ac:dyDescent="0.15">
      <c r="A1645" t="s">
        <v>78</v>
      </c>
      <c r="B1645" t="s">
        <v>4125</v>
      </c>
      <c r="C1645" s="2">
        <v>41584.298611111109</v>
      </c>
      <c r="D1645" t="s">
        <v>4126</v>
      </c>
    </row>
    <row r="1646" spans="1:4" hidden="1" x14ac:dyDescent="0.15">
      <c r="A1646" t="s">
        <v>78</v>
      </c>
      <c r="B1646" t="s">
        <v>4127</v>
      </c>
      <c r="C1646" s="2">
        <v>41584.236805555556</v>
      </c>
      <c r="D1646" t="s">
        <v>4128</v>
      </c>
    </row>
    <row r="1647" spans="1:4" hidden="1" x14ac:dyDescent="0.15">
      <c r="A1647" t="s">
        <v>78</v>
      </c>
      <c r="B1647" t="s">
        <v>4129</v>
      </c>
      <c r="C1647" s="2">
        <v>41584.196527777778</v>
      </c>
      <c r="D1647" t="s">
        <v>4130</v>
      </c>
    </row>
    <row r="1648" spans="1:4" hidden="1" x14ac:dyDescent="0.15">
      <c r="A1648" t="s">
        <v>78</v>
      </c>
      <c r="B1648" t="s">
        <v>4131</v>
      </c>
      <c r="C1648" s="2">
        <v>41584.143750000003</v>
      </c>
      <c r="D1648" t="s">
        <v>4132</v>
      </c>
    </row>
    <row r="1649" spans="1:4" hidden="1" x14ac:dyDescent="0.15">
      <c r="A1649" t="s">
        <v>192</v>
      </c>
      <c r="B1649" t="s">
        <v>16312</v>
      </c>
      <c r="C1649" s="2">
        <v>41606.47152777778</v>
      </c>
      <c r="D1649" t="s">
        <v>16313</v>
      </c>
    </row>
    <row r="1650" spans="1:4" ht="27" hidden="1" x14ac:dyDescent="0.15">
      <c r="A1650" t="s">
        <v>192</v>
      </c>
      <c r="B1650" t="s">
        <v>16314</v>
      </c>
      <c r="C1650" s="2">
        <v>41606.46875</v>
      </c>
      <c r="D1650" s="3" t="s">
        <v>16315</v>
      </c>
    </row>
    <row r="1651" spans="1:4" hidden="1" x14ac:dyDescent="0.15">
      <c r="A1651" t="s">
        <v>192</v>
      </c>
      <c r="B1651" t="s">
        <v>16316</v>
      </c>
      <c r="C1651" s="2">
        <v>41606.464583333334</v>
      </c>
      <c r="D1651" t="s">
        <v>16317</v>
      </c>
    </row>
    <row r="1652" spans="1:4" ht="27" hidden="1" x14ac:dyDescent="0.15">
      <c r="A1652" t="s">
        <v>192</v>
      </c>
      <c r="B1652" t="s">
        <v>16318</v>
      </c>
      <c r="C1652" s="2">
        <v>41606.457638888889</v>
      </c>
      <c r="D1652" s="3" t="s">
        <v>16319</v>
      </c>
    </row>
    <row r="1653" spans="1:4" hidden="1" x14ac:dyDescent="0.15">
      <c r="A1653" t="s">
        <v>192</v>
      </c>
      <c r="B1653" t="s">
        <v>14160</v>
      </c>
      <c r="C1653" s="2">
        <v>41605.472916666666</v>
      </c>
      <c r="D1653" t="s">
        <v>14161</v>
      </c>
    </row>
    <row r="1654" spans="1:4" ht="27" hidden="1" x14ac:dyDescent="0.15">
      <c r="A1654" t="s">
        <v>192</v>
      </c>
      <c r="B1654" t="s">
        <v>14162</v>
      </c>
      <c r="C1654" s="2">
        <v>41605.472916666666</v>
      </c>
      <c r="D1654" s="3" t="s">
        <v>14163</v>
      </c>
    </row>
    <row r="1655" spans="1:4" hidden="1" x14ac:dyDescent="0.15">
      <c r="A1655" t="s">
        <v>192</v>
      </c>
      <c r="B1655" t="s">
        <v>14164</v>
      </c>
      <c r="C1655" s="2">
        <v>41605.429861111108</v>
      </c>
      <c r="D1655" t="s">
        <v>14165</v>
      </c>
    </row>
    <row r="1656" spans="1:4" ht="40.5" hidden="1" x14ac:dyDescent="0.15">
      <c r="A1656" t="s">
        <v>192</v>
      </c>
      <c r="B1656" t="s">
        <v>14166</v>
      </c>
      <c r="C1656" s="2">
        <v>41605.404166666667</v>
      </c>
      <c r="D1656" s="3" t="s">
        <v>14167</v>
      </c>
    </row>
    <row r="1657" spans="1:4" hidden="1" x14ac:dyDescent="0.15">
      <c r="A1657" t="s">
        <v>192</v>
      </c>
      <c r="B1657" t="s">
        <v>14168</v>
      </c>
      <c r="C1657" s="2">
        <v>41605.365277777775</v>
      </c>
      <c r="D1657" t="s">
        <v>14169</v>
      </c>
    </row>
    <row r="1658" spans="1:4" hidden="1" x14ac:dyDescent="0.15">
      <c r="A1658" t="s">
        <v>192</v>
      </c>
      <c r="B1658" t="s">
        <v>14170</v>
      </c>
      <c r="C1658" s="2">
        <v>41605.359027777777</v>
      </c>
      <c r="D1658" t="s">
        <v>14171</v>
      </c>
    </row>
    <row r="1659" spans="1:4" ht="40.5" hidden="1" x14ac:dyDescent="0.15">
      <c r="A1659" t="s">
        <v>192</v>
      </c>
      <c r="B1659" t="s">
        <v>3955</v>
      </c>
      <c r="C1659" s="2">
        <v>41605.329861111109</v>
      </c>
      <c r="D1659" s="3" t="s">
        <v>14172</v>
      </c>
    </row>
    <row r="1660" spans="1:4" hidden="1" x14ac:dyDescent="0.15">
      <c r="A1660" t="s">
        <v>192</v>
      </c>
      <c r="B1660" t="s">
        <v>14173</v>
      </c>
      <c r="C1660" s="2">
        <v>41605.238888888889</v>
      </c>
      <c r="D1660" t="s">
        <v>14174</v>
      </c>
    </row>
    <row r="1661" spans="1:4" hidden="1" x14ac:dyDescent="0.15">
      <c r="A1661" t="s">
        <v>192</v>
      </c>
      <c r="B1661" t="s">
        <v>14175</v>
      </c>
      <c r="C1661" s="2">
        <v>41605.238888888889</v>
      </c>
      <c r="D1661" t="s">
        <v>14176</v>
      </c>
    </row>
    <row r="1662" spans="1:4" hidden="1" x14ac:dyDescent="0.15">
      <c r="A1662" t="s">
        <v>192</v>
      </c>
      <c r="B1662" t="s">
        <v>14177</v>
      </c>
      <c r="C1662" s="2">
        <v>41605.143750000003</v>
      </c>
      <c r="D1662" t="s">
        <v>14178</v>
      </c>
    </row>
    <row r="1663" spans="1:4" hidden="1" x14ac:dyDescent="0.15">
      <c r="A1663" t="s">
        <v>192</v>
      </c>
      <c r="B1663" t="s">
        <v>14179</v>
      </c>
      <c r="C1663" s="2">
        <v>41605.061805555553</v>
      </c>
      <c r="D1663" t="s">
        <v>14180</v>
      </c>
    </row>
    <row r="1664" spans="1:4" hidden="1" x14ac:dyDescent="0.15">
      <c r="A1664" t="s">
        <v>192</v>
      </c>
      <c r="B1664">
        <v>999</v>
      </c>
      <c r="C1664" s="2">
        <v>41605.058333333334</v>
      </c>
      <c r="D1664" t="s">
        <v>14181</v>
      </c>
    </row>
    <row r="1665" spans="1:4" hidden="1" x14ac:dyDescent="0.15">
      <c r="A1665" t="s">
        <v>192</v>
      </c>
      <c r="B1665" t="s">
        <v>14182</v>
      </c>
      <c r="C1665" s="2">
        <v>41605.002083333333</v>
      </c>
      <c r="D1665" t="s">
        <v>14183</v>
      </c>
    </row>
    <row r="1666" spans="1:4" hidden="1" x14ac:dyDescent="0.15">
      <c r="A1666" t="s">
        <v>192</v>
      </c>
      <c r="B1666" t="s">
        <v>14184</v>
      </c>
      <c r="C1666" s="2">
        <v>41604.997916666667</v>
      </c>
      <c r="D1666" t="s">
        <v>14185</v>
      </c>
    </row>
    <row r="1667" spans="1:4" hidden="1" x14ac:dyDescent="0.15">
      <c r="A1667" t="s">
        <v>192</v>
      </c>
      <c r="B1667" t="s">
        <v>14186</v>
      </c>
      <c r="C1667" s="2">
        <v>41604.988888888889</v>
      </c>
      <c r="D1667" t="s">
        <v>14187</v>
      </c>
    </row>
    <row r="1668" spans="1:4" hidden="1" x14ac:dyDescent="0.15">
      <c r="A1668" t="s">
        <v>192</v>
      </c>
      <c r="B1668" t="s">
        <v>14188</v>
      </c>
      <c r="C1668" s="2">
        <v>41604.959722222222</v>
      </c>
      <c r="D1668" t="s">
        <v>14189</v>
      </c>
    </row>
    <row r="1669" spans="1:4" ht="81" hidden="1" x14ac:dyDescent="0.15">
      <c r="A1669" t="s">
        <v>192</v>
      </c>
      <c r="B1669" t="s">
        <v>14190</v>
      </c>
      <c r="C1669" s="2">
        <v>41604.898611111108</v>
      </c>
      <c r="D1669" s="3" t="s">
        <v>14191</v>
      </c>
    </row>
    <row r="1670" spans="1:4" hidden="1" x14ac:dyDescent="0.15">
      <c r="A1670" t="s">
        <v>192</v>
      </c>
      <c r="B1670" t="s">
        <v>14192</v>
      </c>
      <c r="C1670" s="2">
        <v>41604.896527777775</v>
      </c>
      <c r="D1670" t="s">
        <v>14193</v>
      </c>
    </row>
    <row r="1671" spans="1:4" ht="40.5" hidden="1" x14ac:dyDescent="0.15">
      <c r="A1671" t="s">
        <v>192</v>
      </c>
      <c r="B1671" t="s">
        <v>14194</v>
      </c>
      <c r="C1671" s="2">
        <v>41604.893750000003</v>
      </c>
      <c r="D1671" s="3" t="s">
        <v>14195</v>
      </c>
    </row>
    <row r="1672" spans="1:4" ht="40.5" hidden="1" x14ac:dyDescent="0.15">
      <c r="A1672" t="s">
        <v>192</v>
      </c>
      <c r="B1672" t="s">
        <v>14196</v>
      </c>
      <c r="C1672" s="2">
        <v>41604.841666666667</v>
      </c>
      <c r="D1672" s="3" t="s">
        <v>14197</v>
      </c>
    </row>
    <row r="1673" spans="1:4" hidden="1" x14ac:dyDescent="0.15">
      <c r="A1673" t="s">
        <v>192</v>
      </c>
      <c r="B1673" t="s">
        <v>14198</v>
      </c>
      <c r="C1673" s="2">
        <v>41604.799305555556</v>
      </c>
      <c r="D1673" t="s">
        <v>14199</v>
      </c>
    </row>
    <row r="1674" spans="1:4" hidden="1" x14ac:dyDescent="0.15">
      <c r="A1674" t="s">
        <v>192</v>
      </c>
      <c r="B1674" t="s">
        <v>14200</v>
      </c>
      <c r="C1674" s="2">
        <v>41604.777083333334</v>
      </c>
      <c r="D1674" t="s">
        <v>14201</v>
      </c>
    </row>
    <row r="1675" spans="1:4" hidden="1" x14ac:dyDescent="0.15">
      <c r="A1675" t="s">
        <v>192</v>
      </c>
      <c r="B1675" t="s">
        <v>3891</v>
      </c>
      <c r="C1675" s="2">
        <v>41604.757638888892</v>
      </c>
      <c r="D1675" t="s">
        <v>14202</v>
      </c>
    </row>
    <row r="1676" spans="1:4" hidden="1" x14ac:dyDescent="0.15">
      <c r="A1676" t="s">
        <v>192</v>
      </c>
      <c r="B1676" t="s">
        <v>14203</v>
      </c>
      <c r="C1676" s="2">
        <v>41604.756944444445</v>
      </c>
      <c r="D1676" t="s">
        <v>14204</v>
      </c>
    </row>
    <row r="1677" spans="1:4" hidden="1" x14ac:dyDescent="0.15">
      <c r="A1677" t="s">
        <v>192</v>
      </c>
      <c r="B1677" t="s">
        <v>14205</v>
      </c>
      <c r="C1677" s="2">
        <v>41604.754861111112</v>
      </c>
      <c r="D1677" t="s">
        <v>14206</v>
      </c>
    </row>
    <row r="1678" spans="1:4" hidden="1" x14ac:dyDescent="0.15">
      <c r="A1678" t="s">
        <v>192</v>
      </c>
      <c r="B1678" t="s">
        <v>14207</v>
      </c>
      <c r="C1678" s="2">
        <v>41604.648611111108</v>
      </c>
      <c r="D1678" t="s">
        <v>14208</v>
      </c>
    </row>
    <row r="1679" spans="1:4" hidden="1" x14ac:dyDescent="0.15">
      <c r="A1679" t="s">
        <v>192</v>
      </c>
      <c r="B1679" t="s">
        <v>14209</v>
      </c>
      <c r="C1679" s="2">
        <v>41604.398611111108</v>
      </c>
      <c r="D1679" t="s">
        <v>14210</v>
      </c>
    </row>
    <row r="1680" spans="1:4" hidden="1" x14ac:dyDescent="0.15">
      <c r="A1680" t="s">
        <v>192</v>
      </c>
      <c r="B1680" t="s">
        <v>14211</v>
      </c>
      <c r="C1680" s="2">
        <v>41604.296527777777</v>
      </c>
      <c r="D1680" t="s">
        <v>14212</v>
      </c>
    </row>
    <row r="1681" spans="1:4" hidden="1" x14ac:dyDescent="0.15">
      <c r="A1681" t="s">
        <v>192</v>
      </c>
      <c r="B1681" t="s">
        <v>14213</v>
      </c>
      <c r="C1681" s="2">
        <v>41604.052083333336</v>
      </c>
      <c r="D1681" t="s">
        <v>14214</v>
      </c>
    </row>
    <row r="1682" spans="1:4" hidden="1" x14ac:dyDescent="0.15">
      <c r="A1682" t="s">
        <v>192</v>
      </c>
      <c r="B1682" t="s">
        <v>2414</v>
      </c>
      <c r="C1682" s="2">
        <v>41603.980555555558</v>
      </c>
      <c r="D1682" t="s">
        <v>14215</v>
      </c>
    </row>
    <row r="1683" spans="1:4" ht="54" hidden="1" x14ac:dyDescent="0.15">
      <c r="A1683" t="s">
        <v>192</v>
      </c>
      <c r="B1683" t="s">
        <v>14216</v>
      </c>
      <c r="C1683" s="2">
        <v>41603.888194444444</v>
      </c>
      <c r="D1683" s="3" t="s">
        <v>14217</v>
      </c>
    </row>
    <row r="1684" spans="1:4" hidden="1" x14ac:dyDescent="0.15">
      <c r="A1684" t="s">
        <v>192</v>
      </c>
      <c r="B1684" t="s">
        <v>14218</v>
      </c>
      <c r="C1684" s="2">
        <v>41603.825694444444</v>
      </c>
      <c r="D1684" t="s">
        <v>14219</v>
      </c>
    </row>
    <row r="1685" spans="1:4" hidden="1" x14ac:dyDescent="0.15">
      <c r="A1685" t="s">
        <v>192</v>
      </c>
      <c r="B1685" t="s">
        <v>14220</v>
      </c>
      <c r="C1685" s="2">
        <v>41603.557638888888</v>
      </c>
      <c r="D1685" t="s">
        <v>14221</v>
      </c>
    </row>
    <row r="1686" spans="1:4" hidden="1" x14ac:dyDescent="0.15">
      <c r="A1686" t="s">
        <v>192</v>
      </c>
      <c r="B1686" t="s">
        <v>14222</v>
      </c>
      <c r="C1686" s="2">
        <v>41602.319444444445</v>
      </c>
      <c r="D1686" t="s">
        <v>14223</v>
      </c>
    </row>
    <row r="1687" spans="1:4" ht="54" hidden="1" x14ac:dyDescent="0.15">
      <c r="A1687" t="s">
        <v>192</v>
      </c>
      <c r="B1687" t="s">
        <v>3792</v>
      </c>
      <c r="C1687" s="2">
        <v>41601.072916666664</v>
      </c>
      <c r="D1687" s="3" t="s">
        <v>14224</v>
      </c>
    </row>
    <row r="1688" spans="1:4" hidden="1" x14ac:dyDescent="0.15">
      <c r="A1688" t="s">
        <v>192</v>
      </c>
      <c r="B1688" t="s">
        <v>14225</v>
      </c>
      <c r="C1688" s="2">
        <v>41596.960416666669</v>
      </c>
      <c r="D1688" t="s">
        <v>14226</v>
      </c>
    </row>
    <row r="1689" spans="1:4" ht="67.5" hidden="1" x14ac:dyDescent="0.15">
      <c r="A1689" t="s">
        <v>192</v>
      </c>
      <c r="B1689" t="s">
        <v>14227</v>
      </c>
      <c r="C1689" s="2">
        <v>41596.460416666669</v>
      </c>
      <c r="D1689" s="3" t="s">
        <v>14228</v>
      </c>
    </row>
    <row r="1690" spans="1:4" hidden="1" x14ac:dyDescent="0.15">
      <c r="A1690" t="s">
        <v>192</v>
      </c>
      <c r="B1690" t="s">
        <v>14229</v>
      </c>
      <c r="C1690" s="2">
        <v>41593.396527777775</v>
      </c>
      <c r="D1690" t="s">
        <v>14230</v>
      </c>
    </row>
    <row r="1691" spans="1:4" hidden="1" x14ac:dyDescent="0.15">
      <c r="A1691" t="s">
        <v>192</v>
      </c>
      <c r="B1691" t="s">
        <v>14231</v>
      </c>
      <c r="C1691" s="2">
        <v>41586.029166666667</v>
      </c>
      <c r="D1691" t="s">
        <v>14232</v>
      </c>
    </row>
    <row r="1692" spans="1:4" hidden="1" x14ac:dyDescent="0.15">
      <c r="A1692" t="s">
        <v>192</v>
      </c>
      <c r="B1692" t="s">
        <v>14233</v>
      </c>
      <c r="C1692" s="2">
        <v>41585.57916666667</v>
      </c>
      <c r="D1692" t="s">
        <v>14234</v>
      </c>
    </row>
    <row r="1693" spans="1:4" ht="40.5" hidden="1" x14ac:dyDescent="0.15">
      <c r="A1693" t="s">
        <v>192</v>
      </c>
      <c r="B1693" t="s">
        <v>14235</v>
      </c>
      <c r="C1693" s="2">
        <v>41584.384027777778</v>
      </c>
      <c r="D1693" s="3" t="s">
        <v>14236</v>
      </c>
    </row>
    <row r="1694" spans="1:4" hidden="1" x14ac:dyDescent="0.15">
      <c r="A1694" t="s">
        <v>192</v>
      </c>
      <c r="B1694" t="s">
        <v>14237</v>
      </c>
      <c r="C1694" s="2">
        <v>41584.158333333333</v>
      </c>
      <c r="D1694" t="s">
        <v>14238</v>
      </c>
    </row>
    <row r="1695" spans="1:4" hidden="1" x14ac:dyDescent="0.15">
      <c r="A1695" t="s">
        <v>171</v>
      </c>
      <c r="B1695" t="s">
        <v>16320</v>
      </c>
      <c r="C1695" s="2">
        <v>41606.470138888886</v>
      </c>
      <c r="D1695" t="s">
        <v>16321</v>
      </c>
    </row>
    <row r="1696" spans="1:4" ht="54" hidden="1" x14ac:dyDescent="0.15">
      <c r="A1696" t="s">
        <v>171</v>
      </c>
      <c r="B1696" t="s">
        <v>13325</v>
      </c>
      <c r="C1696" s="2">
        <v>41605.474999999999</v>
      </c>
      <c r="D1696" s="3" t="s">
        <v>13326</v>
      </c>
    </row>
    <row r="1697" spans="1:4" hidden="1" x14ac:dyDescent="0.15">
      <c r="A1697" t="s">
        <v>171</v>
      </c>
      <c r="B1697" t="s">
        <v>13327</v>
      </c>
      <c r="C1697" s="2">
        <v>41605.399305555555</v>
      </c>
      <c r="D1697" t="s">
        <v>13328</v>
      </c>
    </row>
    <row r="1698" spans="1:4" hidden="1" x14ac:dyDescent="0.15">
      <c r="A1698" t="s">
        <v>171</v>
      </c>
      <c r="B1698" t="s">
        <v>13329</v>
      </c>
      <c r="C1698" s="2">
        <v>41605.381944444445</v>
      </c>
      <c r="D1698" t="s">
        <v>13330</v>
      </c>
    </row>
    <row r="1699" spans="1:4" hidden="1" x14ac:dyDescent="0.15">
      <c r="A1699" t="s">
        <v>171</v>
      </c>
      <c r="B1699" t="s">
        <v>1231</v>
      </c>
      <c r="C1699" s="2">
        <v>41605.224999999999</v>
      </c>
      <c r="D1699" t="s">
        <v>13331</v>
      </c>
    </row>
    <row r="1700" spans="1:4" hidden="1" x14ac:dyDescent="0.15">
      <c r="A1700" t="s">
        <v>171</v>
      </c>
      <c r="B1700" t="s">
        <v>10363</v>
      </c>
      <c r="C1700" s="2">
        <v>41605.160416666666</v>
      </c>
      <c r="D1700" t="s">
        <v>13332</v>
      </c>
    </row>
    <row r="1701" spans="1:4" hidden="1" x14ac:dyDescent="0.15">
      <c r="A1701" t="s">
        <v>171</v>
      </c>
      <c r="B1701" t="s">
        <v>13333</v>
      </c>
      <c r="C1701" s="2">
        <v>41605.104861111111</v>
      </c>
      <c r="D1701" t="s">
        <v>13334</v>
      </c>
    </row>
    <row r="1702" spans="1:4" hidden="1" x14ac:dyDescent="0.15">
      <c r="A1702" t="s">
        <v>171</v>
      </c>
      <c r="B1702" t="s">
        <v>1516</v>
      </c>
      <c r="C1702" s="2">
        <v>41605.061805555553</v>
      </c>
      <c r="D1702" t="s">
        <v>13335</v>
      </c>
    </row>
    <row r="1703" spans="1:4" hidden="1" x14ac:dyDescent="0.15">
      <c r="A1703" t="s">
        <v>171</v>
      </c>
      <c r="B1703" t="s">
        <v>13336</v>
      </c>
      <c r="C1703" s="2">
        <v>41605.005555555559</v>
      </c>
      <c r="D1703" t="s">
        <v>13337</v>
      </c>
    </row>
    <row r="1704" spans="1:4" ht="54" hidden="1" x14ac:dyDescent="0.15">
      <c r="A1704" t="s">
        <v>171</v>
      </c>
      <c r="B1704" t="s">
        <v>13338</v>
      </c>
      <c r="C1704" s="2">
        <v>41604.988888888889</v>
      </c>
      <c r="D1704" s="3" t="s">
        <v>13339</v>
      </c>
    </row>
    <row r="1705" spans="1:4" hidden="1" x14ac:dyDescent="0.15">
      <c r="A1705" t="s">
        <v>171</v>
      </c>
      <c r="B1705" t="s">
        <v>13340</v>
      </c>
      <c r="C1705" s="2">
        <v>41604.981249999997</v>
      </c>
      <c r="D1705" t="s">
        <v>13341</v>
      </c>
    </row>
    <row r="1706" spans="1:4" ht="54" hidden="1" x14ac:dyDescent="0.15">
      <c r="A1706" t="s">
        <v>171</v>
      </c>
      <c r="B1706" t="s">
        <v>13342</v>
      </c>
      <c r="C1706" s="2">
        <v>41604.977083333331</v>
      </c>
      <c r="D1706" s="3" t="s">
        <v>13343</v>
      </c>
    </row>
    <row r="1707" spans="1:4" hidden="1" x14ac:dyDescent="0.15">
      <c r="A1707" t="s">
        <v>171</v>
      </c>
      <c r="B1707" t="s">
        <v>13344</v>
      </c>
      <c r="C1707" s="2">
        <v>41604.959722222222</v>
      </c>
      <c r="D1707" t="s">
        <v>13345</v>
      </c>
    </row>
    <row r="1708" spans="1:4" hidden="1" x14ac:dyDescent="0.15">
      <c r="A1708" t="s">
        <v>171</v>
      </c>
      <c r="B1708" t="s">
        <v>13346</v>
      </c>
      <c r="C1708" s="2">
        <v>41604.956250000003</v>
      </c>
      <c r="D1708" t="s">
        <v>13347</v>
      </c>
    </row>
    <row r="1709" spans="1:4" hidden="1" x14ac:dyDescent="0.15">
      <c r="A1709" t="s">
        <v>171</v>
      </c>
      <c r="B1709" t="s">
        <v>11339</v>
      </c>
      <c r="C1709" s="2">
        <v>41604.950694444444</v>
      </c>
      <c r="D1709" t="s">
        <v>13348</v>
      </c>
    </row>
    <row r="1710" spans="1:4" hidden="1" x14ac:dyDescent="0.15">
      <c r="A1710" t="s">
        <v>171</v>
      </c>
      <c r="B1710" t="s">
        <v>13349</v>
      </c>
      <c r="C1710" s="2">
        <v>41604.943749999999</v>
      </c>
      <c r="D1710" t="s">
        <v>13350</v>
      </c>
    </row>
    <row r="1711" spans="1:4" hidden="1" x14ac:dyDescent="0.15">
      <c r="A1711" t="s">
        <v>171</v>
      </c>
      <c r="B1711" t="s">
        <v>13351</v>
      </c>
      <c r="C1711" s="2">
        <v>41604.93472222222</v>
      </c>
      <c r="D1711" t="s">
        <v>13352</v>
      </c>
    </row>
    <row r="1712" spans="1:4" hidden="1" x14ac:dyDescent="0.15">
      <c r="A1712" t="s">
        <v>171</v>
      </c>
      <c r="B1712" t="s">
        <v>13353</v>
      </c>
      <c r="C1712" s="2">
        <v>41604.927777777775</v>
      </c>
      <c r="D1712" t="s">
        <v>13354</v>
      </c>
    </row>
    <row r="1713" spans="1:4" hidden="1" x14ac:dyDescent="0.15">
      <c r="A1713" t="s">
        <v>171</v>
      </c>
      <c r="B1713" t="s">
        <v>13355</v>
      </c>
      <c r="C1713" s="2">
        <v>41604.92083333333</v>
      </c>
      <c r="D1713" t="s">
        <v>13356</v>
      </c>
    </row>
    <row r="1714" spans="1:4" hidden="1" x14ac:dyDescent="0.15">
      <c r="A1714" t="s">
        <v>171</v>
      </c>
      <c r="B1714" t="s">
        <v>13357</v>
      </c>
      <c r="C1714" s="2">
        <v>41604.908333333333</v>
      </c>
      <c r="D1714" t="s">
        <v>13358</v>
      </c>
    </row>
    <row r="1715" spans="1:4" hidden="1" x14ac:dyDescent="0.15">
      <c r="A1715" t="s">
        <v>171</v>
      </c>
      <c r="B1715" t="s">
        <v>13359</v>
      </c>
      <c r="C1715" s="2">
        <v>41604.90625</v>
      </c>
      <c r="D1715" t="s">
        <v>13360</v>
      </c>
    </row>
    <row r="1716" spans="1:4" hidden="1" x14ac:dyDescent="0.15">
      <c r="A1716" t="s">
        <v>171</v>
      </c>
      <c r="B1716" t="s">
        <v>13361</v>
      </c>
      <c r="C1716" s="2">
        <v>41604.902777777781</v>
      </c>
      <c r="D1716" t="s">
        <v>13362</v>
      </c>
    </row>
    <row r="1717" spans="1:4" ht="54" hidden="1" x14ac:dyDescent="0.15">
      <c r="A1717" t="s">
        <v>171</v>
      </c>
      <c r="B1717" t="s">
        <v>13363</v>
      </c>
      <c r="C1717" s="2">
        <v>41604.890972222223</v>
      </c>
      <c r="D1717" s="3" t="s">
        <v>13364</v>
      </c>
    </row>
    <row r="1718" spans="1:4" hidden="1" x14ac:dyDescent="0.15">
      <c r="A1718" t="s">
        <v>171</v>
      </c>
      <c r="B1718" t="s">
        <v>13365</v>
      </c>
      <c r="C1718" s="2">
        <v>41604.872916666667</v>
      </c>
      <c r="D1718" t="s">
        <v>13366</v>
      </c>
    </row>
    <row r="1719" spans="1:4" hidden="1" x14ac:dyDescent="0.15">
      <c r="A1719" t="s">
        <v>171</v>
      </c>
      <c r="B1719" t="s">
        <v>13367</v>
      </c>
      <c r="C1719" s="2">
        <v>41604.868750000001</v>
      </c>
      <c r="D1719" t="s">
        <v>13368</v>
      </c>
    </row>
    <row r="1720" spans="1:4" hidden="1" x14ac:dyDescent="0.15">
      <c r="A1720" t="s">
        <v>171</v>
      </c>
      <c r="B1720" t="s">
        <v>4314</v>
      </c>
      <c r="C1720" s="2">
        <v>41604.855555555558</v>
      </c>
      <c r="D1720" t="s">
        <v>13369</v>
      </c>
    </row>
    <row r="1721" spans="1:4" hidden="1" x14ac:dyDescent="0.15">
      <c r="A1721" t="s">
        <v>171</v>
      </c>
      <c r="B1721" t="s">
        <v>13370</v>
      </c>
      <c r="C1721" s="2">
        <v>41604.848611111112</v>
      </c>
      <c r="D1721" t="s">
        <v>13371</v>
      </c>
    </row>
    <row r="1722" spans="1:4" hidden="1" x14ac:dyDescent="0.15">
      <c r="A1722" t="s">
        <v>171</v>
      </c>
      <c r="B1722" t="s">
        <v>13372</v>
      </c>
      <c r="C1722" s="2">
        <v>41604.820833333331</v>
      </c>
      <c r="D1722" t="s">
        <v>13373</v>
      </c>
    </row>
    <row r="1723" spans="1:4" hidden="1" x14ac:dyDescent="0.15">
      <c r="A1723" t="s">
        <v>171</v>
      </c>
      <c r="B1723" t="s">
        <v>13374</v>
      </c>
      <c r="C1723" s="2">
        <v>41604.768055555556</v>
      </c>
      <c r="D1723" t="s">
        <v>13375</v>
      </c>
    </row>
    <row r="1724" spans="1:4" hidden="1" x14ac:dyDescent="0.15">
      <c r="A1724" t="s">
        <v>171</v>
      </c>
      <c r="B1724" t="s">
        <v>13376</v>
      </c>
      <c r="C1724" s="2">
        <v>41604.677083333336</v>
      </c>
      <c r="D1724" t="s">
        <v>13377</v>
      </c>
    </row>
    <row r="1725" spans="1:4" ht="67.5" hidden="1" x14ac:dyDescent="0.15">
      <c r="A1725" t="s">
        <v>171</v>
      </c>
      <c r="B1725" t="s">
        <v>13378</v>
      </c>
      <c r="C1725" s="2">
        <v>41604.651388888888</v>
      </c>
      <c r="D1725" s="3" t="s">
        <v>13379</v>
      </c>
    </row>
    <row r="1726" spans="1:4" hidden="1" x14ac:dyDescent="0.15">
      <c r="A1726" t="s">
        <v>171</v>
      </c>
      <c r="B1726" t="s">
        <v>13380</v>
      </c>
      <c r="C1726" s="2">
        <v>41604.599305555559</v>
      </c>
      <c r="D1726" t="s">
        <v>13381</v>
      </c>
    </row>
    <row r="1727" spans="1:4" hidden="1" x14ac:dyDescent="0.15">
      <c r="A1727" t="s">
        <v>171</v>
      </c>
      <c r="B1727" t="s">
        <v>13382</v>
      </c>
      <c r="C1727" s="2">
        <v>41604.587500000001</v>
      </c>
      <c r="D1727" t="s">
        <v>13383</v>
      </c>
    </row>
    <row r="1728" spans="1:4" hidden="1" x14ac:dyDescent="0.15">
      <c r="A1728" t="s">
        <v>171</v>
      </c>
      <c r="B1728" t="s">
        <v>13384</v>
      </c>
      <c r="C1728" s="2">
        <v>41604.538888888892</v>
      </c>
      <c r="D1728" t="s">
        <v>13385</v>
      </c>
    </row>
    <row r="1729" spans="1:4" hidden="1" x14ac:dyDescent="0.15">
      <c r="A1729" t="s">
        <v>171</v>
      </c>
      <c r="B1729" t="s">
        <v>13386</v>
      </c>
      <c r="C1729" s="2">
        <v>41604.525000000001</v>
      </c>
      <c r="D1729" t="s">
        <v>13387</v>
      </c>
    </row>
    <row r="1730" spans="1:4" ht="54" hidden="1" x14ac:dyDescent="0.15">
      <c r="A1730" t="s">
        <v>171</v>
      </c>
      <c r="B1730" t="s">
        <v>13388</v>
      </c>
      <c r="C1730" s="2">
        <v>41604.509027777778</v>
      </c>
      <c r="D1730" s="3" t="s">
        <v>13389</v>
      </c>
    </row>
    <row r="1731" spans="1:4" ht="27" hidden="1" x14ac:dyDescent="0.15">
      <c r="A1731" t="s">
        <v>171</v>
      </c>
      <c r="B1731" t="s">
        <v>13390</v>
      </c>
      <c r="C1731" s="2">
        <v>41604.492361111108</v>
      </c>
      <c r="D1731" s="3" t="s">
        <v>13391</v>
      </c>
    </row>
    <row r="1732" spans="1:4" hidden="1" x14ac:dyDescent="0.15">
      <c r="A1732" t="s">
        <v>171</v>
      </c>
      <c r="B1732" t="s">
        <v>13392</v>
      </c>
      <c r="C1732" s="2">
        <v>41604.457638888889</v>
      </c>
      <c r="D1732" t="s">
        <v>13393</v>
      </c>
    </row>
    <row r="1733" spans="1:4" hidden="1" x14ac:dyDescent="0.15">
      <c r="A1733" t="s">
        <v>171</v>
      </c>
      <c r="B1733" t="s">
        <v>13394</v>
      </c>
      <c r="C1733" s="2">
        <v>41604.456250000003</v>
      </c>
      <c r="D1733" t="s">
        <v>13395</v>
      </c>
    </row>
    <row r="1734" spans="1:4" hidden="1" x14ac:dyDescent="0.15">
      <c r="A1734" t="s">
        <v>171</v>
      </c>
      <c r="B1734" t="s">
        <v>13396</v>
      </c>
      <c r="C1734" s="2">
        <v>41604.411805555559</v>
      </c>
      <c r="D1734" t="s">
        <v>13397</v>
      </c>
    </row>
    <row r="1735" spans="1:4" hidden="1" x14ac:dyDescent="0.15">
      <c r="A1735" t="s">
        <v>171</v>
      </c>
      <c r="B1735" t="s">
        <v>13398</v>
      </c>
      <c r="C1735" s="2">
        <v>41604.405555555553</v>
      </c>
      <c r="D1735" t="s">
        <v>13399</v>
      </c>
    </row>
    <row r="1736" spans="1:4" hidden="1" x14ac:dyDescent="0.15">
      <c r="A1736" t="s">
        <v>171</v>
      </c>
      <c r="B1736" t="s">
        <v>13400</v>
      </c>
      <c r="C1736" s="2">
        <v>41604.38958333333</v>
      </c>
      <c r="D1736" t="s">
        <v>13401</v>
      </c>
    </row>
    <row r="1737" spans="1:4" hidden="1" x14ac:dyDescent="0.15">
      <c r="A1737" t="s">
        <v>171</v>
      </c>
      <c r="B1737" t="s">
        <v>13402</v>
      </c>
      <c r="C1737" s="2">
        <v>41604.38958333333</v>
      </c>
      <c r="D1737" t="s">
        <v>13403</v>
      </c>
    </row>
    <row r="1738" spans="1:4" hidden="1" x14ac:dyDescent="0.15">
      <c r="A1738" t="s">
        <v>171</v>
      </c>
      <c r="B1738" t="s">
        <v>8152</v>
      </c>
      <c r="C1738" s="2">
        <v>41604.363194444442</v>
      </c>
      <c r="D1738" t="s">
        <v>13404</v>
      </c>
    </row>
    <row r="1739" spans="1:4" hidden="1" x14ac:dyDescent="0.15">
      <c r="A1739" t="s">
        <v>171</v>
      </c>
      <c r="B1739" t="s">
        <v>13405</v>
      </c>
      <c r="C1739" s="2">
        <v>41604.331250000003</v>
      </c>
      <c r="D1739" t="s">
        <v>13406</v>
      </c>
    </row>
    <row r="1740" spans="1:4" hidden="1" x14ac:dyDescent="0.15">
      <c r="A1740" t="s">
        <v>171</v>
      </c>
      <c r="B1740" t="s">
        <v>13407</v>
      </c>
      <c r="C1740" s="2">
        <v>41604.228472222225</v>
      </c>
      <c r="D1740" t="s">
        <v>13408</v>
      </c>
    </row>
    <row r="1741" spans="1:4" hidden="1" x14ac:dyDescent="0.15">
      <c r="A1741" t="s">
        <v>171</v>
      </c>
      <c r="B1741" t="s">
        <v>13409</v>
      </c>
      <c r="C1741" s="2">
        <v>41604.226388888892</v>
      </c>
      <c r="D1741" t="s">
        <v>13410</v>
      </c>
    </row>
    <row r="1742" spans="1:4" hidden="1" x14ac:dyDescent="0.15">
      <c r="A1742" t="s">
        <v>171</v>
      </c>
      <c r="B1742" t="s">
        <v>13411</v>
      </c>
      <c r="C1742" s="2">
        <v>41603.918055555558</v>
      </c>
      <c r="D1742" t="s">
        <v>13412</v>
      </c>
    </row>
    <row r="1743" spans="1:4" hidden="1" x14ac:dyDescent="0.15">
      <c r="A1743" t="s">
        <v>171</v>
      </c>
      <c r="B1743" t="s">
        <v>13413</v>
      </c>
      <c r="C1743" s="2">
        <v>41603.852083333331</v>
      </c>
      <c r="D1743" t="s">
        <v>13414</v>
      </c>
    </row>
    <row r="1744" spans="1:4" hidden="1" x14ac:dyDescent="0.15">
      <c r="A1744" t="s">
        <v>171</v>
      </c>
      <c r="B1744" t="s">
        <v>13415</v>
      </c>
      <c r="C1744" s="2">
        <v>41603.490277777775</v>
      </c>
      <c r="D1744" t="s">
        <v>13416</v>
      </c>
    </row>
    <row r="1745" spans="1:4" hidden="1" x14ac:dyDescent="0.15">
      <c r="A1745" t="s">
        <v>171</v>
      </c>
      <c r="B1745" t="s">
        <v>13417</v>
      </c>
      <c r="C1745" s="2">
        <v>41603.461805555555</v>
      </c>
      <c r="D1745" t="s">
        <v>13418</v>
      </c>
    </row>
    <row r="1746" spans="1:4" hidden="1" x14ac:dyDescent="0.15">
      <c r="A1746" t="s">
        <v>171</v>
      </c>
      <c r="B1746" t="s">
        <v>13419</v>
      </c>
      <c r="C1746" s="2">
        <v>41603.086805555555</v>
      </c>
      <c r="D1746" t="s">
        <v>13420</v>
      </c>
    </row>
    <row r="1747" spans="1:4" hidden="1" x14ac:dyDescent="0.15">
      <c r="A1747" t="s">
        <v>171</v>
      </c>
      <c r="B1747" t="s">
        <v>13421</v>
      </c>
      <c r="C1747" s="2">
        <v>41603.067361111112</v>
      </c>
      <c r="D1747" t="s">
        <v>13422</v>
      </c>
    </row>
    <row r="1748" spans="1:4" hidden="1" x14ac:dyDescent="0.15">
      <c r="A1748" t="s">
        <v>171</v>
      </c>
      <c r="B1748" t="s">
        <v>13423</v>
      </c>
      <c r="C1748" s="2">
        <v>41603.017361111109</v>
      </c>
      <c r="D1748" t="s">
        <v>13424</v>
      </c>
    </row>
    <row r="1749" spans="1:4" hidden="1" x14ac:dyDescent="0.15">
      <c r="A1749" t="s">
        <v>171</v>
      </c>
      <c r="B1749" t="s">
        <v>13425</v>
      </c>
      <c r="C1749" s="2">
        <v>41602.960416666669</v>
      </c>
      <c r="D1749" t="s">
        <v>13426</v>
      </c>
    </row>
    <row r="1750" spans="1:4" hidden="1" x14ac:dyDescent="0.15">
      <c r="A1750" t="s">
        <v>171</v>
      </c>
      <c r="B1750" t="s">
        <v>13427</v>
      </c>
      <c r="C1750" s="2">
        <v>41602.927777777775</v>
      </c>
      <c r="D1750" t="s">
        <v>13428</v>
      </c>
    </row>
    <row r="1751" spans="1:4" hidden="1" x14ac:dyDescent="0.15">
      <c r="A1751" t="s">
        <v>171</v>
      </c>
      <c r="B1751" t="s">
        <v>13429</v>
      </c>
      <c r="C1751" s="2">
        <v>41602.663888888892</v>
      </c>
      <c r="D1751" t="s">
        <v>13430</v>
      </c>
    </row>
    <row r="1752" spans="1:4" hidden="1" x14ac:dyDescent="0.15">
      <c r="A1752" t="s">
        <v>171</v>
      </c>
      <c r="B1752" t="s">
        <v>13431</v>
      </c>
      <c r="C1752" s="2">
        <v>41602.443749999999</v>
      </c>
      <c r="D1752" t="s">
        <v>13432</v>
      </c>
    </row>
    <row r="1753" spans="1:4" ht="54" hidden="1" x14ac:dyDescent="0.15">
      <c r="A1753" t="s">
        <v>171</v>
      </c>
      <c r="B1753" t="s">
        <v>13433</v>
      </c>
      <c r="C1753" s="2">
        <v>41602.433333333334</v>
      </c>
      <c r="D1753" s="3" t="s">
        <v>13434</v>
      </c>
    </row>
    <row r="1754" spans="1:4" hidden="1" x14ac:dyDescent="0.15">
      <c r="A1754" t="s">
        <v>171</v>
      </c>
      <c r="B1754" t="s">
        <v>13435</v>
      </c>
      <c r="C1754" s="2">
        <v>41602.159722222219</v>
      </c>
      <c r="D1754" t="s">
        <v>13436</v>
      </c>
    </row>
    <row r="1755" spans="1:4" hidden="1" x14ac:dyDescent="0.15">
      <c r="A1755" t="s">
        <v>171</v>
      </c>
      <c r="B1755" t="s">
        <v>13437</v>
      </c>
      <c r="C1755" s="2">
        <v>41601.988194444442</v>
      </c>
      <c r="D1755" t="s">
        <v>13438</v>
      </c>
    </row>
    <row r="1756" spans="1:4" hidden="1" x14ac:dyDescent="0.15">
      <c r="A1756" t="s">
        <v>171</v>
      </c>
      <c r="B1756" t="s">
        <v>13439</v>
      </c>
      <c r="C1756" s="2">
        <v>41601.917361111111</v>
      </c>
      <c r="D1756" t="s">
        <v>13440</v>
      </c>
    </row>
    <row r="1757" spans="1:4" ht="40.5" hidden="1" x14ac:dyDescent="0.15">
      <c r="A1757" t="s">
        <v>171</v>
      </c>
      <c r="B1757" t="s">
        <v>13441</v>
      </c>
      <c r="C1757" s="2">
        <v>41601.818749999999</v>
      </c>
      <c r="D1757" s="3" t="s">
        <v>13442</v>
      </c>
    </row>
    <row r="1758" spans="1:4" hidden="1" x14ac:dyDescent="0.15">
      <c r="A1758" t="s">
        <v>171</v>
      </c>
      <c r="B1758" t="s">
        <v>13443</v>
      </c>
      <c r="C1758" s="2">
        <v>41601.813888888886</v>
      </c>
      <c r="D1758" t="s">
        <v>13444</v>
      </c>
    </row>
    <row r="1759" spans="1:4" hidden="1" x14ac:dyDescent="0.15">
      <c r="A1759" t="s">
        <v>171</v>
      </c>
      <c r="B1759" t="s">
        <v>13445</v>
      </c>
      <c r="C1759" s="2">
        <v>41601.740277777775</v>
      </c>
      <c r="D1759" t="s">
        <v>13446</v>
      </c>
    </row>
    <row r="1760" spans="1:4" hidden="1" x14ac:dyDescent="0.15">
      <c r="A1760" t="s">
        <v>171</v>
      </c>
      <c r="B1760" t="s">
        <v>9238</v>
      </c>
      <c r="C1760" s="2">
        <v>41601.714583333334</v>
      </c>
      <c r="D1760" t="s">
        <v>13447</v>
      </c>
    </row>
    <row r="1761" spans="1:4" hidden="1" x14ac:dyDescent="0.15">
      <c r="A1761" t="s">
        <v>171</v>
      </c>
      <c r="B1761" t="s">
        <v>13448</v>
      </c>
      <c r="C1761" s="2">
        <v>41601.688888888886</v>
      </c>
      <c r="D1761" t="s">
        <v>13449</v>
      </c>
    </row>
    <row r="1762" spans="1:4" hidden="1" x14ac:dyDescent="0.15">
      <c r="A1762" t="s">
        <v>171</v>
      </c>
      <c r="B1762" t="s">
        <v>13450</v>
      </c>
      <c r="C1762" s="2">
        <v>41601.625694444447</v>
      </c>
      <c r="D1762" t="s">
        <v>13451</v>
      </c>
    </row>
    <row r="1763" spans="1:4" hidden="1" x14ac:dyDescent="0.15">
      <c r="A1763" t="s">
        <v>171</v>
      </c>
      <c r="B1763" t="s">
        <v>13452</v>
      </c>
      <c r="C1763" s="2">
        <v>41601.618055555555</v>
      </c>
      <c r="D1763" t="s">
        <v>13453</v>
      </c>
    </row>
    <row r="1764" spans="1:4" hidden="1" x14ac:dyDescent="0.15">
      <c r="A1764" t="s">
        <v>171</v>
      </c>
      <c r="B1764" t="s">
        <v>13454</v>
      </c>
      <c r="C1764" s="2">
        <v>41601.613888888889</v>
      </c>
      <c r="D1764" t="s">
        <v>13455</v>
      </c>
    </row>
    <row r="1765" spans="1:4" hidden="1" x14ac:dyDescent="0.15">
      <c r="A1765" t="s">
        <v>171</v>
      </c>
      <c r="B1765" t="s">
        <v>13456</v>
      </c>
      <c r="C1765" s="2">
        <v>41600.999305555553</v>
      </c>
      <c r="D1765" t="s">
        <v>13457</v>
      </c>
    </row>
    <row r="1766" spans="1:4" hidden="1" x14ac:dyDescent="0.15">
      <c r="A1766" t="s">
        <v>171</v>
      </c>
      <c r="B1766" t="s">
        <v>13458</v>
      </c>
      <c r="C1766" s="2">
        <v>41600.993750000001</v>
      </c>
      <c r="D1766" t="s">
        <v>13459</v>
      </c>
    </row>
    <row r="1767" spans="1:4" hidden="1" x14ac:dyDescent="0.15">
      <c r="A1767" t="s">
        <v>171</v>
      </c>
      <c r="B1767" t="s">
        <v>13460</v>
      </c>
      <c r="C1767" s="2">
        <v>41600.930555555555</v>
      </c>
      <c r="D1767" t="s">
        <v>13461</v>
      </c>
    </row>
    <row r="1768" spans="1:4" hidden="1" x14ac:dyDescent="0.15">
      <c r="A1768" t="s">
        <v>171</v>
      </c>
      <c r="B1768" t="s">
        <v>13462</v>
      </c>
      <c r="C1768" s="2">
        <v>41600.914583333331</v>
      </c>
      <c r="D1768" t="s">
        <v>13463</v>
      </c>
    </row>
    <row r="1769" spans="1:4" hidden="1" x14ac:dyDescent="0.15">
      <c r="A1769" t="s">
        <v>171</v>
      </c>
      <c r="B1769" t="s">
        <v>13464</v>
      </c>
      <c r="C1769" s="2">
        <v>41600.793055555558</v>
      </c>
      <c r="D1769" t="s">
        <v>13465</v>
      </c>
    </row>
    <row r="1770" spans="1:4" hidden="1" x14ac:dyDescent="0.15">
      <c r="A1770" t="s">
        <v>171</v>
      </c>
      <c r="B1770" t="s">
        <v>13466</v>
      </c>
      <c r="C1770" s="2">
        <v>41600.768055555556</v>
      </c>
      <c r="D1770" t="s">
        <v>13467</v>
      </c>
    </row>
    <row r="1771" spans="1:4" hidden="1" x14ac:dyDescent="0.15">
      <c r="A1771" t="s">
        <v>171</v>
      </c>
      <c r="B1771" t="s">
        <v>13468</v>
      </c>
      <c r="C1771" s="2">
        <v>41600.756944444445</v>
      </c>
      <c r="D1771" t="s">
        <v>13469</v>
      </c>
    </row>
    <row r="1772" spans="1:4" ht="54" hidden="1" x14ac:dyDescent="0.15">
      <c r="A1772" t="s">
        <v>171</v>
      </c>
      <c r="B1772" t="s">
        <v>13470</v>
      </c>
      <c r="C1772" s="2">
        <v>41600.748611111114</v>
      </c>
      <c r="D1772" s="3" t="s">
        <v>13471</v>
      </c>
    </row>
    <row r="1773" spans="1:4" hidden="1" x14ac:dyDescent="0.15">
      <c r="A1773" t="s">
        <v>171</v>
      </c>
      <c r="B1773" t="s">
        <v>13472</v>
      </c>
      <c r="C1773" s="2">
        <v>41600.730555555558</v>
      </c>
      <c r="D1773" t="s">
        <v>13473</v>
      </c>
    </row>
    <row r="1774" spans="1:4" hidden="1" x14ac:dyDescent="0.15">
      <c r="A1774" t="s">
        <v>171</v>
      </c>
      <c r="B1774" t="s">
        <v>13474</v>
      </c>
      <c r="C1774" s="2">
        <v>41600.668055555558</v>
      </c>
      <c r="D1774" t="s">
        <v>13475</v>
      </c>
    </row>
    <row r="1775" spans="1:4" hidden="1" x14ac:dyDescent="0.15">
      <c r="A1775" t="s">
        <v>171</v>
      </c>
      <c r="B1775" t="s">
        <v>13476</v>
      </c>
      <c r="C1775" s="2">
        <v>41600.5625</v>
      </c>
      <c r="D1775" t="s">
        <v>13477</v>
      </c>
    </row>
    <row r="1776" spans="1:4" ht="54" hidden="1" x14ac:dyDescent="0.15">
      <c r="A1776" t="s">
        <v>171</v>
      </c>
      <c r="B1776" t="s">
        <v>13478</v>
      </c>
      <c r="C1776" s="2">
        <v>41600.527777777781</v>
      </c>
      <c r="D1776" s="3" t="s">
        <v>13479</v>
      </c>
    </row>
    <row r="1777" spans="1:4" hidden="1" x14ac:dyDescent="0.15">
      <c r="A1777" t="s">
        <v>171</v>
      </c>
      <c r="B1777" t="s">
        <v>13480</v>
      </c>
      <c r="C1777" s="2">
        <v>41600.450694444444</v>
      </c>
      <c r="D1777" t="s">
        <v>13481</v>
      </c>
    </row>
    <row r="1778" spans="1:4" ht="67.5" hidden="1" x14ac:dyDescent="0.15">
      <c r="A1778" t="s">
        <v>171</v>
      </c>
      <c r="B1778" t="s">
        <v>13482</v>
      </c>
      <c r="C1778" s="2">
        <v>41600.420138888891</v>
      </c>
      <c r="D1778" s="3" t="s">
        <v>13483</v>
      </c>
    </row>
    <row r="1779" spans="1:4" hidden="1" x14ac:dyDescent="0.15">
      <c r="A1779" t="s">
        <v>171</v>
      </c>
      <c r="B1779" t="s">
        <v>13484</v>
      </c>
      <c r="C1779" s="2">
        <v>41600.40625</v>
      </c>
      <c r="D1779" t="s">
        <v>13485</v>
      </c>
    </row>
    <row r="1780" spans="1:4" hidden="1" x14ac:dyDescent="0.15">
      <c r="A1780" t="s">
        <v>171</v>
      </c>
      <c r="B1780" t="s">
        <v>13486</v>
      </c>
      <c r="C1780" s="2">
        <v>41600.404166666667</v>
      </c>
      <c r="D1780" t="s">
        <v>13487</v>
      </c>
    </row>
    <row r="1781" spans="1:4" hidden="1" x14ac:dyDescent="0.15">
      <c r="A1781" t="s">
        <v>171</v>
      </c>
      <c r="B1781" t="s">
        <v>6</v>
      </c>
      <c r="C1781" s="2">
        <v>41600.361805555556</v>
      </c>
      <c r="D1781" t="s">
        <v>13488</v>
      </c>
    </row>
    <row r="1782" spans="1:4" hidden="1" x14ac:dyDescent="0.15">
      <c r="A1782" t="s">
        <v>171</v>
      </c>
      <c r="B1782" t="s">
        <v>13489</v>
      </c>
      <c r="C1782" s="2">
        <v>41600.361111111109</v>
      </c>
      <c r="D1782" t="s">
        <v>13490</v>
      </c>
    </row>
    <row r="1783" spans="1:4" hidden="1" x14ac:dyDescent="0.15">
      <c r="A1783" t="s">
        <v>171</v>
      </c>
      <c r="B1783" t="s">
        <v>13491</v>
      </c>
      <c r="C1783" s="2">
        <v>41600.320833333331</v>
      </c>
      <c r="D1783" t="s">
        <v>13492</v>
      </c>
    </row>
    <row r="1784" spans="1:4" hidden="1" x14ac:dyDescent="0.15">
      <c r="A1784" t="s">
        <v>171</v>
      </c>
      <c r="B1784" t="s">
        <v>13493</v>
      </c>
      <c r="C1784" s="2">
        <v>41600.087500000001</v>
      </c>
      <c r="D1784" t="s">
        <v>13494</v>
      </c>
    </row>
    <row r="1785" spans="1:4" hidden="1" x14ac:dyDescent="0.15">
      <c r="A1785" t="s">
        <v>171</v>
      </c>
      <c r="B1785" t="s">
        <v>13495</v>
      </c>
      <c r="C1785" s="2">
        <v>41600.015972222223</v>
      </c>
      <c r="D1785" t="s">
        <v>13496</v>
      </c>
    </row>
    <row r="1786" spans="1:4" hidden="1" x14ac:dyDescent="0.15">
      <c r="A1786" t="s">
        <v>171</v>
      </c>
      <c r="B1786" t="s">
        <v>13497</v>
      </c>
      <c r="C1786" s="2">
        <v>41599.972222222219</v>
      </c>
      <c r="D1786" t="s">
        <v>13498</v>
      </c>
    </row>
    <row r="1787" spans="1:4" hidden="1" x14ac:dyDescent="0.15">
      <c r="A1787" t="s">
        <v>171</v>
      </c>
      <c r="B1787" t="s">
        <v>13499</v>
      </c>
      <c r="C1787" s="2">
        <v>41599.943749999999</v>
      </c>
      <c r="D1787" t="s">
        <v>13500</v>
      </c>
    </row>
    <row r="1788" spans="1:4" hidden="1" x14ac:dyDescent="0.15">
      <c r="A1788" t="s">
        <v>171</v>
      </c>
      <c r="B1788" t="s">
        <v>13501</v>
      </c>
      <c r="C1788" s="2">
        <v>41599.892361111109</v>
      </c>
      <c r="D1788" t="s">
        <v>13502</v>
      </c>
    </row>
    <row r="1789" spans="1:4" hidden="1" x14ac:dyDescent="0.15">
      <c r="A1789" t="s">
        <v>171</v>
      </c>
      <c r="B1789" t="s">
        <v>13503</v>
      </c>
      <c r="C1789" s="2">
        <v>41599.888888888891</v>
      </c>
      <c r="D1789" t="s">
        <v>13504</v>
      </c>
    </row>
    <row r="1790" spans="1:4" hidden="1" x14ac:dyDescent="0.15">
      <c r="A1790" t="s">
        <v>171</v>
      </c>
      <c r="B1790" t="s">
        <v>13505</v>
      </c>
      <c r="C1790" s="2">
        <v>41599.465277777781</v>
      </c>
      <c r="D1790" t="s">
        <v>13506</v>
      </c>
    </row>
    <row r="1791" spans="1:4" hidden="1" x14ac:dyDescent="0.15">
      <c r="A1791" t="s">
        <v>171</v>
      </c>
      <c r="B1791" t="s">
        <v>13507</v>
      </c>
      <c r="C1791" s="2">
        <v>41599.073611111111</v>
      </c>
      <c r="D1791" t="s">
        <v>13508</v>
      </c>
    </row>
    <row r="1792" spans="1:4" hidden="1" x14ac:dyDescent="0.15">
      <c r="A1792" t="s">
        <v>171</v>
      </c>
      <c r="B1792" t="s">
        <v>13509</v>
      </c>
      <c r="C1792" s="2">
        <v>41598.979166666664</v>
      </c>
      <c r="D1792" t="s">
        <v>13510</v>
      </c>
    </row>
    <row r="1793" spans="1:4" hidden="1" x14ac:dyDescent="0.15">
      <c r="A1793" t="s">
        <v>171</v>
      </c>
      <c r="B1793" t="s">
        <v>6713</v>
      </c>
      <c r="C1793" s="2">
        <v>41598.979166666664</v>
      </c>
      <c r="D1793" t="s">
        <v>13511</v>
      </c>
    </row>
    <row r="1794" spans="1:4" hidden="1" x14ac:dyDescent="0.15">
      <c r="A1794" t="s">
        <v>171</v>
      </c>
      <c r="B1794" t="s">
        <v>13512</v>
      </c>
      <c r="C1794" s="2">
        <v>41598.928472222222</v>
      </c>
      <c r="D1794" t="s">
        <v>13513</v>
      </c>
    </row>
    <row r="1795" spans="1:4" hidden="1" x14ac:dyDescent="0.15">
      <c r="A1795" t="s">
        <v>171</v>
      </c>
      <c r="B1795" t="s">
        <v>13514</v>
      </c>
      <c r="C1795" s="2">
        <v>41598.871527777781</v>
      </c>
      <c r="D1795" t="s">
        <v>13515</v>
      </c>
    </row>
    <row r="1796" spans="1:4" hidden="1" x14ac:dyDescent="0.15">
      <c r="A1796" t="s">
        <v>171</v>
      </c>
      <c r="B1796" t="s">
        <v>13516</v>
      </c>
      <c r="C1796" s="2">
        <v>41598.844444444447</v>
      </c>
      <c r="D1796" t="s">
        <v>13517</v>
      </c>
    </row>
    <row r="1797" spans="1:4" hidden="1" x14ac:dyDescent="0.15">
      <c r="A1797" t="s">
        <v>171</v>
      </c>
      <c r="B1797" t="s">
        <v>13518</v>
      </c>
      <c r="C1797" s="2">
        <v>41598.737500000003</v>
      </c>
      <c r="D1797" t="s">
        <v>13519</v>
      </c>
    </row>
    <row r="1798" spans="1:4" hidden="1" x14ac:dyDescent="0.15">
      <c r="A1798" t="s">
        <v>171</v>
      </c>
      <c r="B1798" t="s">
        <v>13520</v>
      </c>
      <c r="C1798" s="2">
        <v>41598.720138888886</v>
      </c>
      <c r="D1798" t="s">
        <v>13521</v>
      </c>
    </row>
    <row r="1799" spans="1:4" ht="27" hidden="1" x14ac:dyDescent="0.15">
      <c r="A1799" t="s">
        <v>171</v>
      </c>
      <c r="B1799" t="s">
        <v>13522</v>
      </c>
      <c r="C1799" s="2">
        <v>41598.718055555553</v>
      </c>
      <c r="D1799" s="3" t="s">
        <v>13523</v>
      </c>
    </row>
    <row r="1800" spans="1:4" hidden="1" x14ac:dyDescent="0.15">
      <c r="A1800" t="s">
        <v>171</v>
      </c>
      <c r="B1800" t="s">
        <v>13524</v>
      </c>
      <c r="C1800" s="2">
        <v>41598.024305555555</v>
      </c>
      <c r="D1800" t="s">
        <v>13525</v>
      </c>
    </row>
    <row r="1801" spans="1:4" ht="40.5" hidden="1" x14ac:dyDescent="0.15">
      <c r="A1801" t="s">
        <v>171</v>
      </c>
      <c r="B1801" t="s">
        <v>13526</v>
      </c>
      <c r="C1801" s="2">
        <v>41597.966666666667</v>
      </c>
      <c r="D1801" s="3" t="s">
        <v>13527</v>
      </c>
    </row>
    <row r="1802" spans="1:4" hidden="1" x14ac:dyDescent="0.15">
      <c r="A1802" t="s">
        <v>171</v>
      </c>
      <c r="B1802" t="s">
        <v>13528</v>
      </c>
      <c r="C1802" s="2">
        <v>41597.944444444445</v>
      </c>
      <c r="D1802" t="s">
        <v>13529</v>
      </c>
    </row>
    <row r="1803" spans="1:4" hidden="1" x14ac:dyDescent="0.15">
      <c r="A1803" t="s">
        <v>171</v>
      </c>
      <c r="B1803" t="s">
        <v>13530</v>
      </c>
      <c r="C1803" s="2">
        <v>41597.802083333336</v>
      </c>
      <c r="D1803" t="s">
        <v>13531</v>
      </c>
    </row>
    <row r="1804" spans="1:4" hidden="1" x14ac:dyDescent="0.15">
      <c r="A1804" t="s">
        <v>171</v>
      </c>
      <c r="B1804" t="s">
        <v>13532</v>
      </c>
      <c r="C1804" s="2">
        <v>41597.70208333333</v>
      </c>
      <c r="D1804" t="s">
        <v>13533</v>
      </c>
    </row>
    <row r="1805" spans="1:4" hidden="1" x14ac:dyDescent="0.15">
      <c r="A1805" t="s">
        <v>171</v>
      </c>
      <c r="B1805" t="s">
        <v>13534</v>
      </c>
      <c r="C1805" s="2">
        <v>41597.613888888889</v>
      </c>
      <c r="D1805" t="s">
        <v>13535</v>
      </c>
    </row>
    <row r="1806" spans="1:4" hidden="1" x14ac:dyDescent="0.15">
      <c r="A1806" t="s">
        <v>171</v>
      </c>
      <c r="B1806" t="s">
        <v>3227</v>
      </c>
      <c r="C1806" s="2">
        <v>41597.442361111112</v>
      </c>
      <c r="D1806" t="s">
        <v>13536</v>
      </c>
    </row>
    <row r="1807" spans="1:4" hidden="1" x14ac:dyDescent="0.15">
      <c r="A1807" t="s">
        <v>171</v>
      </c>
      <c r="B1807" t="s">
        <v>13537</v>
      </c>
      <c r="C1807" s="2">
        <v>41597.418055555558</v>
      </c>
      <c r="D1807" t="s">
        <v>13538</v>
      </c>
    </row>
    <row r="1808" spans="1:4" hidden="1" x14ac:dyDescent="0.15">
      <c r="A1808" t="s">
        <v>171</v>
      </c>
      <c r="B1808" t="s">
        <v>13539</v>
      </c>
      <c r="C1808" s="2">
        <v>41597.368055555555</v>
      </c>
      <c r="D1808" t="s">
        <v>13540</v>
      </c>
    </row>
    <row r="1809" spans="1:4" hidden="1" x14ac:dyDescent="0.15">
      <c r="A1809" t="s">
        <v>171</v>
      </c>
      <c r="B1809" t="s">
        <v>13541</v>
      </c>
      <c r="C1809" s="2">
        <v>41597.047222222223</v>
      </c>
      <c r="D1809" t="s">
        <v>13542</v>
      </c>
    </row>
    <row r="1810" spans="1:4" hidden="1" x14ac:dyDescent="0.15">
      <c r="A1810" t="s">
        <v>171</v>
      </c>
      <c r="B1810" t="s">
        <v>13543</v>
      </c>
      <c r="C1810" s="2">
        <v>41597.044444444444</v>
      </c>
      <c r="D1810" t="s">
        <v>13544</v>
      </c>
    </row>
    <row r="1811" spans="1:4" hidden="1" x14ac:dyDescent="0.15">
      <c r="A1811" t="s">
        <v>171</v>
      </c>
      <c r="B1811" t="s">
        <v>13545</v>
      </c>
      <c r="C1811" s="2">
        <v>41596.993055555555</v>
      </c>
      <c r="D1811" t="s">
        <v>13546</v>
      </c>
    </row>
    <row r="1812" spans="1:4" hidden="1" x14ac:dyDescent="0.15">
      <c r="A1812" t="s">
        <v>171</v>
      </c>
      <c r="B1812" t="s">
        <v>13547</v>
      </c>
      <c r="C1812" s="2">
        <v>41596.924305555556</v>
      </c>
      <c r="D1812" t="s">
        <v>13548</v>
      </c>
    </row>
    <row r="1813" spans="1:4" hidden="1" x14ac:dyDescent="0.15">
      <c r="A1813" t="s">
        <v>171</v>
      </c>
      <c r="B1813" t="s">
        <v>13549</v>
      </c>
      <c r="C1813" s="2">
        <v>41596.736111111109</v>
      </c>
      <c r="D1813" t="s">
        <v>13550</v>
      </c>
    </row>
    <row r="1814" spans="1:4" hidden="1" x14ac:dyDescent="0.15">
      <c r="A1814" t="s">
        <v>171</v>
      </c>
      <c r="B1814" t="s">
        <v>13551</v>
      </c>
      <c r="C1814" s="2">
        <v>41596.702777777777</v>
      </c>
      <c r="D1814" t="s">
        <v>13552</v>
      </c>
    </row>
    <row r="1815" spans="1:4" ht="67.5" hidden="1" x14ac:dyDescent="0.15">
      <c r="A1815" t="s">
        <v>171</v>
      </c>
      <c r="B1815" t="s">
        <v>13553</v>
      </c>
      <c r="C1815" s="2">
        <v>41596.436111111114</v>
      </c>
      <c r="D1815" s="3" t="s">
        <v>13554</v>
      </c>
    </row>
    <row r="1816" spans="1:4" hidden="1" x14ac:dyDescent="0.15">
      <c r="A1816" t="s">
        <v>171</v>
      </c>
      <c r="B1816" t="s">
        <v>13555</v>
      </c>
      <c r="C1816" s="2">
        <v>41596.392361111109</v>
      </c>
      <c r="D1816" t="s">
        <v>13556</v>
      </c>
    </row>
    <row r="1817" spans="1:4" hidden="1" x14ac:dyDescent="0.15">
      <c r="A1817" t="s">
        <v>171</v>
      </c>
      <c r="B1817" t="s">
        <v>13557</v>
      </c>
      <c r="C1817" s="2">
        <v>41596.390277777777</v>
      </c>
      <c r="D1817" t="s">
        <v>13558</v>
      </c>
    </row>
    <row r="1818" spans="1:4" ht="54" hidden="1" x14ac:dyDescent="0.15">
      <c r="A1818" t="s">
        <v>171</v>
      </c>
      <c r="B1818" t="s">
        <v>13559</v>
      </c>
      <c r="C1818" s="2">
        <v>41596.254861111112</v>
      </c>
      <c r="D1818" s="3" t="s">
        <v>13560</v>
      </c>
    </row>
    <row r="1819" spans="1:4" hidden="1" x14ac:dyDescent="0.15">
      <c r="A1819" t="s">
        <v>171</v>
      </c>
      <c r="B1819" t="s">
        <v>13561</v>
      </c>
      <c r="C1819" s="2">
        <v>41596.045138888891</v>
      </c>
      <c r="D1819" t="s">
        <v>13562</v>
      </c>
    </row>
    <row r="1820" spans="1:4" hidden="1" x14ac:dyDescent="0.15">
      <c r="A1820" t="s">
        <v>171</v>
      </c>
      <c r="B1820" t="s">
        <v>13563</v>
      </c>
      <c r="C1820" s="2">
        <v>41595.931250000001</v>
      </c>
      <c r="D1820" t="s">
        <v>13564</v>
      </c>
    </row>
    <row r="1821" spans="1:4" ht="54" hidden="1" x14ac:dyDescent="0.15">
      <c r="A1821" t="s">
        <v>171</v>
      </c>
      <c r="B1821" t="s">
        <v>13565</v>
      </c>
      <c r="C1821" s="2">
        <v>41595.861111111109</v>
      </c>
      <c r="D1821" s="3" t="s">
        <v>13566</v>
      </c>
    </row>
    <row r="1822" spans="1:4" hidden="1" x14ac:dyDescent="0.15">
      <c r="A1822" t="s">
        <v>171</v>
      </c>
      <c r="B1822" t="s">
        <v>13567</v>
      </c>
      <c r="C1822" s="2">
        <v>41595.841666666667</v>
      </c>
      <c r="D1822" t="s">
        <v>13568</v>
      </c>
    </row>
    <row r="1823" spans="1:4" hidden="1" x14ac:dyDescent="0.15">
      <c r="A1823" t="s">
        <v>171</v>
      </c>
      <c r="B1823" t="s">
        <v>13569</v>
      </c>
      <c r="C1823" s="2">
        <v>41595.736805555556</v>
      </c>
      <c r="D1823" t="s">
        <v>13570</v>
      </c>
    </row>
    <row r="1824" spans="1:4" hidden="1" x14ac:dyDescent="0.15">
      <c r="A1824" t="s">
        <v>171</v>
      </c>
      <c r="B1824" t="s">
        <v>13571</v>
      </c>
      <c r="C1824" s="2">
        <v>41595.647916666669</v>
      </c>
      <c r="D1824" t="s">
        <v>13572</v>
      </c>
    </row>
    <row r="1825" spans="1:4" hidden="1" x14ac:dyDescent="0.15">
      <c r="A1825" t="s">
        <v>171</v>
      </c>
      <c r="B1825" t="s">
        <v>13573</v>
      </c>
      <c r="C1825" s="2">
        <v>41595.54791666667</v>
      </c>
      <c r="D1825" t="s">
        <v>13574</v>
      </c>
    </row>
    <row r="1826" spans="1:4" hidden="1" x14ac:dyDescent="0.15">
      <c r="A1826" t="s">
        <v>171</v>
      </c>
      <c r="B1826" t="s">
        <v>13575</v>
      </c>
      <c r="C1826" s="2">
        <v>41595.459722222222</v>
      </c>
      <c r="D1826" t="s">
        <v>13576</v>
      </c>
    </row>
    <row r="1827" spans="1:4" hidden="1" x14ac:dyDescent="0.15">
      <c r="A1827" t="s">
        <v>171</v>
      </c>
      <c r="B1827" t="s">
        <v>13577</v>
      </c>
      <c r="C1827" s="2">
        <v>41595.368750000001</v>
      </c>
      <c r="D1827" t="s">
        <v>13578</v>
      </c>
    </row>
    <row r="1828" spans="1:4" hidden="1" x14ac:dyDescent="0.15">
      <c r="A1828" t="s">
        <v>171</v>
      </c>
      <c r="B1828" t="s">
        <v>13579</v>
      </c>
      <c r="C1828" s="2">
        <v>41595.26666666667</v>
      </c>
      <c r="D1828" t="s">
        <v>13580</v>
      </c>
    </row>
    <row r="1829" spans="1:4" hidden="1" x14ac:dyDescent="0.15">
      <c r="A1829" t="s">
        <v>171</v>
      </c>
      <c r="B1829" t="s">
        <v>13581</v>
      </c>
      <c r="C1829" s="2">
        <v>41594.962500000001</v>
      </c>
      <c r="D1829" t="s">
        <v>13582</v>
      </c>
    </row>
    <row r="1830" spans="1:4" ht="54" hidden="1" x14ac:dyDescent="0.15">
      <c r="A1830" t="s">
        <v>171</v>
      </c>
      <c r="B1830" t="s">
        <v>13583</v>
      </c>
      <c r="C1830" s="2">
        <v>41594.905555555553</v>
      </c>
      <c r="D1830" s="3" t="s">
        <v>13584</v>
      </c>
    </row>
    <row r="1831" spans="1:4" hidden="1" x14ac:dyDescent="0.15">
      <c r="A1831" t="s">
        <v>171</v>
      </c>
      <c r="B1831" t="s">
        <v>13585</v>
      </c>
      <c r="C1831" s="2">
        <v>41594.894444444442</v>
      </c>
      <c r="D1831" t="s">
        <v>13586</v>
      </c>
    </row>
    <row r="1832" spans="1:4" hidden="1" x14ac:dyDescent="0.15">
      <c r="A1832" t="s">
        <v>171</v>
      </c>
      <c r="B1832" t="s">
        <v>13587</v>
      </c>
      <c r="C1832" s="2">
        <v>41594.475694444445</v>
      </c>
      <c r="D1832" t="s">
        <v>13588</v>
      </c>
    </row>
    <row r="1833" spans="1:4" hidden="1" x14ac:dyDescent="0.15">
      <c r="A1833" t="s">
        <v>171</v>
      </c>
      <c r="B1833" t="s">
        <v>3399</v>
      </c>
      <c r="C1833" s="2">
        <v>41593.9375</v>
      </c>
      <c r="D1833" t="s">
        <v>13589</v>
      </c>
    </row>
    <row r="1834" spans="1:4" hidden="1" x14ac:dyDescent="0.15">
      <c r="A1834" t="s">
        <v>171</v>
      </c>
      <c r="B1834" t="s">
        <v>13590</v>
      </c>
      <c r="C1834" s="2">
        <v>41593.870138888888</v>
      </c>
      <c r="D1834" t="s">
        <v>13591</v>
      </c>
    </row>
    <row r="1835" spans="1:4" hidden="1" x14ac:dyDescent="0.15">
      <c r="A1835" t="s">
        <v>171</v>
      </c>
      <c r="B1835" t="s">
        <v>5</v>
      </c>
      <c r="C1835" s="2">
        <v>41593.662499999999</v>
      </c>
      <c r="D1835" t="s">
        <v>13592</v>
      </c>
    </row>
    <row r="1836" spans="1:4" hidden="1" x14ac:dyDescent="0.15">
      <c r="A1836" t="s">
        <v>171</v>
      </c>
      <c r="B1836" t="s">
        <v>13593</v>
      </c>
      <c r="C1836" s="2">
        <v>41593.64166666667</v>
      </c>
      <c r="D1836" t="s">
        <v>13594</v>
      </c>
    </row>
    <row r="1837" spans="1:4" hidden="1" x14ac:dyDescent="0.15">
      <c r="A1837" t="s">
        <v>171</v>
      </c>
      <c r="B1837" t="s">
        <v>13595</v>
      </c>
      <c r="C1837" s="2">
        <v>41593.589583333334</v>
      </c>
      <c r="D1837" t="s">
        <v>13596</v>
      </c>
    </row>
    <row r="1838" spans="1:4" hidden="1" x14ac:dyDescent="0.15">
      <c r="A1838" t="s">
        <v>171</v>
      </c>
      <c r="B1838" t="s">
        <v>13597</v>
      </c>
      <c r="C1838" s="2">
        <v>41593.558333333334</v>
      </c>
      <c r="D1838" t="s">
        <v>13598</v>
      </c>
    </row>
    <row r="1839" spans="1:4" hidden="1" x14ac:dyDescent="0.15">
      <c r="A1839" t="s">
        <v>171</v>
      </c>
      <c r="B1839" t="s">
        <v>13599</v>
      </c>
      <c r="C1839" s="2">
        <v>41593.520833333336</v>
      </c>
      <c r="D1839" t="s">
        <v>13600</v>
      </c>
    </row>
    <row r="1840" spans="1:4" hidden="1" x14ac:dyDescent="0.15">
      <c r="A1840" t="s">
        <v>171</v>
      </c>
      <c r="B1840" t="s">
        <v>13601</v>
      </c>
      <c r="C1840" s="2">
        <v>41593.455555555556</v>
      </c>
      <c r="D1840" t="s">
        <v>13602</v>
      </c>
    </row>
    <row r="1841" spans="1:4" hidden="1" x14ac:dyDescent="0.15">
      <c r="A1841" t="s">
        <v>171</v>
      </c>
      <c r="B1841" t="s">
        <v>13603</v>
      </c>
      <c r="C1841" s="2">
        <v>41593.395833333336</v>
      </c>
      <c r="D1841" t="s">
        <v>13604</v>
      </c>
    </row>
    <row r="1842" spans="1:4" ht="54" hidden="1" x14ac:dyDescent="0.15">
      <c r="A1842" t="s">
        <v>171</v>
      </c>
      <c r="B1842" t="s">
        <v>13605</v>
      </c>
      <c r="C1842" s="2">
        <v>41593.393055555556</v>
      </c>
      <c r="D1842" s="3" t="s">
        <v>13606</v>
      </c>
    </row>
    <row r="1843" spans="1:4" hidden="1" x14ac:dyDescent="0.15">
      <c r="A1843" t="s">
        <v>171</v>
      </c>
      <c r="B1843" t="s">
        <v>13607</v>
      </c>
      <c r="C1843" s="2">
        <v>41593.327777777777</v>
      </c>
      <c r="D1843" t="s">
        <v>13608</v>
      </c>
    </row>
    <row r="1844" spans="1:4" hidden="1" x14ac:dyDescent="0.15">
      <c r="A1844" t="s">
        <v>171</v>
      </c>
      <c r="B1844" t="s">
        <v>13609</v>
      </c>
      <c r="C1844" s="2">
        <v>41593.297222222223</v>
      </c>
      <c r="D1844" t="s">
        <v>13610</v>
      </c>
    </row>
    <row r="1845" spans="1:4" hidden="1" x14ac:dyDescent="0.15">
      <c r="A1845" t="s">
        <v>171</v>
      </c>
      <c r="B1845" t="s">
        <v>13611</v>
      </c>
      <c r="C1845" s="2">
        <v>41593.239583333336</v>
      </c>
      <c r="D1845" t="s">
        <v>13612</v>
      </c>
    </row>
    <row r="1846" spans="1:4" hidden="1" x14ac:dyDescent="0.15">
      <c r="A1846" t="s">
        <v>171</v>
      </c>
      <c r="B1846" t="s">
        <v>2677</v>
      </c>
      <c r="C1846" s="2">
        <v>41592.703472222223</v>
      </c>
      <c r="D1846" t="s">
        <v>13613</v>
      </c>
    </row>
    <row r="1847" spans="1:4" hidden="1" x14ac:dyDescent="0.15">
      <c r="A1847" t="s">
        <v>171</v>
      </c>
      <c r="B1847" t="s">
        <v>13614</v>
      </c>
      <c r="C1847" s="2">
        <v>41592.521527777775</v>
      </c>
      <c r="D1847" t="s">
        <v>13615</v>
      </c>
    </row>
    <row r="1848" spans="1:4" hidden="1" x14ac:dyDescent="0.15">
      <c r="A1848" t="s">
        <v>171</v>
      </c>
      <c r="B1848" t="s">
        <v>13616</v>
      </c>
      <c r="C1848" s="2">
        <v>41591.634722222225</v>
      </c>
      <c r="D1848" t="s">
        <v>13617</v>
      </c>
    </row>
    <row r="1849" spans="1:4" hidden="1" x14ac:dyDescent="0.15">
      <c r="A1849" t="s">
        <v>171</v>
      </c>
      <c r="B1849" t="s">
        <v>13618</v>
      </c>
      <c r="C1849" s="2">
        <v>41591.427777777775</v>
      </c>
      <c r="D1849" t="s">
        <v>13619</v>
      </c>
    </row>
    <row r="1850" spans="1:4" ht="67.5" hidden="1" x14ac:dyDescent="0.15">
      <c r="A1850" t="s">
        <v>171</v>
      </c>
      <c r="B1850" t="s">
        <v>13620</v>
      </c>
      <c r="C1850" s="2">
        <v>41590.970833333333</v>
      </c>
      <c r="D1850" s="3" t="s">
        <v>13621</v>
      </c>
    </row>
    <row r="1851" spans="1:4" ht="54" hidden="1" x14ac:dyDescent="0.15">
      <c r="A1851" t="s">
        <v>171</v>
      </c>
      <c r="B1851" t="s">
        <v>13622</v>
      </c>
      <c r="C1851" s="2">
        <v>41590.917361111111</v>
      </c>
      <c r="D1851" s="3" t="s">
        <v>13623</v>
      </c>
    </row>
    <row r="1852" spans="1:4" ht="27" hidden="1" x14ac:dyDescent="0.15">
      <c r="A1852" t="s">
        <v>171</v>
      </c>
      <c r="B1852" t="s">
        <v>13624</v>
      </c>
      <c r="C1852" s="2">
        <v>41590.507638888892</v>
      </c>
      <c r="D1852" s="3" t="s">
        <v>13625</v>
      </c>
    </row>
    <row r="1853" spans="1:4" hidden="1" x14ac:dyDescent="0.15">
      <c r="A1853" t="s">
        <v>171</v>
      </c>
      <c r="B1853" t="s">
        <v>13626</v>
      </c>
      <c r="C1853" s="2">
        <v>41590.484027777777</v>
      </c>
      <c r="D1853" t="s">
        <v>13627</v>
      </c>
    </row>
    <row r="1854" spans="1:4" hidden="1" x14ac:dyDescent="0.15">
      <c r="A1854" t="s">
        <v>171</v>
      </c>
      <c r="B1854" t="s">
        <v>13628</v>
      </c>
      <c r="C1854" s="2">
        <v>41590.456944444442</v>
      </c>
      <c r="D1854" t="s">
        <v>13629</v>
      </c>
    </row>
    <row r="1855" spans="1:4" ht="81" hidden="1" x14ac:dyDescent="0.15">
      <c r="A1855" t="s">
        <v>171</v>
      </c>
      <c r="B1855" t="s">
        <v>13630</v>
      </c>
      <c r="C1855" s="2">
        <v>41590.411111111112</v>
      </c>
      <c r="D1855" s="3" t="s">
        <v>13631</v>
      </c>
    </row>
    <row r="1856" spans="1:4" hidden="1" x14ac:dyDescent="0.15">
      <c r="A1856" t="s">
        <v>171</v>
      </c>
      <c r="B1856" t="s">
        <v>13632</v>
      </c>
      <c r="C1856" s="2">
        <v>41590.397916666669</v>
      </c>
      <c r="D1856" t="s">
        <v>13633</v>
      </c>
    </row>
    <row r="1857" spans="1:4" hidden="1" x14ac:dyDescent="0.15">
      <c r="A1857" t="s">
        <v>171</v>
      </c>
      <c r="B1857" t="s">
        <v>13634</v>
      </c>
      <c r="C1857" s="2">
        <v>41590.338194444441</v>
      </c>
      <c r="D1857" t="s">
        <v>13635</v>
      </c>
    </row>
    <row r="1858" spans="1:4" hidden="1" x14ac:dyDescent="0.15">
      <c r="A1858" t="s">
        <v>171</v>
      </c>
      <c r="B1858" t="s">
        <v>13427</v>
      </c>
      <c r="C1858" s="2">
        <v>41590.322222222225</v>
      </c>
      <c r="D1858" t="s">
        <v>13636</v>
      </c>
    </row>
    <row r="1859" spans="1:4" ht="40.5" hidden="1" x14ac:dyDescent="0.15">
      <c r="A1859" t="s">
        <v>171</v>
      </c>
      <c r="B1859" t="s">
        <v>13637</v>
      </c>
      <c r="C1859" s="2">
        <v>41589.413888888892</v>
      </c>
      <c r="D1859" s="3" t="s">
        <v>13638</v>
      </c>
    </row>
    <row r="1860" spans="1:4" hidden="1" x14ac:dyDescent="0.15">
      <c r="A1860" t="s">
        <v>171</v>
      </c>
      <c r="B1860" t="s">
        <v>13639</v>
      </c>
      <c r="C1860" s="2">
        <v>41589.32916666667</v>
      </c>
      <c r="D1860" t="s">
        <v>13640</v>
      </c>
    </row>
    <row r="1861" spans="1:4" hidden="1" x14ac:dyDescent="0.15">
      <c r="A1861" t="s">
        <v>171</v>
      </c>
      <c r="B1861" t="s">
        <v>13641</v>
      </c>
      <c r="C1861" s="2">
        <v>41589.324999999997</v>
      </c>
      <c r="D1861" t="s">
        <v>13642</v>
      </c>
    </row>
    <row r="1862" spans="1:4" hidden="1" x14ac:dyDescent="0.15">
      <c r="A1862" t="s">
        <v>171</v>
      </c>
      <c r="B1862" t="s">
        <v>13643</v>
      </c>
      <c r="C1862" s="2">
        <v>41589.268055555556</v>
      </c>
      <c r="D1862" t="s">
        <v>13644</v>
      </c>
    </row>
    <row r="1863" spans="1:4" hidden="1" x14ac:dyDescent="0.15">
      <c r="A1863" t="s">
        <v>171</v>
      </c>
      <c r="B1863" t="s">
        <v>13645</v>
      </c>
      <c r="C1863" s="2">
        <v>41588.509722222225</v>
      </c>
      <c r="D1863" t="s">
        <v>13646</v>
      </c>
    </row>
    <row r="1864" spans="1:4" hidden="1" x14ac:dyDescent="0.15">
      <c r="A1864" t="s">
        <v>171</v>
      </c>
      <c r="B1864" t="s">
        <v>13647</v>
      </c>
      <c r="C1864" s="2">
        <v>41588.412499999999</v>
      </c>
      <c r="D1864" t="s">
        <v>13648</v>
      </c>
    </row>
    <row r="1865" spans="1:4" hidden="1" x14ac:dyDescent="0.15">
      <c r="A1865" t="s">
        <v>171</v>
      </c>
      <c r="B1865" t="s">
        <v>13649</v>
      </c>
      <c r="C1865" s="2">
        <v>41587.980555555558</v>
      </c>
      <c r="D1865" t="s">
        <v>13650</v>
      </c>
    </row>
    <row r="1866" spans="1:4" hidden="1" x14ac:dyDescent="0.15">
      <c r="A1866" t="s">
        <v>171</v>
      </c>
      <c r="B1866" t="s">
        <v>3732</v>
      </c>
      <c r="C1866" s="2">
        <v>41587.798611111109</v>
      </c>
      <c r="D1866" t="s">
        <v>13651</v>
      </c>
    </row>
    <row r="1867" spans="1:4" hidden="1" x14ac:dyDescent="0.15">
      <c r="A1867" t="s">
        <v>171</v>
      </c>
      <c r="B1867" t="s">
        <v>13652</v>
      </c>
      <c r="C1867" s="2">
        <v>41587.699305555558</v>
      </c>
      <c r="D1867" t="s">
        <v>13653</v>
      </c>
    </row>
    <row r="1868" spans="1:4" hidden="1" x14ac:dyDescent="0.15">
      <c r="A1868" t="s">
        <v>171</v>
      </c>
      <c r="B1868" t="s">
        <v>13654</v>
      </c>
      <c r="C1868" s="2">
        <v>41587.490972222222</v>
      </c>
      <c r="D1868" t="s">
        <v>13655</v>
      </c>
    </row>
    <row r="1869" spans="1:4" ht="54" hidden="1" x14ac:dyDescent="0.15">
      <c r="A1869" t="s">
        <v>171</v>
      </c>
      <c r="B1869" t="s">
        <v>13656</v>
      </c>
      <c r="C1869" s="2">
        <v>41587.347916666666</v>
      </c>
      <c r="D1869" s="3" t="s">
        <v>13657</v>
      </c>
    </row>
    <row r="1870" spans="1:4" hidden="1" x14ac:dyDescent="0.15">
      <c r="A1870" t="s">
        <v>171</v>
      </c>
      <c r="B1870" t="s">
        <v>13658</v>
      </c>
      <c r="C1870" s="2">
        <v>41587.065972222219</v>
      </c>
      <c r="D1870" t="s">
        <v>13659</v>
      </c>
    </row>
    <row r="1871" spans="1:4" hidden="1" x14ac:dyDescent="0.15">
      <c r="A1871" t="s">
        <v>171</v>
      </c>
      <c r="B1871" t="s">
        <v>13660</v>
      </c>
      <c r="C1871" s="2">
        <v>41586.961805555555</v>
      </c>
      <c r="D1871" t="s">
        <v>13661</v>
      </c>
    </row>
    <row r="1872" spans="1:4" hidden="1" x14ac:dyDescent="0.15">
      <c r="A1872" t="s">
        <v>171</v>
      </c>
      <c r="B1872" t="s">
        <v>13662</v>
      </c>
      <c r="C1872" s="2">
        <v>41586.769444444442</v>
      </c>
      <c r="D1872" t="s">
        <v>13663</v>
      </c>
    </row>
    <row r="1873" spans="1:4" hidden="1" x14ac:dyDescent="0.15">
      <c r="A1873" t="s">
        <v>171</v>
      </c>
      <c r="B1873" t="s">
        <v>13664</v>
      </c>
      <c r="C1873" s="2">
        <v>41586.696527777778</v>
      </c>
      <c r="D1873" t="s">
        <v>13665</v>
      </c>
    </row>
    <row r="1874" spans="1:4" hidden="1" x14ac:dyDescent="0.15">
      <c r="A1874" t="s">
        <v>171</v>
      </c>
      <c r="B1874" t="s">
        <v>13666</v>
      </c>
      <c r="C1874" s="2">
        <v>41586.61041666667</v>
      </c>
      <c r="D1874" t="s">
        <v>13667</v>
      </c>
    </row>
    <row r="1875" spans="1:4" hidden="1" x14ac:dyDescent="0.15">
      <c r="A1875" t="s">
        <v>171</v>
      </c>
      <c r="B1875" t="s">
        <v>13668</v>
      </c>
      <c r="C1875" s="2">
        <v>41586.533333333333</v>
      </c>
      <c r="D1875" t="s">
        <v>13669</v>
      </c>
    </row>
    <row r="1876" spans="1:4" ht="67.5" hidden="1" x14ac:dyDescent="0.15">
      <c r="A1876" t="s">
        <v>171</v>
      </c>
      <c r="B1876" t="s">
        <v>13670</v>
      </c>
      <c r="C1876" s="2">
        <v>41586.533333333333</v>
      </c>
      <c r="D1876" s="3" t="s">
        <v>13671</v>
      </c>
    </row>
    <row r="1877" spans="1:4" hidden="1" x14ac:dyDescent="0.15">
      <c r="A1877" t="s">
        <v>171</v>
      </c>
      <c r="B1877" t="s">
        <v>13672</v>
      </c>
      <c r="C1877" s="2">
        <v>41586.265972222223</v>
      </c>
      <c r="D1877" t="s">
        <v>13673</v>
      </c>
    </row>
    <row r="1878" spans="1:4" hidden="1" x14ac:dyDescent="0.15">
      <c r="A1878" t="s">
        <v>171</v>
      </c>
      <c r="B1878" t="s">
        <v>13674</v>
      </c>
      <c r="C1878" s="2">
        <v>41586.111111111109</v>
      </c>
      <c r="D1878" t="s">
        <v>13675</v>
      </c>
    </row>
    <row r="1879" spans="1:4" hidden="1" x14ac:dyDescent="0.15">
      <c r="A1879" t="s">
        <v>171</v>
      </c>
      <c r="B1879" t="s">
        <v>13676</v>
      </c>
      <c r="C1879" s="2">
        <v>41586.04791666667</v>
      </c>
      <c r="D1879" t="s">
        <v>13677</v>
      </c>
    </row>
    <row r="1880" spans="1:4" ht="54" hidden="1" x14ac:dyDescent="0.15">
      <c r="A1880" t="s">
        <v>171</v>
      </c>
      <c r="B1880" t="s">
        <v>13678</v>
      </c>
      <c r="C1880" s="2">
        <v>41586.018750000003</v>
      </c>
      <c r="D1880" s="3" t="s">
        <v>13679</v>
      </c>
    </row>
    <row r="1881" spans="1:4" ht="67.5" hidden="1" x14ac:dyDescent="0.15">
      <c r="A1881" t="s">
        <v>171</v>
      </c>
      <c r="B1881" t="s">
        <v>13680</v>
      </c>
      <c r="C1881" s="2">
        <v>41585.711805555555</v>
      </c>
      <c r="D1881" s="3" t="s">
        <v>13681</v>
      </c>
    </row>
    <row r="1882" spans="1:4" hidden="1" x14ac:dyDescent="0.15">
      <c r="A1882" t="s">
        <v>171</v>
      </c>
      <c r="B1882" t="s">
        <v>13682</v>
      </c>
      <c r="C1882" s="2">
        <v>41585.710416666669</v>
      </c>
      <c r="D1882" t="s">
        <v>13683</v>
      </c>
    </row>
    <row r="1883" spans="1:4" hidden="1" x14ac:dyDescent="0.15">
      <c r="A1883" t="s">
        <v>171</v>
      </c>
      <c r="B1883" t="s">
        <v>13684</v>
      </c>
      <c r="C1883" s="2">
        <v>41585.554861111108</v>
      </c>
      <c r="D1883" t="s">
        <v>13685</v>
      </c>
    </row>
    <row r="1884" spans="1:4" hidden="1" x14ac:dyDescent="0.15">
      <c r="A1884" t="s">
        <v>171</v>
      </c>
      <c r="B1884" t="s">
        <v>13686</v>
      </c>
      <c r="C1884" s="2">
        <v>41585.533333333333</v>
      </c>
      <c r="D1884" t="s">
        <v>13687</v>
      </c>
    </row>
    <row r="1885" spans="1:4" hidden="1" x14ac:dyDescent="0.15">
      <c r="A1885" t="s">
        <v>171</v>
      </c>
      <c r="B1885" t="s">
        <v>13688</v>
      </c>
      <c r="C1885" s="2">
        <v>41585.520833333336</v>
      </c>
      <c r="D1885" t="s">
        <v>13689</v>
      </c>
    </row>
    <row r="1886" spans="1:4" hidden="1" x14ac:dyDescent="0.15">
      <c r="A1886" t="s">
        <v>171</v>
      </c>
      <c r="B1886" t="s">
        <v>13688</v>
      </c>
      <c r="C1886" s="2">
        <v>41585.520833333336</v>
      </c>
      <c r="D1886" t="s">
        <v>13689</v>
      </c>
    </row>
    <row r="1887" spans="1:4" hidden="1" x14ac:dyDescent="0.15">
      <c r="A1887" t="s">
        <v>171</v>
      </c>
      <c r="B1887" t="s">
        <v>13690</v>
      </c>
      <c r="C1887" s="2">
        <v>41585.502083333333</v>
      </c>
      <c r="D1887" t="s">
        <v>13691</v>
      </c>
    </row>
    <row r="1888" spans="1:4" ht="67.5" hidden="1" x14ac:dyDescent="0.15">
      <c r="A1888" t="s">
        <v>171</v>
      </c>
      <c r="B1888" t="s">
        <v>13692</v>
      </c>
      <c r="C1888" s="2">
        <v>41585.44027777778</v>
      </c>
      <c r="D1888" s="3" t="s">
        <v>13693</v>
      </c>
    </row>
    <row r="1889" spans="1:4" hidden="1" x14ac:dyDescent="0.15">
      <c r="A1889" t="s">
        <v>171</v>
      </c>
      <c r="B1889" t="s">
        <v>13694</v>
      </c>
      <c r="C1889" s="2">
        <v>41585.362500000003</v>
      </c>
      <c r="D1889" t="s">
        <v>13695</v>
      </c>
    </row>
    <row r="1890" spans="1:4" ht="81" hidden="1" x14ac:dyDescent="0.15">
      <c r="A1890" t="s">
        <v>171</v>
      </c>
      <c r="B1890" t="s">
        <v>13696</v>
      </c>
      <c r="C1890" s="2">
        <v>41585.236805555556</v>
      </c>
      <c r="D1890" s="3" t="s">
        <v>13697</v>
      </c>
    </row>
    <row r="1891" spans="1:4" hidden="1" x14ac:dyDescent="0.15">
      <c r="A1891" t="s">
        <v>171</v>
      </c>
      <c r="B1891" t="s">
        <v>13698</v>
      </c>
      <c r="C1891" s="2">
        <v>41584.959722222222</v>
      </c>
      <c r="D1891" t="s">
        <v>13699</v>
      </c>
    </row>
    <row r="1892" spans="1:4" hidden="1" x14ac:dyDescent="0.15">
      <c r="A1892" t="s">
        <v>171</v>
      </c>
      <c r="B1892" t="s">
        <v>13700</v>
      </c>
      <c r="C1892" s="2">
        <v>41584.919444444444</v>
      </c>
      <c r="D1892" t="s">
        <v>13701</v>
      </c>
    </row>
    <row r="1893" spans="1:4" ht="54" hidden="1" x14ac:dyDescent="0.15">
      <c r="A1893" t="s">
        <v>171</v>
      </c>
      <c r="B1893" t="s">
        <v>13702</v>
      </c>
      <c r="C1893" s="2">
        <v>41584.917361111111</v>
      </c>
      <c r="D1893" s="3" t="s">
        <v>13703</v>
      </c>
    </row>
    <row r="1894" spans="1:4" hidden="1" x14ac:dyDescent="0.15">
      <c r="A1894" t="s">
        <v>171</v>
      </c>
      <c r="B1894" t="s">
        <v>13704</v>
      </c>
      <c r="C1894" s="2">
        <v>41584.890972222223</v>
      </c>
      <c r="D1894" t="s">
        <v>13705</v>
      </c>
    </row>
    <row r="1895" spans="1:4" hidden="1" x14ac:dyDescent="0.15">
      <c r="A1895" t="s">
        <v>171</v>
      </c>
      <c r="B1895" t="s">
        <v>13706</v>
      </c>
      <c r="C1895" s="2">
        <v>41584.884027777778</v>
      </c>
      <c r="D1895" t="s">
        <v>13707</v>
      </c>
    </row>
    <row r="1896" spans="1:4" hidden="1" x14ac:dyDescent="0.15">
      <c r="A1896" t="s">
        <v>171</v>
      </c>
      <c r="B1896" t="s">
        <v>13708</v>
      </c>
      <c r="C1896" s="2">
        <v>41584.861111111109</v>
      </c>
      <c r="D1896" t="s">
        <v>13709</v>
      </c>
    </row>
    <row r="1897" spans="1:4" hidden="1" x14ac:dyDescent="0.15">
      <c r="A1897" t="s">
        <v>171</v>
      </c>
      <c r="B1897" t="s">
        <v>13710</v>
      </c>
      <c r="C1897" s="2">
        <v>41584.813888888886</v>
      </c>
      <c r="D1897" t="s">
        <v>13711</v>
      </c>
    </row>
    <row r="1898" spans="1:4" hidden="1" x14ac:dyDescent="0.15">
      <c r="A1898" t="s">
        <v>171</v>
      </c>
      <c r="B1898" t="s">
        <v>3877</v>
      </c>
      <c r="C1898" s="2">
        <v>41584.731249999997</v>
      </c>
      <c r="D1898" t="s">
        <v>13712</v>
      </c>
    </row>
    <row r="1899" spans="1:4" hidden="1" x14ac:dyDescent="0.15">
      <c r="A1899" t="s">
        <v>171</v>
      </c>
      <c r="B1899" t="s">
        <v>13713</v>
      </c>
      <c r="C1899" s="2">
        <v>41584.714583333334</v>
      </c>
      <c r="D1899" t="s">
        <v>13714</v>
      </c>
    </row>
    <row r="1900" spans="1:4" hidden="1" x14ac:dyDescent="0.15">
      <c r="A1900" t="s">
        <v>171</v>
      </c>
      <c r="B1900" t="s">
        <v>13715</v>
      </c>
      <c r="C1900" s="2">
        <v>41584.704861111109</v>
      </c>
      <c r="D1900" t="s">
        <v>13716</v>
      </c>
    </row>
    <row r="1901" spans="1:4" hidden="1" x14ac:dyDescent="0.15">
      <c r="A1901" t="s">
        <v>171</v>
      </c>
      <c r="B1901" t="s">
        <v>13717</v>
      </c>
      <c r="C1901" s="2">
        <v>41584.688888888886</v>
      </c>
      <c r="D1901" t="s">
        <v>13718</v>
      </c>
    </row>
    <row r="1902" spans="1:4" hidden="1" x14ac:dyDescent="0.15">
      <c r="A1902" t="s">
        <v>171</v>
      </c>
      <c r="B1902" t="s">
        <v>13719</v>
      </c>
      <c r="C1902" s="2">
        <v>41584.652083333334</v>
      </c>
      <c r="D1902" t="s">
        <v>13720</v>
      </c>
    </row>
    <row r="1903" spans="1:4" hidden="1" x14ac:dyDescent="0.15">
      <c r="A1903" t="s">
        <v>171</v>
      </c>
      <c r="B1903" t="s">
        <v>13721</v>
      </c>
      <c r="C1903" s="2">
        <v>41584.603472222225</v>
      </c>
      <c r="D1903" t="s">
        <v>13722</v>
      </c>
    </row>
    <row r="1904" spans="1:4" hidden="1" x14ac:dyDescent="0.15">
      <c r="A1904" t="s">
        <v>171</v>
      </c>
      <c r="B1904" t="s">
        <v>13723</v>
      </c>
      <c r="C1904" s="2">
        <v>41584.599305555559</v>
      </c>
      <c r="D1904" t="s">
        <v>13724</v>
      </c>
    </row>
    <row r="1905" spans="1:4" hidden="1" x14ac:dyDescent="0.15">
      <c r="A1905" t="s">
        <v>171</v>
      </c>
      <c r="B1905" t="s">
        <v>13725</v>
      </c>
      <c r="C1905" s="2">
        <v>41584.597916666666</v>
      </c>
      <c r="D1905" t="s">
        <v>13726</v>
      </c>
    </row>
    <row r="1906" spans="1:4" hidden="1" x14ac:dyDescent="0.15">
      <c r="A1906" t="s">
        <v>171</v>
      </c>
      <c r="B1906" t="s">
        <v>13727</v>
      </c>
      <c r="C1906" s="2">
        <v>41584.577777777777</v>
      </c>
      <c r="D1906" t="s">
        <v>13728</v>
      </c>
    </row>
    <row r="1907" spans="1:4" hidden="1" x14ac:dyDescent="0.15">
      <c r="A1907" t="s">
        <v>171</v>
      </c>
      <c r="B1907" t="s">
        <v>13729</v>
      </c>
      <c r="C1907" s="2">
        <v>41584.568055555559</v>
      </c>
      <c r="D1907" t="s">
        <v>13730</v>
      </c>
    </row>
    <row r="1908" spans="1:4" hidden="1" x14ac:dyDescent="0.15">
      <c r="A1908" t="s">
        <v>171</v>
      </c>
      <c r="B1908" t="s">
        <v>13731</v>
      </c>
      <c r="C1908" s="2">
        <v>41584.543749999997</v>
      </c>
      <c r="D1908" t="s">
        <v>13732</v>
      </c>
    </row>
    <row r="1909" spans="1:4" hidden="1" x14ac:dyDescent="0.15">
      <c r="A1909" t="s">
        <v>171</v>
      </c>
      <c r="B1909" t="s">
        <v>13733</v>
      </c>
      <c r="C1909" s="2">
        <v>41584.536805555559</v>
      </c>
      <c r="D1909" t="s">
        <v>13734</v>
      </c>
    </row>
    <row r="1910" spans="1:4" hidden="1" x14ac:dyDescent="0.15">
      <c r="A1910" t="s">
        <v>171</v>
      </c>
      <c r="B1910" t="s">
        <v>7221</v>
      </c>
      <c r="C1910" s="2">
        <v>41584.529166666667</v>
      </c>
      <c r="D1910" t="s">
        <v>13735</v>
      </c>
    </row>
    <row r="1911" spans="1:4" hidden="1" x14ac:dyDescent="0.15">
      <c r="A1911" t="s">
        <v>171</v>
      </c>
      <c r="B1911" t="s">
        <v>13736</v>
      </c>
      <c r="C1911" s="2">
        <v>41584.527083333334</v>
      </c>
      <c r="D1911" t="s">
        <v>13737</v>
      </c>
    </row>
    <row r="1912" spans="1:4" hidden="1" x14ac:dyDescent="0.15">
      <c r="A1912" t="s">
        <v>171</v>
      </c>
      <c r="B1912" t="s">
        <v>13738</v>
      </c>
      <c r="C1912" s="2">
        <v>41584.498611111114</v>
      </c>
      <c r="D1912" t="s">
        <v>13739</v>
      </c>
    </row>
    <row r="1913" spans="1:4" hidden="1" x14ac:dyDescent="0.15">
      <c r="A1913" t="s">
        <v>171</v>
      </c>
      <c r="B1913" t="s">
        <v>13740</v>
      </c>
      <c r="C1913" s="2">
        <v>41584.495138888888</v>
      </c>
      <c r="D1913" t="s">
        <v>13741</v>
      </c>
    </row>
    <row r="1914" spans="1:4" hidden="1" x14ac:dyDescent="0.15">
      <c r="A1914" t="s">
        <v>171</v>
      </c>
      <c r="B1914" t="s">
        <v>13742</v>
      </c>
      <c r="C1914" s="2">
        <v>41584.492361111108</v>
      </c>
      <c r="D1914" t="s">
        <v>13743</v>
      </c>
    </row>
    <row r="1915" spans="1:4" hidden="1" x14ac:dyDescent="0.15">
      <c r="A1915" t="s">
        <v>171</v>
      </c>
      <c r="B1915" t="s">
        <v>13744</v>
      </c>
      <c r="C1915" s="2">
        <v>41584.489583333336</v>
      </c>
      <c r="D1915" t="s">
        <v>13745</v>
      </c>
    </row>
    <row r="1916" spans="1:4" hidden="1" x14ac:dyDescent="0.15">
      <c r="A1916" t="s">
        <v>171</v>
      </c>
      <c r="B1916" t="s">
        <v>13746</v>
      </c>
      <c r="C1916" s="2">
        <v>41584.477083333331</v>
      </c>
      <c r="D1916" t="s">
        <v>13747</v>
      </c>
    </row>
    <row r="1917" spans="1:4" hidden="1" x14ac:dyDescent="0.15">
      <c r="A1917" t="s">
        <v>171</v>
      </c>
      <c r="B1917" t="s">
        <v>13748</v>
      </c>
      <c r="C1917" s="2">
        <v>41584.461805555555</v>
      </c>
      <c r="D1917" t="s">
        <v>13749</v>
      </c>
    </row>
    <row r="1918" spans="1:4" hidden="1" x14ac:dyDescent="0.15">
      <c r="A1918" t="s">
        <v>171</v>
      </c>
      <c r="B1918" t="s">
        <v>13750</v>
      </c>
      <c r="C1918" s="2">
        <v>41584.409722222219</v>
      </c>
      <c r="D1918" t="s">
        <v>13751</v>
      </c>
    </row>
    <row r="1919" spans="1:4" hidden="1" x14ac:dyDescent="0.15">
      <c r="A1919" t="s">
        <v>171</v>
      </c>
      <c r="B1919" t="s">
        <v>13752</v>
      </c>
      <c r="C1919" s="2">
        <v>41584.407638888886</v>
      </c>
      <c r="D1919" t="s">
        <v>13753</v>
      </c>
    </row>
    <row r="1920" spans="1:4" hidden="1" x14ac:dyDescent="0.15">
      <c r="A1920" t="s">
        <v>171</v>
      </c>
      <c r="B1920" t="s">
        <v>13754</v>
      </c>
      <c r="C1920" s="2">
        <v>41584.385416666664</v>
      </c>
      <c r="D1920" t="s">
        <v>13755</v>
      </c>
    </row>
    <row r="1921" spans="1:4" ht="54" hidden="1" x14ac:dyDescent="0.15">
      <c r="A1921" t="s">
        <v>171</v>
      </c>
      <c r="B1921" t="s">
        <v>13756</v>
      </c>
      <c r="C1921" s="2">
        <v>41584.365972222222</v>
      </c>
      <c r="D1921" s="3" t="s">
        <v>13757</v>
      </c>
    </row>
    <row r="1922" spans="1:4" hidden="1" x14ac:dyDescent="0.15">
      <c r="A1922" t="s">
        <v>171</v>
      </c>
      <c r="B1922" t="s">
        <v>13758</v>
      </c>
      <c r="C1922" s="2">
        <v>41584.355555555558</v>
      </c>
      <c r="D1922" t="s">
        <v>13759</v>
      </c>
    </row>
    <row r="1923" spans="1:4" ht="54" hidden="1" x14ac:dyDescent="0.15">
      <c r="A1923" t="s">
        <v>171</v>
      </c>
      <c r="B1923" t="s">
        <v>13760</v>
      </c>
      <c r="C1923" s="2">
        <v>41584.323611111111</v>
      </c>
      <c r="D1923" s="3" t="s">
        <v>13761</v>
      </c>
    </row>
    <row r="1924" spans="1:4" hidden="1" x14ac:dyDescent="0.15">
      <c r="A1924" t="s">
        <v>171</v>
      </c>
      <c r="B1924" t="s">
        <v>13762</v>
      </c>
      <c r="C1924" s="2">
        <v>41584.295138888891</v>
      </c>
      <c r="D1924" t="s">
        <v>13763</v>
      </c>
    </row>
    <row r="1925" spans="1:4" hidden="1" x14ac:dyDescent="0.15">
      <c r="A1925" t="s">
        <v>171</v>
      </c>
      <c r="B1925" t="s">
        <v>13764</v>
      </c>
      <c r="C1925" s="2">
        <v>41584.173611111109</v>
      </c>
      <c r="D1925" t="s">
        <v>13765</v>
      </c>
    </row>
    <row r="1926" spans="1:4" hidden="1" x14ac:dyDescent="0.15">
      <c r="A1926" t="s">
        <v>171</v>
      </c>
      <c r="B1926" t="s">
        <v>13766</v>
      </c>
      <c r="C1926" s="2">
        <v>41583.970138888886</v>
      </c>
      <c r="D1926" t="s">
        <v>13767</v>
      </c>
    </row>
    <row r="1927" spans="1:4" hidden="1" x14ac:dyDescent="0.15">
      <c r="A1927" t="s">
        <v>120</v>
      </c>
      <c r="B1927" t="s">
        <v>16322</v>
      </c>
      <c r="C1927" s="2">
        <v>41606.458333333336</v>
      </c>
      <c r="D1927" t="s">
        <v>16323</v>
      </c>
    </row>
    <row r="1928" spans="1:4" hidden="1" x14ac:dyDescent="0.15">
      <c r="A1928" t="s">
        <v>120</v>
      </c>
      <c r="B1928" t="s">
        <v>10865</v>
      </c>
      <c r="C1928" s="2">
        <v>41605.488888888889</v>
      </c>
      <c r="D1928" t="s">
        <v>10866</v>
      </c>
    </row>
    <row r="1929" spans="1:4" hidden="1" x14ac:dyDescent="0.15">
      <c r="A1929" t="s">
        <v>120</v>
      </c>
      <c r="B1929" t="s">
        <v>10867</v>
      </c>
      <c r="C1929" s="2">
        <v>41605.425000000003</v>
      </c>
      <c r="D1929" t="s">
        <v>10868</v>
      </c>
    </row>
    <row r="1930" spans="1:4" ht="67.5" hidden="1" x14ac:dyDescent="0.15">
      <c r="A1930" t="s">
        <v>120</v>
      </c>
      <c r="B1930" t="s">
        <v>10869</v>
      </c>
      <c r="C1930" s="2">
        <v>41605.405555555553</v>
      </c>
      <c r="D1930" s="3" t="s">
        <v>10870</v>
      </c>
    </row>
    <row r="1931" spans="1:4" hidden="1" x14ac:dyDescent="0.15">
      <c r="A1931" t="s">
        <v>120</v>
      </c>
      <c r="B1931" t="s">
        <v>10871</v>
      </c>
      <c r="C1931" s="2">
        <v>41605.401388888888</v>
      </c>
      <c r="D1931" t="s">
        <v>10872</v>
      </c>
    </row>
    <row r="1932" spans="1:4" hidden="1" x14ac:dyDescent="0.15">
      <c r="A1932" t="s">
        <v>120</v>
      </c>
      <c r="B1932" t="s">
        <v>6942</v>
      </c>
      <c r="C1932" s="2">
        <v>41605.344444444447</v>
      </c>
      <c r="D1932" t="s">
        <v>10873</v>
      </c>
    </row>
    <row r="1933" spans="1:4" hidden="1" x14ac:dyDescent="0.15">
      <c r="A1933" t="s">
        <v>120</v>
      </c>
      <c r="B1933" t="s">
        <v>10874</v>
      </c>
      <c r="C1933" s="2">
        <v>41605.323611111111</v>
      </c>
      <c r="D1933" t="s">
        <v>10875</v>
      </c>
    </row>
    <row r="1934" spans="1:4" ht="54" hidden="1" x14ac:dyDescent="0.15">
      <c r="A1934" t="s">
        <v>120</v>
      </c>
      <c r="B1934" t="s">
        <v>10876</v>
      </c>
      <c r="C1934" s="2">
        <v>41605.082638888889</v>
      </c>
      <c r="D1934" s="3" t="s">
        <v>10877</v>
      </c>
    </row>
    <row r="1935" spans="1:4" ht="40.5" hidden="1" x14ac:dyDescent="0.15">
      <c r="A1935" t="s">
        <v>120</v>
      </c>
      <c r="B1935" t="s">
        <v>10878</v>
      </c>
      <c r="C1935" s="2">
        <v>41604.8125</v>
      </c>
      <c r="D1935" s="3" t="s">
        <v>10879</v>
      </c>
    </row>
    <row r="1936" spans="1:4" ht="67.5" hidden="1" x14ac:dyDescent="0.15">
      <c r="A1936" t="s">
        <v>120</v>
      </c>
      <c r="B1936" t="s">
        <v>10880</v>
      </c>
      <c r="C1936" s="2">
        <v>41604.718055555553</v>
      </c>
      <c r="D1936" s="3" t="s">
        <v>10881</v>
      </c>
    </row>
    <row r="1937" spans="1:4" ht="67.5" hidden="1" x14ac:dyDescent="0.15">
      <c r="A1937" t="s">
        <v>120</v>
      </c>
      <c r="B1937" t="s">
        <v>10882</v>
      </c>
      <c r="C1937" s="2">
        <v>41604.563194444447</v>
      </c>
      <c r="D1937" s="3" t="s">
        <v>10883</v>
      </c>
    </row>
    <row r="1938" spans="1:4" hidden="1" x14ac:dyDescent="0.15">
      <c r="A1938" t="s">
        <v>120</v>
      </c>
      <c r="B1938" t="s">
        <v>10884</v>
      </c>
      <c r="C1938" s="2">
        <v>41604.003472222219</v>
      </c>
      <c r="D1938" t="s">
        <v>10885</v>
      </c>
    </row>
    <row r="1939" spans="1:4" hidden="1" x14ac:dyDescent="0.15">
      <c r="A1939" t="s">
        <v>120</v>
      </c>
      <c r="B1939" t="s">
        <v>10886</v>
      </c>
      <c r="C1939" s="2">
        <v>41603.515972222223</v>
      </c>
      <c r="D1939" t="s">
        <v>10887</v>
      </c>
    </row>
    <row r="1940" spans="1:4" hidden="1" x14ac:dyDescent="0.15">
      <c r="A1940" t="s">
        <v>120</v>
      </c>
      <c r="B1940" t="s">
        <v>10888</v>
      </c>
      <c r="C1940" s="2">
        <v>41601.591666666667</v>
      </c>
      <c r="D1940" t="s">
        <v>10889</v>
      </c>
    </row>
    <row r="1941" spans="1:4" hidden="1" x14ac:dyDescent="0.15">
      <c r="A1941" t="s">
        <v>120</v>
      </c>
      <c r="B1941" t="s">
        <v>10890</v>
      </c>
      <c r="C1941" s="2">
        <v>41601.436805555553</v>
      </c>
      <c r="D1941" t="s">
        <v>10891</v>
      </c>
    </row>
    <row r="1942" spans="1:4" hidden="1" x14ac:dyDescent="0.15">
      <c r="A1942" t="s">
        <v>120</v>
      </c>
      <c r="B1942" t="s">
        <v>10892</v>
      </c>
      <c r="C1942" s="2">
        <v>41601.436111111114</v>
      </c>
      <c r="D1942" t="s">
        <v>10893</v>
      </c>
    </row>
    <row r="1943" spans="1:4" hidden="1" x14ac:dyDescent="0.15">
      <c r="A1943" t="s">
        <v>120</v>
      </c>
      <c r="B1943" t="s">
        <v>10894</v>
      </c>
      <c r="C1943" s="2">
        <v>41600.37222222222</v>
      </c>
      <c r="D1943" t="s">
        <v>10895</v>
      </c>
    </row>
    <row r="1944" spans="1:4" hidden="1" x14ac:dyDescent="0.15">
      <c r="A1944" t="s">
        <v>120</v>
      </c>
      <c r="B1944" t="s">
        <v>5366</v>
      </c>
      <c r="C1944" s="2">
        <v>41586.371527777781</v>
      </c>
      <c r="D1944" t="s">
        <v>10896</v>
      </c>
    </row>
    <row r="1945" spans="1:4" ht="27" hidden="1" x14ac:dyDescent="0.15">
      <c r="A1945" t="s">
        <v>120</v>
      </c>
      <c r="B1945" t="s">
        <v>10897</v>
      </c>
      <c r="C1945" s="2">
        <v>41584.463888888888</v>
      </c>
      <c r="D1945" s="3" t="s">
        <v>10898</v>
      </c>
    </row>
    <row r="1946" spans="1:4" hidden="1" x14ac:dyDescent="0.15">
      <c r="A1946" t="s">
        <v>92</v>
      </c>
      <c r="B1946" t="s">
        <v>16324</v>
      </c>
      <c r="C1946" s="2">
        <v>41606.451388888891</v>
      </c>
      <c r="D1946" t="s">
        <v>16325</v>
      </c>
    </row>
    <row r="1947" spans="1:4" ht="27" hidden="1" x14ac:dyDescent="0.15">
      <c r="A1947" t="s">
        <v>92</v>
      </c>
      <c r="B1947" t="s">
        <v>16326</v>
      </c>
      <c r="C1947" s="2">
        <v>41606.450694444444</v>
      </c>
      <c r="D1947" s="3" t="s">
        <v>16327</v>
      </c>
    </row>
    <row r="1948" spans="1:4" hidden="1" x14ac:dyDescent="0.15">
      <c r="A1948" t="s">
        <v>92</v>
      </c>
      <c r="B1948" t="s">
        <v>16328</v>
      </c>
      <c r="C1948" s="2">
        <v>41606.449999999997</v>
      </c>
      <c r="D1948" t="s">
        <v>16329</v>
      </c>
    </row>
    <row r="1949" spans="1:4" hidden="1" x14ac:dyDescent="0.15">
      <c r="A1949" t="s">
        <v>92</v>
      </c>
      <c r="B1949" t="s">
        <v>6873</v>
      </c>
      <c r="C1949" s="2">
        <v>41605.493750000001</v>
      </c>
      <c r="D1949" t="s">
        <v>6874</v>
      </c>
    </row>
    <row r="1950" spans="1:4" ht="27" hidden="1" x14ac:dyDescent="0.15">
      <c r="A1950" t="s">
        <v>92</v>
      </c>
      <c r="B1950" t="s">
        <v>6875</v>
      </c>
      <c r="C1950" s="2">
        <v>41605.492361111108</v>
      </c>
      <c r="D1950" s="3" t="s">
        <v>6876</v>
      </c>
    </row>
    <row r="1951" spans="1:4" hidden="1" x14ac:dyDescent="0.15">
      <c r="A1951" t="s">
        <v>92</v>
      </c>
      <c r="B1951" t="s">
        <v>6877</v>
      </c>
      <c r="C1951" s="2">
        <v>41605.491666666669</v>
      </c>
      <c r="D1951" t="s">
        <v>6878</v>
      </c>
    </row>
    <row r="1952" spans="1:4" hidden="1" x14ac:dyDescent="0.15">
      <c r="A1952" t="s">
        <v>92</v>
      </c>
      <c r="B1952" t="s">
        <v>1513</v>
      </c>
      <c r="C1952" s="2">
        <v>41605.484027777777</v>
      </c>
      <c r="D1952" t="s">
        <v>6879</v>
      </c>
    </row>
    <row r="1953" spans="1:4" hidden="1" x14ac:dyDescent="0.15">
      <c r="A1953" t="s">
        <v>92</v>
      </c>
      <c r="B1953" t="s">
        <v>6880</v>
      </c>
      <c r="C1953" s="2">
        <v>41605.482638888891</v>
      </c>
      <c r="D1953" t="s">
        <v>6881</v>
      </c>
    </row>
    <row r="1954" spans="1:4" ht="40.5" hidden="1" x14ac:dyDescent="0.15">
      <c r="A1954" t="s">
        <v>92</v>
      </c>
      <c r="B1954" t="s">
        <v>6882</v>
      </c>
      <c r="C1954" s="2">
        <v>41605.480555555558</v>
      </c>
      <c r="D1954" s="3" t="s">
        <v>6883</v>
      </c>
    </row>
    <row r="1955" spans="1:4" ht="27" hidden="1" x14ac:dyDescent="0.15">
      <c r="A1955" t="s">
        <v>92</v>
      </c>
      <c r="B1955" t="s">
        <v>6884</v>
      </c>
      <c r="C1955" s="2">
        <v>41605.479166666664</v>
      </c>
      <c r="D1955" s="3" t="s">
        <v>6885</v>
      </c>
    </row>
    <row r="1956" spans="1:4" ht="54" hidden="1" x14ac:dyDescent="0.15">
      <c r="A1956" t="s">
        <v>92</v>
      </c>
      <c r="B1956" t="s">
        <v>6886</v>
      </c>
      <c r="C1956" s="2">
        <v>41605.477083333331</v>
      </c>
      <c r="D1956" s="3" t="s">
        <v>6887</v>
      </c>
    </row>
    <row r="1957" spans="1:4" hidden="1" x14ac:dyDescent="0.15">
      <c r="A1957" t="s">
        <v>92</v>
      </c>
      <c r="B1957" t="s">
        <v>6888</v>
      </c>
      <c r="C1957" s="2">
        <v>41605.472222222219</v>
      </c>
      <c r="D1957" t="s">
        <v>6889</v>
      </c>
    </row>
    <row r="1958" spans="1:4" hidden="1" x14ac:dyDescent="0.15">
      <c r="A1958" t="s">
        <v>92</v>
      </c>
      <c r="B1958" t="s">
        <v>6890</v>
      </c>
      <c r="C1958" s="2">
        <v>41605.466666666667</v>
      </c>
      <c r="D1958" t="s">
        <v>6891</v>
      </c>
    </row>
    <row r="1959" spans="1:4" ht="40.5" hidden="1" x14ac:dyDescent="0.15">
      <c r="A1959" t="s">
        <v>92</v>
      </c>
      <c r="B1959" t="s">
        <v>1192</v>
      </c>
      <c r="C1959" s="2">
        <v>41605.465277777781</v>
      </c>
      <c r="D1959" s="3" t="s">
        <v>6892</v>
      </c>
    </row>
    <row r="1960" spans="1:4" hidden="1" x14ac:dyDescent="0.15">
      <c r="A1960" t="s">
        <v>92</v>
      </c>
      <c r="B1960" t="s">
        <v>6893</v>
      </c>
      <c r="C1960" s="2">
        <v>41605.455555555556</v>
      </c>
      <c r="D1960" t="s">
        <v>6894</v>
      </c>
    </row>
    <row r="1961" spans="1:4" hidden="1" x14ac:dyDescent="0.15">
      <c r="A1961" t="s">
        <v>92</v>
      </c>
      <c r="B1961" t="s">
        <v>5305</v>
      </c>
      <c r="C1961" s="2">
        <v>41605.454861111109</v>
      </c>
      <c r="D1961" t="s">
        <v>6895</v>
      </c>
    </row>
    <row r="1962" spans="1:4" hidden="1" x14ac:dyDescent="0.15">
      <c r="A1962" t="s">
        <v>92</v>
      </c>
      <c r="B1962" t="s">
        <v>6896</v>
      </c>
      <c r="C1962" s="2">
        <v>41605.447916666664</v>
      </c>
      <c r="D1962" t="s">
        <v>6897</v>
      </c>
    </row>
    <row r="1963" spans="1:4" hidden="1" x14ac:dyDescent="0.15">
      <c r="A1963" t="s">
        <v>92</v>
      </c>
      <c r="B1963" t="s">
        <v>6898</v>
      </c>
      <c r="C1963" s="2">
        <v>41605.4375</v>
      </c>
      <c r="D1963" t="s">
        <v>6899</v>
      </c>
    </row>
    <row r="1964" spans="1:4" hidden="1" x14ac:dyDescent="0.15">
      <c r="A1964" t="s">
        <v>92</v>
      </c>
      <c r="B1964" t="s">
        <v>6900</v>
      </c>
      <c r="C1964" s="2">
        <v>41605.43472222222</v>
      </c>
      <c r="D1964" t="s">
        <v>6901</v>
      </c>
    </row>
    <row r="1965" spans="1:4" hidden="1" x14ac:dyDescent="0.15">
      <c r="A1965" t="s">
        <v>92</v>
      </c>
      <c r="B1965" t="s">
        <v>5125</v>
      </c>
      <c r="C1965" s="2">
        <v>41605.434027777781</v>
      </c>
      <c r="D1965" t="s">
        <v>1609</v>
      </c>
    </row>
    <row r="1966" spans="1:4" hidden="1" x14ac:dyDescent="0.15">
      <c r="A1966" t="s">
        <v>92</v>
      </c>
      <c r="B1966" t="s">
        <v>6902</v>
      </c>
      <c r="C1966" s="2">
        <v>41605.431250000001</v>
      </c>
      <c r="D1966" t="s">
        <v>6903</v>
      </c>
    </row>
    <row r="1967" spans="1:4" hidden="1" x14ac:dyDescent="0.15">
      <c r="A1967" t="s">
        <v>92</v>
      </c>
      <c r="B1967" t="s">
        <v>6904</v>
      </c>
      <c r="C1967" s="2">
        <v>41605.428472222222</v>
      </c>
      <c r="D1967" t="s">
        <v>6905</v>
      </c>
    </row>
    <row r="1968" spans="1:4" hidden="1" x14ac:dyDescent="0.15">
      <c r="A1968" t="s">
        <v>92</v>
      </c>
      <c r="B1968" t="s">
        <v>6906</v>
      </c>
      <c r="C1968" s="2">
        <v>41605.426388888889</v>
      </c>
      <c r="D1968" t="s">
        <v>6907</v>
      </c>
    </row>
    <row r="1969" spans="1:4" hidden="1" x14ac:dyDescent="0.15">
      <c r="A1969" t="s">
        <v>92</v>
      </c>
      <c r="B1969" t="s">
        <v>6908</v>
      </c>
      <c r="C1969" s="2">
        <v>41605.421527777777</v>
      </c>
      <c r="D1969" t="s">
        <v>6909</v>
      </c>
    </row>
    <row r="1970" spans="1:4" hidden="1" x14ac:dyDescent="0.15">
      <c r="A1970" t="s">
        <v>92</v>
      </c>
      <c r="B1970" t="s">
        <v>6910</v>
      </c>
      <c r="C1970" s="2">
        <v>41605.421527777777</v>
      </c>
      <c r="D1970" t="s">
        <v>6911</v>
      </c>
    </row>
    <row r="1971" spans="1:4" hidden="1" x14ac:dyDescent="0.15">
      <c r="A1971" t="s">
        <v>92</v>
      </c>
      <c r="B1971" t="s">
        <v>6912</v>
      </c>
      <c r="C1971" s="2">
        <v>41605.418055555558</v>
      </c>
      <c r="D1971" t="s">
        <v>6913</v>
      </c>
    </row>
    <row r="1972" spans="1:4" hidden="1" x14ac:dyDescent="0.15">
      <c r="A1972" t="s">
        <v>92</v>
      </c>
      <c r="B1972" t="s">
        <v>6914</v>
      </c>
      <c r="C1972" s="2">
        <v>41605.414583333331</v>
      </c>
      <c r="D1972" t="s">
        <v>6915</v>
      </c>
    </row>
    <row r="1973" spans="1:4" hidden="1" x14ac:dyDescent="0.15">
      <c r="A1973" t="s">
        <v>92</v>
      </c>
      <c r="B1973" t="s">
        <v>6916</v>
      </c>
      <c r="C1973" s="2">
        <v>41605.412499999999</v>
      </c>
      <c r="D1973" t="s">
        <v>6917</v>
      </c>
    </row>
    <row r="1974" spans="1:4" hidden="1" x14ac:dyDescent="0.15">
      <c r="A1974" t="s">
        <v>92</v>
      </c>
      <c r="B1974" t="s">
        <v>6918</v>
      </c>
      <c r="C1974" s="2">
        <v>41605.411111111112</v>
      </c>
      <c r="D1974" t="s">
        <v>6919</v>
      </c>
    </row>
    <row r="1975" spans="1:4" ht="67.5" hidden="1" x14ac:dyDescent="0.15">
      <c r="A1975" t="s">
        <v>92</v>
      </c>
      <c r="B1975" t="s">
        <v>6920</v>
      </c>
      <c r="C1975" s="2">
        <v>41605.407638888886</v>
      </c>
      <c r="D1975" s="3" t="s">
        <v>6921</v>
      </c>
    </row>
    <row r="1976" spans="1:4" ht="108" hidden="1" x14ac:dyDescent="0.15">
      <c r="A1976" t="s">
        <v>92</v>
      </c>
      <c r="B1976" t="s">
        <v>6922</v>
      </c>
      <c r="C1976" s="2">
        <v>41605.400694444441</v>
      </c>
      <c r="D1976" s="3" t="s">
        <v>6923</v>
      </c>
    </row>
    <row r="1977" spans="1:4" ht="27" hidden="1" x14ac:dyDescent="0.15">
      <c r="A1977" t="s">
        <v>92</v>
      </c>
      <c r="B1977" t="s">
        <v>6924</v>
      </c>
      <c r="C1977" s="2">
        <v>41605.397222222222</v>
      </c>
      <c r="D1977" s="3" t="s">
        <v>6925</v>
      </c>
    </row>
    <row r="1978" spans="1:4" hidden="1" x14ac:dyDescent="0.15">
      <c r="A1978" t="s">
        <v>92</v>
      </c>
      <c r="B1978" t="s">
        <v>1157</v>
      </c>
      <c r="C1978" s="2">
        <v>41605.394444444442</v>
      </c>
      <c r="D1978" t="s">
        <v>6926</v>
      </c>
    </row>
    <row r="1979" spans="1:4" hidden="1" x14ac:dyDescent="0.15">
      <c r="A1979" t="s">
        <v>92</v>
      </c>
      <c r="B1979" t="s">
        <v>6927</v>
      </c>
      <c r="C1979" s="2">
        <v>41605.386111111111</v>
      </c>
      <c r="D1979" t="s">
        <v>6928</v>
      </c>
    </row>
    <row r="1980" spans="1:4" hidden="1" x14ac:dyDescent="0.15">
      <c r="A1980" t="s">
        <v>92</v>
      </c>
      <c r="B1980" t="s">
        <v>6929</v>
      </c>
      <c r="C1980" s="2">
        <v>41605.385416666664</v>
      </c>
      <c r="D1980" t="s">
        <v>6930</v>
      </c>
    </row>
    <row r="1981" spans="1:4" hidden="1" x14ac:dyDescent="0.15">
      <c r="A1981" t="s">
        <v>92</v>
      </c>
      <c r="B1981" t="s">
        <v>6931</v>
      </c>
      <c r="C1981" s="2">
        <v>41605.381249999999</v>
      </c>
      <c r="D1981" t="s">
        <v>6932</v>
      </c>
    </row>
    <row r="1982" spans="1:4" hidden="1" x14ac:dyDescent="0.15">
      <c r="A1982" t="s">
        <v>92</v>
      </c>
      <c r="B1982" t="s">
        <v>6933</v>
      </c>
      <c r="C1982" s="2">
        <v>41605.375</v>
      </c>
      <c r="D1982" t="s">
        <v>6934</v>
      </c>
    </row>
    <row r="1983" spans="1:4" hidden="1" x14ac:dyDescent="0.15">
      <c r="A1983" t="s">
        <v>92</v>
      </c>
      <c r="B1983" t="s">
        <v>1618</v>
      </c>
      <c r="C1983" s="2">
        <v>41605.362500000003</v>
      </c>
      <c r="D1983" t="s">
        <v>6935</v>
      </c>
    </row>
    <row r="1984" spans="1:4" hidden="1" x14ac:dyDescent="0.15">
      <c r="A1984" t="s">
        <v>92</v>
      </c>
      <c r="B1984" t="s">
        <v>6936</v>
      </c>
      <c r="C1984" s="2">
        <v>41605.361111111109</v>
      </c>
      <c r="D1984" t="s">
        <v>6937</v>
      </c>
    </row>
    <row r="1985" spans="1:4" hidden="1" x14ac:dyDescent="0.15">
      <c r="A1985" t="s">
        <v>92</v>
      </c>
      <c r="B1985" t="s">
        <v>6938</v>
      </c>
      <c r="C1985" s="2">
        <v>41605.359027777777</v>
      </c>
      <c r="D1985" t="s">
        <v>6939</v>
      </c>
    </row>
    <row r="1986" spans="1:4" hidden="1" x14ac:dyDescent="0.15">
      <c r="A1986" t="s">
        <v>92</v>
      </c>
      <c r="B1986" t="s">
        <v>6940</v>
      </c>
      <c r="C1986" s="2">
        <v>41605.352777777778</v>
      </c>
      <c r="D1986" t="s">
        <v>6941</v>
      </c>
    </row>
    <row r="1987" spans="1:4" hidden="1" x14ac:dyDescent="0.15">
      <c r="A1987" t="s">
        <v>92</v>
      </c>
      <c r="B1987" t="s">
        <v>6942</v>
      </c>
      <c r="C1987" s="2">
        <v>41605.352777777778</v>
      </c>
      <c r="D1987" t="s">
        <v>6943</v>
      </c>
    </row>
    <row r="1988" spans="1:4" hidden="1" x14ac:dyDescent="0.15">
      <c r="A1988" t="s">
        <v>92</v>
      </c>
      <c r="B1988" t="s">
        <v>6944</v>
      </c>
      <c r="C1988" s="2">
        <v>41605.347916666666</v>
      </c>
      <c r="D1988" t="s">
        <v>6945</v>
      </c>
    </row>
    <row r="1989" spans="1:4" hidden="1" x14ac:dyDescent="0.15">
      <c r="A1989" t="s">
        <v>92</v>
      </c>
      <c r="B1989" t="s">
        <v>6946</v>
      </c>
      <c r="C1989" s="2">
        <v>41605.34652777778</v>
      </c>
      <c r="D1989" t="s">
        <v>6947</v>
      </c>
    </row>
    <row r="1990" spans="1:4" ht="81" hidden="1" x14ac:dyDescent="0.15">
      <c r="A1990" t="s">
        <v>92</v>
      </c>
      <c r="B1990" t="s">
        <v>6948</v>
      </c>
      <c r="C1990" s="2">
        <v>41605.345138888886</v>
      </c>
      <c r="D1990" s="3" t="s">
        <v>6949</v>
      </c>
    </row>
    <row r="1991" spans="1:4" ht="67.5" hidden="1" x14ac:dyDescent="0.15">
      <c r="A1991" t="s">
        <v>92</v>
      </c>
      <c r="B1991" t="s">
        <v>1828</v>
      </c>
      <c r="C1991" s="2">
        <v>41605.336805555555</v>
      </c>
      <c r="D1991" s="3" t="s">
        <v>6950</v>
      </c>
    </row>
    <row r="1992" spans="1:4" hidden="1" x14ac:dyDescent="0.15">
      <c r="A1992" t="s">
        <v>92</v>
      </c>
      <c r="B1992" t="s">
        <v>6951</v>
      </c>
      <c r="C1992" s="2">
        <v>41605.335416666669</v>
      </c>
      <c r="D1992" t="s">
        <v>6952</v>
      </c>
    </row>
    <row r="1993" spans="1:4" ht="67.5" hidden="1" x14ac:dyDescent="0.15">
      <c r="A1993" t="s">
        <v>92</v>
      </c>
      <c r="B1993" t="s">
        <v>6953</v>
      </c>
      <c r="C1993" s="2">
        <v>41605.322916666664</v>
      </c>
      <c r="D1993" s="3" t="s">
        <v>6954</v>
      </c>
    </row>
    <row r="1994" spans="1:4" ht="27" hidden="1" x14ac:dyDescent="0.15">
      <c r="A1994" t="s">
        <v>92</v>
      </c>
      <c r="B1994" t="s">
        <v>4193</v>
      </c>
      <c r="C1994" s="2">
        <v>41605.317361111112</v>
      </c>
      <c r="D1994" s="3" t="s">
        <v>6955</v>
      </c>
    </row>
    <row r="1995" spans="1:4" ht="27" hidden="1" x14ac:dyDescent="0.15">
      <c r="A1995" t="s">
        <v>92</v>
      </c>
      <c r="B1995" t="s">
        <v>1548</v>
      </c>
      <c r="C1995" s="2">
        <v>41605.3125</v>
      </c>
      <c r="D1995" s="3" t="s">
        <v>6956</v>
      </c>
    </row>
    <row r="1996" spans="1:4" hidden="1" x14ac:dyDescent="0.15">
      <c r="A1996" t="s">
        <v>92</v>
      </c>
      <c r="B1996" t="s">
        <v>6957</v>
      </c>
      <c r="C1996" s="2">
        <v>41605.3125</v>
      </c>
      <c r="D1996" t="s">
        <v>6958</v>
      </c>
    </row>
    <row r="1997" spans="1:4" hidden="1" x14ac:dyDescent="0.15">
      <c r="A1997" t="s">
        <v>92</v>
      </c>
      <c r="B1997" t="s">
        <v>6959</v>
      </c>
      <c r="C1997" s="2">
        <v>41605.300000000003</v>
      </c>
      <c r="D1997" t="s">
        <v>6960</v>
      </c>
    </row>
    <row r="1998" spans="1:4" hidden="1" x14ac:dyDescent="0.15">
      <c r="A1998" t="s">
        <v>92</v>
      </c>
      <c r="B1998" t="s">
        <v>3095</v>
      </c>
      <c r="C1998" s="2">
        <v>41605.291666666664</v>
      </c>
      <c r="D1998" t="s">
        <v>6961</v>
      </c>
    </row>
    <row r="1999" spans="1:4" ht="40.5" hidden="1" x14ac:dyDescent="0.15">
      <c r="A1999" t="s">
        <v>92</v>
      </c>
      <c r="B1999" t="s">
        <v>6962</v>
      </c>
      <c r="C1999" s="2">
        <v>41605.288888888892</v>
      </c>
      <c r="D1999" s="3" t="s">
        <v>6963</v>
      </c>
    </row>
    <row r="2000" spans="1:4" hidden="1" x14ac:dyDescent="0.15">
      <c r="A2000" t="s">
        <v>92</v>
      </c>
      <c r="B2000" t="s">
        <v>6964</v>
      </c>
      <c r="C2000" s="2">
        <v>41605.273611111108</v>
      </c>
      <c r="D2000" t="s">
        <v>6965</v>
      </c>
    </row>
    <row r="2001" spans="1:4" hidden="1" x14ac:dyDescent="0.15">
      <c r="A2001" t="s">
        <v>92</v>
      </c>
      <c r="B2001" t="s">
        <v>6966</v>
      </c>
      <c r="C2001" s="2">
        <v>41605.269444444442</v>
      </c>
      <c r="D2001" t="s">
        <v>6967</v>
      </c>
    </row>
    <row r="2002" spans="1:4" hidden="1" x14ac:dyDescent="0.15">
      <c r="A2002" t="s">
        <v>92</v>
      </c>
      <c r="B2002" t="s">
        <v>6968</v>
      </c>
      <c r="C2002" s="2">
        <v>41605.265972222223</v>
      </c>
      <c r="D2002" t="s">
        <v>6969</v>
      </c>
    </row>
    <row r="2003" spans="1:4" ht="27" hidden="1" x14ac:dyDescent="0.15">
      <c r="A2003" t="s">
        <v>92</v>
      </c>
      <c r="B2003" t="s">
        <v>6970</v>
      </c>
      <c r="C2003" s="2">
        <v>41605.254861111112</v>
      </c>
      <c r="D2003" s="3" t="s">
        <v>6971</v>
      </c>
    </row>
    <row r="2004" spans="1:4" hidden="1" x14ac:dyDescent="0.15">
      <c r="A2004" t="s">
        <v>92</v>
      </c>
      <c r="B2004" t="s">
        <v>6972</v>
      </c>
      <c r="C2004" s="2">
        <v>41605.24722222222</v>
      </c>
      <c r="D2004" t="s">
        <v>6973</v>
      </c>
    </row>
    <row r="2005" spans="1:4" hidden="1" x14ac:dyDescent="0.15">
      <c r="A2005" t="s">
        <v>92</v>
      </c>
      <c r="B2005" t="s">
        <v>3262</v>
      </c>
      <c r="C2005" s="2">
        <v>41605.234722222223</v>
      </c>
      <c r="D2005" t="s">
        <v>6974</v>
      </c>
    </row>
    <row r="2006" spans="1:4" hidden="1" x14ac:dyDescent="0.15">
      <c r="A2006" t="s">
        <v>92</v>
      </c>
      <c r="B2006" t="s">
        <v>6975</v>
      </c>
      <c r="C2006" s="2">
        <v>41605.231944444444</v>
      </c>
      <c r="D2006" t="s">
        <v>6976</v>
      </c>
    </row>
    <row r="2007" spans="1:4" hidden="1" x14ac:dyDescent="0.15">
      <c r="A2007" t="s">
        <v>92</v>
      </c>
      <c r="B2007" t="s">
        <v>1</v>
      </c>
      <c r="C2007" s="2">
        <v>41605.081250000003</v>
      </c>
      <c r="D2007" t="s">
        <v>6977</v>
      </c>
    </row>
    <row r="2008" spans="1:4" hidden="1" x14ac:dyDescent="0.15">
      <c r="A2008" t="s">
        <v>92</v>
      </c>
      <c r="B2008" t="s">
        <v>32</v>
      </c>
      <c r="C2008" s="2">
        <v>41605.068055555559</v>
      </c>
      <c r="D2008" t="s">
        <v>6978</v>
      </c>
    </row>
    <row r="2009" spans="1:4" hidden="1" x14ac:dyDescent="0.15">
      <c r="A2009" t="s">
        <v>92</v>
      </c>
      <c r="B2009" t="s">
        <v>6979</v>
      </c>
      <c r="C2009" s="2">
        <v>41605.060416666667</v>
      </c>
      <c r="D2009" t="s">
        <v>6980</v>
      </c>
    </row>
    <row r="2010" spans="1:4" hidden="1" x14ac:dyDescent="0.15">
      <c r="A2010" t="s">
        <v>92</v>
      </c>
      <c r="B2010" t="s">
        <v>6981</v>
      </c>
      <c r="C2010" s="2">
        <v>41605.055555555555</v>
      </c>
      <c r="D2010" t="s">
        <v>6982</v>
      </c>
    </row>
    <row r="2011" spans="1:4" hidden="1" x14ac:dyDescent="0.15">
      <c r="A2011" t="s">
        <v>92</v>
      </c>
      <c r="B2011" t="s">
        <v>6983</v>
      </c>
      <c r="C2011" s="2">
        <v>41605.052777777775</v>
      </c>
      <c r="D2011" t="s">
        <v>1609</v>
      </c>
    </row>
    <row r="2012" spans="1:4" hidden="1" x14ac:dyDescent="0.15">
      <c r="A2012" t="s">
        <v>92</v>
      </c>
      <c r="B2012" t="s">
        <v>1157</v>
      </c>
      <c r="C2012" s="2">
        <v>41605.04791666667</v>
      </c>
      <c r="D2012" t="s">
        <v>6984</v>
      </c>
    </row>
    <row r="2013" spans="1:4" hidden="1" x14ac:dyDescent="0.15">
      <c r="A2013" t="s">
        <v>92</v>
      </c>
      <c r="B2013" t="s">
        <v>6985</v>
      </c>
      <c r="C2013" s="2">
        <v>41605.044444444444</v>
      </c>
      <c r="D2013" t="s">
        <v>6986</v>
      </c>
    </row>
    <row r="2014" spans="1:4" ht="40.5" hidden="1" x14ac:dyDescent="0.15">
      <c r="A2014" t="s">
        <v>92</v>
      </c>
      <c r="B2014" t="s">
        <v>6987</v>
      </c>
      <c r="C2014" s="2">
        <v>41605.040972222225</v>
      </c>
      <c r="D2014" s="3" t="s">
        <v>6988</v>
      </c>
    </row>
    <row r="2015" spans="1:4" hidden="1" x14ac:dyDescent="0.15">
      <c r="A2015" t="s">
        <v>92</v>
      </c>
      <c r="B2015" t="s">
        <v>6989</v>
      </c>
      <c r="C2015" s="2">
        <v>41605.029166666667</v>
      </c>
      <c r="D2015" t="s">
        <v>6990</v>
      </c>
    </row>
    <row r="2016" spans="1:4" hidden="1" x14ac:dyDescent="0.15">
      <c r="A2016" t="s">
        <v>92</v>
      </c>
      <c r="B2016" t="s">
        <v>6991</v>
      </c>
      <c r="C2016" s="2">
        <v>41605.029166666667</v>
      </c>
      <c r="D2016" t="s">
        <v>6992</v>
      </c>
    </row>
    <row r="2017" spans="1:4" hidden="1" x14ac:dyDescent="0.15">
      <c r="A2017" t="s">
        <v>92</v>
      </c>
      <c r="B2017" t="s">
        <v>2339</v>
      </c>
      <c r="C2017" s="2">
        <v>41605.013888888891</v>
      </c>
      <c r="D2017" t="s">
        <v>6993</v>
      </c>
    </row>
    <row r="2018" spans="1:4" hidden="1" x14ac:dyDescent="0.15">
      <c r="A2018" t="s">
        <v>92</v>
      </c>
      <c r="B2018" t="s">
        <v>6994</v>
      </c>
      <c r="C2018" s="2">
        <v>41605.012499999997</v>
      </c>
      <c r="D2018" t="s">
        <v>6995</v>
      </c>
    </row>
    <row r="2019" spans="1:4" hidden="1" x14ac:dyDescent="0.15">
      <c r="A2019" t="s">
        <v>92</v>
      </c>
      <c r="B2019" t="s">
        <v>6996</v>
      </c>
      <c r="C2019" s="2">
        <v>41605.005555555559</v>
      </c>
      <c r="D2019" t="s">
        <v>6997</v>
      </c>
    </row>
    <row r="2020" spans="1:4" hidden="1" x14ac:dyDescent="0.15">
      <c r="A2020" t="s">
        <v>92</v>
      </c>
      <c r="B2020" t="s">
        <v>6998</v>
      </c>
      <c r="C2020" s="2">
        <v>41605.005555555559</v>
      </c>
      <c r="D2020" t="s">
        <v>6999</v>
      </c>
    </row>
    <row r="2021" spans="1:4" ht="27" hidden="1" x14ac:dyDescent="0.15">
      <c r="A2021" t="s">
        <v>92</v>
      </c>
      <c r="B2021" t="s">
        <v>7000</v>
      </c>
      <c r="C2021" s="2">
        <v>41605.002083333333</v>
      </c>
      <c r="D2021" s="3" t="s">
        <v>7001</v>
      </c>
    </row>
    <row r="2022" spans="1:4" ht="40.5" hidden="1" x14ac:dyDescent="0.15">
      <c r="A2022" t="s">
        <v>92</v>
      </c>
      <c r="B2022" t="s">
        <v>7002</v>
      </c>
      <c r="C2022" s="2">
        <v>41604.998611111114</v>
      </c>
      <c r="D2022" s="3" t="s">
        <v>7003</v>
      </c>
    </row>
    <row r="2023" spans="1:4" hidden="1" x14ac:dyDescent="0.15">
      <c r="A2023" t="s">
        <v>92</v>
      </c>
      <c r="B2023" t="s">
        <v>7004</v>
      </c>
      <c r="C2023" s="2">
        <v>41604.99722222222</v>
      </c>
      <c r="D2023" t="s">
        <v>7005</v>
      </c>
    </row>
    <row r="2024" spans="1:4" hidden="1" x14ac:dyDescent="0.15">
      <c r="A2024" t="s">
        <v>92</v>
      </c>
      <c r="B2024" t="s">
        <v>7006</v>
      </c>
      <c r="C2024" s="2">
        <v>41604.996527777781</v>
      </c>
      <c r="D2024" t="s">
        <v>7007</v>
      </c>
    </row>
    <row r="2025" spans="1:4" hidden="1" x14ac:dyDescent="0.15">
      <c r="A2025" t="s">
        <v>92</v>
      </c>
      <c r="B2025" t="s">
        <v>1340</v>
      </c>
      <c r="C2025" s="2">
        <v>41604.995833333334</v>
      </c>
      <c r="D2025" t="s">
        <v>7008</v>
      </c>
    </row>
    <row r="2026" spans="1:4" hidden="1" x14ac:dyDescent="0.15">
      <c r="A2026" t="s">
        <v>92</v>
      </c>
      <c r="B2026" t="s">
        <v>7009</v>
      </c>
      <c r="C2026" s="2">
        <v>41604.993750000001</v>
      </c>
      <c r="D2026" t="s">
        <v>7010</v>
      </c>
    </row>
    <row r="2027" spans="1:4" hidden="1" x14ac:dyDescent="0.15">
      <c r="A2027" t="s">
        <v>92</v>
      </c>
      <c r="B2027" t="s">
        <v>1606</v>
      </c>
      <c r="C2027" s="2">
        <v>41604.993750000001</v>
      </c>
      <c r="D2027" t="s">
        <v>7011</v>
      </c>
    </row>
    <row r="2028" spans="1:4" hidden="1" x14ac:dyDescent="0.15">
      <c r="A2028" t="s">
        <v>92</v>
      </c>
      <c r="B2028" t="s">
        <v>7012</v>
      </c>
      <c r="C2028" s="2">
        <v>41604.988194444442</v>
      </c>
      <c r="D2028" t="s">
        <v>7013</v>
      </c>
    </row>
    <row r="2029" spans="1:4" ht="40.5" hidden="1" x14ac:dyDescent="0.15">
      <c r="A2029" t="s">
        <v>92</v>
      </c>
      <c r="B2029" t="s">
        <v>7014</v>
      </c>
      <c r="C2029" s="2">
        <v>41604.986111111109</v>
      </c>
      <c r="D2029" s="3" t="s">
        <v>7015</v>
      </c>
    </row>
    <row r="2030" spans="1:4" ht="40.5" hidden="1" x14ac:dyDescent="0.15">
      <c r="A2030" t="s">
        <v>92</v>
      </c>
      <c r="B2030" t="s">
        <v>7016</v>
      </c>
      <c r="C2030" s="2">
        <v>41604.976388888892</v>
      </c>
      <c r="D2030" s="3" t="s">
        <v>7017</v>
      </c>
    </row>
    <row r="2031" spans="1:4" hidden="1" x14ac:dyDescent="0.15">
      <c r="A2031" t="s">
        <v>92</v>
      </c>
      <c r="B2031" t="s">
        <v>7018</v>
      </c>
      <c r="C2031" s="2">
        <v>41604.973611111112</v>
      </c>
      <c r="D2031" t="s">
        <v>7019</v>
      </c>
    </row>
    <row r="2032" spans="1:4" hidden="1" x14ac:dyDescent="0.15">
      <c r="A2032" t="s">
        <v>92</v>
      </c>
      <c r="B2032" t="s">
        <v>7020</v>
      </c>
      <c r="C2032" s="2">
        <v>41604.970833333333</v>
      </c>
      <c r="D2032" t="s">
        <v>7021</v>
      </c>
    </row>
    <row r="2033" spans="1:4" hidden="1" x14ac:dyDescent="0.15">
      <c r="A2033" t="s">
        <v>92</v>
      </c>
      <c r="B2033" t="s">
        <v>7022</v>
      </c>
      <c r="C2033" s="2">
        <v>41604.960416666669</v>
      </c>
      <c r="D2033" t="s">
        <v>7023</v>
      </c>
    </row>
    <row r="2034" spans="1:4" hidden="1" x14ac:dyDescent="0.15">
      <c r="A2034" t="s">
        <v>92</v>
      </c>
      <c r="B2034" t="s">
        <v>7024</v>
      </c>
      <c r="C2034" s="2">
        <v>41604.959722222222</v>
      </c>
      <c r="D2034" t="s">
        <v>7025</v>
      </c>
    </row>
    <row r="2035" spans="1:4" hidden="1" x14ac:dyDescent="0.15">
      <c r="A2035" t="s">
        <v>92</v>
      </c>
      <c r="B2035" t="s">
        <v>7026</v>
      </c>
      <c r="C2035" s="2">
        <v>41604.95208333333</v>
      </c>
      <c r="D2035" t="s">
        <v>7027</v>
      </c>
    </row>
    <row r="2036" spans="1:4" hidden="1" x14ac:dyDescent="0.15">
      <c r="A2036" t="s">
        <v>92</v>
      </c>
      <c r="B2036" t="s">
        <v>7028</v>
      </c>
      <c r="C2036" s="2">
        <v>41604.947222222225</v>
      </c>
      <c r="D2036" t="s">
        <v>7029</v>
      </c>
    </row>
    <row r="2037" spans="1:4" ht="40.5" hidden="1" x14ac:dyDescent="0.15">
      <c r="A2037" t="s">
        <v>92</v>
      </c>
      <c r="B2037" t="s">
        <v>7030</v>
      </c>
      <c r="C2037" s="2">
        <v>41604.934027777781</v>
      </c>
      <c r="D2037" s="3" t="s">
        <v>7031</v>
      </c>
    </row>
    <row r="2038" spans="1:4" hidden="1" x14ac:dyDescent="0.15">
      <c r="A2038" t="s">
        <v>92</v>
      </c>
      <c r="B2038" t="s">
        <v>7032</v>
      </c>
      <c r="C2038" s="2">
        <v>41604.930555555555</v>
      </c>
      <c r="D2038" t="s">
        <v>1</v>
      </c>
    </row>
    <row r="2039" spans="1:4" hidden="1" x14ac:dyDescent="0.15">
      <c r="A2039" t="s">
        <v>92</v>
      </c>
      <c r="B2039" t="s">
        <v>7033</v>
      </c>
      <c r="C2039" s="2">
        <v>41604.925694444442</v>
      </c>
      <c r="D2039" t="s">
        <v>7034</v>
      </c>
    </row>
    <row r="2040" spans="1:4" hidden="1" x14ac:dyDescent="0.15">
      <c r="A2040" t="s">
        <v>92</v>
      </c>
      <c r="B2040" t="s">
        <v>7035</v>
      </c>
      <c r="C2040" s="2">
        <v>41604.925000000003</v>
      </c>
      <c r="D2040" t="s">
        <v>7036</v>
      </c>
    </row>
    <row r="2041" spans="1:4" hidden="1" x14ac:dyDescent="0.15">
      <c r="A2041" t="s">
        <v>92</v>
      </c>
      <c r="B2041" t="s">
        <v>7037</v>
      </c>
      <c r="C2041" s="2">
        <v>41604.923611111109</v>
      </c>
      <c r="D2041" t="s">
        <v>7038</v>
      </c>
    </row>
    <row r="2042" spans="1:4" ht="27" hidden="1" x14ac:dyDescent="0.15">
      <c r="A2042" t="s">
        <v>92</v>
      </c>
      <c r="B2042" t="s">
        <v>7039</v>
      </c>
      <c r="C2042" s="2">
        <v>41604.92291666667</v>
      </c>
      <c r="D2042" s="3" t="s">
        <v>7040</v>
      </c>
    </row>
    <row r="2043" spans="1:4" hidden="1" x14ac:dyDescent="0.15">
      <c r="A2043" t="s">
        <v>92</v>
      </c>
      <c r="B2043" t="s">
        <v>7041</v>
      </c>
      <c r="C2043" s="2">
        <v>41604.918749999997</v>
      </c>
      <c r="D2043" t="s">
        <v>1</v>
      </c>
    </row>
    <row r="2044" spans="1:4" hidden="1" x14ac:dyDescent="0.15">
      <c r="A2044" t="s">
        <v>92</v>
      </c>
      <c r="B2044" t="s">
        <v>7042</v>
      </c>
      <c r="C2044" s="2">
        <v>41604.918055555558</v>
      </c>
      <c r="D2044" t="s">
        <v>7043</v>
      </c>
    </row>
    <row r="2045" spans="1:4" ht="67.5" hidden="1" x14ac:dyDescent="0.15">
      <c r="A2045" t="s">
        <v>92</v>
      </c>
      <c r="B2045" t="s">
        <v>7044</v>
      </c>
      <c r="C2045" s="2">
        <v>41604.907638888886</v>
      </c>
      <c r="D2045" s="3" t="s">
        <v>7045</v>
      </c>
    </row>
    <row r="2046" spans="1:4" hidden="1" x14ac:dyDescent="0.15">
      <c r="A2046" t="s">
        <v>92</v>
      </c>
      <c r="B2046" t="s">
        <v>7046</v>
      </c>
      <c r="C2046" s="2">
        <v>41604.906944444447</v>
      </c>
      <c r="D2046" t="s">
        <v>7047</v>
      </c>
    </row>
    <row r="2047" spans="1:4" hidden="1" x14ac:dyDescent="0.15">
      <c r="A2047" t="s">
        <v>92</v>
      </c>
      <c r="B2047" t="s">
        <v>7048</v>
      </c>
      <c r="C2047" s="2">
        <v>41604.897222222222</v>
      </c>
      <c r="D2047" t="s">
        <v>7049</v>
      </c>
    </row>
    <row r="2048" spans="1:4" hidden="1" x14ac:dyDescent="0.15">
      <c r="A2048" t="s">
        <v>92</v>
      </c>
      <c r="B2048" t="s">
        <v>7050</v>
      </c>
      <c r="C2048" s="2">
        <v>41604.89166666667</v>
      </c>
      <c r="D2048" t="s">
        <v>7051</v>
      </c>
    </row>
    <row r="2049" spans="1:4" hidden="1" x14ac:dyDescent="0.15">
      <c r="A2049" t="s">
        <v>92</v>
      </c>
      <c r="B2049" t="s">
        <v>7052</v>
      </c>
      <c r="C2049" s="2">
        <v>41604.884027777778</v>
      </c>
      <c r="D2049" t="s">
        <v>7053</v>
      </c>
    </row>
    <row r="2050" spans="1:4" hidden="1" x14ac:dyDescent="0.15">
      <c r="A2050" t="s">
        <v>92</v>
      </c>
      <c r="B2050" t="s">
        <v>7054</v>
      </c>
      <c r="C2050" s="2">
        <v>41604.878472222219</v>
      </c>
      <c r="D2050" t="s">
        <v>7055</v>
      </c>
    </row>
    <row r="2051" spans="1:4" hidden="1" x14ac:dyDescent="0.15">
      <c r="A2051" t="s">
        <v>92</v>
      </c>
      <c r="B2051" t="s">
        <v>7056</v>
      </c>
      <c r="C2051" s="2">
        <v>41604.87777777778</v>
      </c>
      <c r="D2051" t="s">
        <v>7057</v>
      </c>
    </row>
    <row r="2052" spans="1:4" hidden="1" x14ac:dyDescent="0.15">
      <c r="A2052" t="s">
        <v>92</v>
      </c>
      <c r="B2052" t="s">
        <v>7058</v>
      </c>
      <c r="C2052" s="2">
        <v>41604.875</v>
      </c>
      <c r="D2052" t="s">
        <v>7059</v>
      </c>
    </row>
    <row r="2053" spans="1:4" hidden="1" x14ac:dyDescent="0.15">
      <c r="A2053" t="s">
        <v>92</v>
      </c>
      <c r="B2053" t="s">
        <v>7060</v>
      </c>
      <c r="C2053" s="2">
        <v>41604.871527777781</v>
      </c>
      <c r="D2053" t="s">
        <v>7061</v>
      </c>
    </row>
    <row r="2054" spans="1:4" hidden="1" x14ac:dyDescent="0.15">
      <c r="A2054" t="s">
        <v>92</v>
      </c>
      <c r="B2054" t="s">
        <v>7062</v>
      </c>
      <c r="C2054" s="2">
        <v>41604.869444444441</v>
      </c>
      <c r="D2054" t="s">
        <v>7063</v>
      </c>
    </row>
    <row r="2055" spans="1:4" hidden="1" x14ac:dyDescent="0.15">
      <c r="A2055" t="s">
        <v>92</v>
      </c>
      <c r="B2055" t="s">
        <v>7064</v>
      </c>
      <c r="C2055" s="2">
        <v>41604.863888888889</v>
      </c>
      <c r="D2055" t="s">
        <v>7065</v>
      </c>
    </row>
    <row r="2056" spans="1:4" hidden="1" x14ac:dyDescent="0.15">
      <c r="A2056" t="s">
        <v>92</v>
      </c>
      <c r="B2056" t="s">
        <v>7066</v>
      </c>
      <c r="C2056" s="2">
        <v>41604.855555555558</v>
      </c>
      <c r="D2056" t="s">
        <v>7067</v>
      </c>
    </row>
    <row r="2057" spans="1:4" hidden="1" x14ac:dyDescent="0.15">
      <c r="A2057" t="s">
        <v>92</v>
      </c>
      <c r="B2057" t="s">
        <v>7068</v>
      </c>
      <c r="C2057" s="2">
        <v>41604.837500000001</v>
      </c>
      <c r="D2057" t="s">
        <v>7069</v>
      </c>
    </row>
    <row r="2058" spans="1:4" hidden="1" x14ac:dyDescent="0.15">
      <c r="A2058" t="s">
        <v>92</v>
      </c>
      <c r="B2058" t="s">
        <v>2703</v>
      </c>
      <c r="C2058" s="2">
        <v>41604.831250000003</v>
      </c>
      <c r="D2058" t="s">
        <v>7070</v>
      </c>
    </row>
    <row r="2059" spans="1:4" ht="27" hidden="1" x14ac:dyDescent="0.15">
      <c r="A2059" t="s">
        <v>92</v>
      </c>
      <c r="B2059" t="s">
        <v>7071</v>
      </c>
      <c r="C2059" s="2">
        <v>41604.829861111109</v>
      </c>
      <c r="D2059" s="3" t="s">
        <v>7072</v>
      </c>
    </row>
    <row r="2060" spans="1:4" hidden="1" x14ac:dyDescent="0.15">
      <c r="A2060" t="s">
        <v>92</v>
      </c>
      <c r="B2060" t="s">
        <v>7073</v>
      </c>
      <c r="C2060" s="2">
        <v>41604.825694444444</v>
      </c>
      <c r="D2060" t="s">
        <v>7074</v>
      </c>
    </row>
    <row r="2061" spans="1:4" ht="27" hidden="1" x14ac:dyDescent="0.15">
      <c r="A2061" t="s">
        <v>92</v>
      </c>
      <c r="B2061" t="s">
        <v>7075</v>
      </c>
      <c r="C2061" s="2">
        <v>41604.824999999997</v>
      </c>
      <c r="D2061" s="3" t="s">
        <v>7076</v>
      </c>
    </row>
    <row r="2062" spans="1:4" ht="81" hidden="1" x14ac:dyDescent="0.15">
      <c r="A2062" t="s">
        <v>92</v>
      </c>
      <c r="B2062" t="s">
        <v>7077</v>
      </c>
      <c r="C2062" s="2">
        <v>41604.821527777778</v>
      </c>
      <c r="D2062" s="3" t="s">
        <v>7078</v>
      </c>
    </row>
    <row r="2063" spans="1:4" hidden="1" x14ac:dyDescent="0.15">
      <c r="A2063" t="s">
        <v>92</v>
      </c>
      <c r="B2063" t="s">
        <v>7079</v>
      </c>
      <c r="C2063" s="2">
        <v>41604.818055555559</v>
      </c>
      <c r="D2063" t="s">
        <v>7080</v>
      </c>
    </row>
    <row r="2064" spans="1:4" hidden="1" x14ac:dyDescent="0.15">
      <c r="A2064" t="s">
        <v>92</v>
      </c>
      <c r="B2064" t="s">
        <v>7081</v>
      </c>
      <c r="C2064" s="2">
        <v>41604.818055555559</v>
      </c>
      <c r="D2064" t="s">
        <v>7082</v>
      </c>
    </row>
    <row r="2065" spans="1:4" hidden="1" x14ac:dyDescent="0.15">
      <c r="A2065" t="s">
        <v>92</v>
      </c>
      <c r="B2065" t="s">
        <v>7083</v>
      </c>
      <c r="C2065" s="2">
        <v>41604.817361111112</v>
      </c>
      <c r="D2065" t="s">
        <v>7084</v>
      </c>
    </row>
    <row r="2066" spans="1:4" ht="40.5" hidden="1" x14ac:dyDescent="0.15">
      <c r="A2066" t="s">
        <v>92</v>
      </c>
      <c r="B2066" t="s">
        <v>1467</v>
      </c>
      <c r="C2066" s="2">
        <v>41604.813194444447</v>
      </c>
      <c r="D2066" s="3" t="s">
        <v>7085</v>
      </c>
    </row>
    <row r="2067" spans="1:4" hidden="1" x14ac:dyDescent="0.15">
      <c r="A2067" t="s">
        <v>92</v>
      </c>
      <c r="B2067" t="s">
        <v>2339</v>
      </c>
      <c r="C2067" s="2">
        <v>41604.809027777781</v>
      </c>
      <c r="D2067" t="s">
        <v>7086</v>
      </c>
    </row>
    <row r="2068" spans="1:4" hidden="1" x14ac:dyDescent="0.15">
      <c r="A2068" t="s">
        <v>92</v>
      </c>
      <c r="B2068" t="s">
        <v>1467</v>
      </c>
      <c r="C2068" s="2">
        <v>41604.797222222223</v>
      </c>
      <c r="D2068" t="s">
        <v>7087</v>
      </c>
    </row>
    <row r="2069" spans="1:4" hidden="1" x14ac:dyDescent="0.15">
      <c r="A2069" t="s">
        <v>92</v>
      </c>
      <c r="B2069" t="s">
        <v>7088</v>
      </c>
      <c r="C2069" s="2">
        <v>41604.79583333333</v>
      </c>
      <c r="D2069" t="s">
        <v>7089</v>
      </c>
    </row>
    <row r="2070" spans="1:4" hidden="1" x14ac:dyDescent="0.15">
      <c r="A2070" t="s">
        <v>92</v>
      </c>
      <c r="B2070" t="s">
        <v>7090</v>
      </c>
      <c r="C2070" s="2">
        <v>41604.791666666664</v>
      </c>
      <c r="D2070" t="s">
        <v>1125</v>
      </c>
    </row>
    <row r="2071" spans="1:4" ht="54" hidden="1" x14ac:dyDescent="0.15">
      <c r="A2071" t="s">
        <v>92</v>
      </c>
      <c r="B2071" t="s">
        <v>7091</v>
      </c>
      <c r="C2071" s="2">
        <v>41604.791666666664</v>
      </c>
      <c r="D2071" s="3" t="s">
        <v>7092</v>
      </c>
    </row>
    <row r="2072" spans="1:4" ht="27" hidden="1" x14ac:dyDescent="0.15">
      <c r="A2072" t="s">
        <v>92</v>
      </c>
      <c r="B2072" t="s">
        <v>7093</v>
      </c>
      <c r="C2072" s="2">
        <v>41604.777777777781</v>
      </c>
      <c r="D2072" s="3" t="s">
        <v>7094</v>
      </c>
    </row>
    <row r="2073" spans="1:4" hidden="1" x14ac:dyDescent="0.15">
      <c r="A2073" t="s">
        <v>92</v>
      </c>
      <c r="B2073" t="s">
        <v>7095</v>
      </c>
      <c r="C2073" s="2">
        <v>41604.775694444441</v>
      </c>
      <c r="D2073" t="s">
        <v>7096</v>
      </c>
    </row>
    <row r="2074" spans="1:4" ht="54" hidden="1" x14ac:dyDescent="0.15">
      <c r="A2074" t="s">
        <v>92</v>
      </c>
      <c r="B2074" t="s">
        <v>7097</v>
      </c>
      <c r="C2074" s="2">
        <v>41604.774305555555</v>
      </c>
      <c r="D2074" s="3" t="s">
        <v>7098</v>
      </c>
    </row>
    <row r="2075" spans="1:4" hidden="1" x14ac:dyDescent="0.15">
      <c r="A2075" t="s">
        <v>92</v>
      </c>
      <c r="B2075" t="s">
        <v>7099</v>
      </c>
      <c r="C2075" s="2">
        <v>41604.773611111108</v>
      </c>
      <c r="D2075" t="s">
        <v>7100</v>
      </c>
    </row>
    <row r="2076" spans="1:4" hidden="1" x14ac:dyDescent="0.15">
      <c r="A2076" t="s">
        <v>92</v>
      </c>
      <c r="B2076" t="s">
        <v>7101</v>
      </c>
      <c r="C2076" s="2">
        <v>41604.769444444442</v>
      </c>
      <c r="D2076" t="s">
        <v>7102</v>
      </c>
    </row>
    <row r="2077" spans="1:4" hidden="1" x14ac:dyDescent="0.15">
      <c r="A2077" t="s">
        <v>92</v>
      </c>
      <c r="B2077" t="s">
        <v>7103</v>
      </c>
      <c r="C2077" s="2">
        <v>41604.76666666667</v>
      </c>
      <c r="D2077" t="s">
        <v>7104</v>
      </c>
    </row>
    <row r="2078" spans="1:4" hidden="1" x14ac:dyDescent="0.15">
      <c r="A2078" t="s">
        <v>92</v>
      </c>
      <c r="B2078" t="s">
        <v>7105</v>
      </c>
      <c r="C2078" s="2">
        <v>41604.765972222223</v>
      </c>
      <c r="D2078" t="s">
        <v>7106</v>
      </c>
    </row>
    <row r="2079" spans="1:4" hidden="1" x14ac:dyDescent="0.15">
      <c r="A2079" t="s">
        <v>92</v>
      </c>
      <c r="B2079" t="s">
        <v>7107</v>
      </c>
      <c r="C2079" s="2">
        <v>41604.756944444445</v>
      </c>
      <c r="D2079" t="s">
        <v>7108</v>
      </c>
    </row>
    <row r="2080" spans="1:4" ht="67.5" hidden="1" x14ac:dyDescent="0.15">
      <c r="A2080" t="s">
        <v>92</v>
      </c>
      <c r="B2080" t="s">
        <v>7109</v>
      </c>
      <c r="C2080" s="2">
        <v>41604.756249999999</v>
      </c>
      <c r="D2080" s="3" t="s">
        <v>7110</v>
      </c>
    </row>
    <row r="2081" spans="1:4" hidden="1" x14ac:dyDescent="0.15">
      <c r="A2081" t="s">
        <v>92</v>
      </c>
      <c r="B2081" t="s">
        <v>7111</v>
      </c>
      <c r="C2081" s="2">
        <v>41604.753472222219</v>
      </c>
      <c r="D2081" t="s">
        <v>7112</v>
      </c>
    </row>
    <row r="2082" spans="1:4" hidden="1" x14ac:dyDescent="0.15">
      <c r="A2082" t="s">
        <v>92</v>
      </c>
      <c r="B2082" t="s">
        <v>7113</v>
      </c>
      <c r="C2082" s="2">
        <v>41604.752083333333</v>
      </c>
      <c r="D2082" t="s">
        <v>7114</v>
      </c>
    </row>
    <row r="2083" spans="1:4" hidden="1" x14ac:dyDescent="0.15">
      <c r="A2083" t="s">
        <v>92</v>
      </c>
      <c r="B2083" t="s">
        <v>5362</v>
      </c>
      <c r="C2083" s="2">
        <v>41604.740277777775</v>
      </c>
      <c r="D2083" t="s">
        <v>7115</v>
      </c>
    </row>
    <row r="2084" spans="1:4" hidden="1" x14ac:dyDescent="0.15">
      <c r="A2084" t="s">
        <v>92</v>
      </c>
      <c r="B2084" t="s">
        <v>1467</v>
      </c>
      <c r="C2084" s="2">
        <v>41604.73541666667</v>
      </c>
      <c r="D2084" t="s">
        <v>7116</v>
      </c>
    </row>
    <row r="2085" spans="1:4" hidden="1" x14ac:dyDescent="0.15">
      <c r="A2085" t="s">
        <v>92</v>
      </c>
      <c r="B2085" t="s">
        <v>7117</v>
      </c>
      <c r="C2085" s="2">
        <v>41604.724305555559</v>
      </c>
      <c r="D2085" t="s">
        <v>7118</v>
      </c>
    </row>
    <row r="2086" spans="1:4" hidden="1" x14ac:dyDescent="0.15">
      <c r="A2086" t="s">
        <v>92</v>
      </c>
      <c r="B2086" t="s">
        <v>7119</v>
      </c>
      <c r="C2086" s="2">
        <v>41604.722222222219</v>
      </c>
      <c r="D2086" t="s">
        <v>7120</v>
      </c>
    </row>
    <row r="2087" spans="1:4" hidden="1" x14ac:dyDescent="0.15">
      <c r="A2087" t="s">
        <v>92</v>
      </c>
      <c r="B2087" t="s">
        <v>7121</v>
      </c>
      <c r="C2087" s="2">
        <v>41604.722222222219</v>
      </c>
      <c r="D2087" t="s">
        <v>7122</v>
      </c>
    </row>
    <row r="2088" spans="1:4" ht="40.5" hidden="1" x14ac:dyDescent="0.15">
      <c r="A2088" t="s">
        <v>92</v>
      </c>
      <c r="B2088" t="s">
        <v>7123</v>
      </c>
      <c r="C2088" s="2">
        <v>41604.713194444441</v>
      </c>
      <c r="D2088" s="3" t="s">
        <v>7124</v>
      </c>
    </row>
    <row r="2089" spans="1:4" ht="27" hidden="1" x14ac:dyDescent="0.15">
      <c r="A2089" t="s">
        <v>92</v>
      </c>
      <c r="B2089" t="s">
        <v>7125</v>
      </c>
      <c r="C2089" s="2">
        <v>41604.713194444441</v>
      </c>
      <c r="D2089" s="3" t="s">
        <v>7126</v>
      </c>
    </row>
    <row r="2090" spans="1:4" hidden="1" x14ac:dyDescent="0.15">
      <c r="A2090" t="s">
        <v>92</v>
      </c>
      <c r="B2090" t="s">
        <v>7127</v>
      </c>
      <c r="C2090" s="2">
        <v>41604.68472222222</v>
      </c>
      <c r="D2090" t="s">
        <v>7128</v>
      </c>
    </row>
    <row r="2091" spans="1:4" hidden="1" x14ac:dyDescent="0.15">
      <c r="A2091" t="s">
        <v>92</v>
      </c>
      <c r="B2091" t="s">
        <v>7129</v>
      </c>
      <c r="C2091" s="2">
        <v>41604.684027777781</v>
      </c>
      <c r="D2091" t="s">
        <v>1</v>
      </c>
    </row>
    <row r="2092" spans="1:4" hidden="1" x14ac:dyDescent="0.15">
      <c r="A2092" t="s">
        <v>92</v>
      </c>
      <c r="B2092" t="s">
        <v>2264</v>
      </c>
      <c r="C2092" s="2">
        <v>41604.616666666669</v>
      </c>
      <c r="D2092" t="s">
        <v>7130</v>
      </c>
    </row>
    <row r="2093" spans="1:4" hidden="1" x14ac:dyDescent="0.15">
      <c r="A2093" t="s">
        <v>92</v>
      </c>
      <c r="B2093" t="s">
        <v>7131</v>
      </c>
      <c r="C2093" s="2">
        <v>41604.556944444441</v>
      </c>
      <c r="D2093" t="s">
        <v>7132</v>
      </c>
    </row>
    <row r="2094" spans="1:4" hidden="1" x14ac:dyDescent="0.15">
      <c r="A2094" t="s">
        <v>92</v>
      </c>
      <c r="B2094" t="s">
        <v>7133</v>
      </c>
      <c r="C2094" s="2">
        <v>41604.551388888889</v>
      </c>
      <c r="D2094" t="s">
        <v>7134</v>
      </c>
    </row>
    <row r="2095" spans="1:4" hidden="1" x14ac:dyDescent="0.15">
      <c r="A2095" t="s">
        <v>92</v>
      </c>
      <c r="B2095" t="s">
        <v>2883</v>
      </c>
      <c r="C2095" s="2">
        <v>41604.521527777775</v>
      </c>
      <c r="D2095" t="s">
        <v>7135</v>
      </c>
    </row>
    <row r="2096" spans="1:4" hidden="1" x14ac:dyDescent="0.15">
      <c r="A2096" t="s">
        <v>92</v>
      </c>
      <c r="B2096" t="s">
        <v>7136</v>
      </c>
      <c r="C2096" s="2">
        <v>41604.497916666667</v>
      </c>
      <c r="D2096" t="s">
        <v>7137</v>
      </c>
    </row>
    <row r="2097" spans="1:4" hidden="1" x14ac:dyDescent="0.15">
      <c r="A2097" t="s">
        <v>92</v>
      </c>
      <c r="B2097" t="s">
        <v>1606</v>
      </c>
      <c r="C2097" s="2">
        <v>41604.496527777781</v>
      </c>
      <c r="D2097" t="s">
        <v>7138</v>
      </c>
    </row>
    <row r="2098" spans="1:4" hidden="1" x14ac:dyDescent="0.15">
      <c r="A2098" t="s">
        <v>92</v>
      </c>
      <c r="B2098" t="s">
        <v>7139</v>
      </c>
      <c r="C2098" s="2">
        <v>41604.484027777777</v>
      </c>
      <c r="D2098" t="s">
        <v>7140</v>
      </c>
    </row>
    <row r="2099" spans="1:4" hidden="1" x14ac:dyDescent="0.15">
      <c r="A2099" t="s">
        <v>92</v>
      </c>
      <c r="B2099" t="s">
        <v>7141</v>
      </c>
      <c r="C2099" s="2">
        <v>41604.45416666667</v>
      </c>
      <c r="D2099" t="s">
        <v>7142</v>
      </c>
    </row>
    <row r="2100" spans="1:4" ht="27" hidden="1" x14ac:dyDescent="0.15">
      <c r="A2100" t="s">
        <v>92</v>
      </c>
      <c r="B2100" t="s">
        <v>1155</v>
      </c>
      <c r="C2100" s="2">
        <v>41604.443749999999</v>
      </c>
      <c r="D2100" s="3" t="s">
        <v>7143</v>
      </c>
    </row>
    <row r="2101" spans="1:4" hidden="1" x14ac:dyDescent="0.15">
      <c r="A2101" t="s">
        <v>92</v>
      </c>
      <c r="B2101" t="s">
        <v>7144</v>
      </c>
      <c r="C2101" s="2">
        <v>41604.428472222222</v>
      </c>
      <c r="D2101" t="s">
        <v>7145</v>
      </c>
    </row>
    <row r="2102" spans="1:4" ht="67.5" hidden="1" x14ac:dyDescent="0.15">
      <c r="A2102" t="s">
        <v>92</v>
      </c>
      <c r="B2102" t="s">
        <v>7146</v>
      </c>
      <c r="C2102" s="2">
        <v>41604.423611111109</v>
      </c>
      <c r="D2102" s="3" t="s">
        <v>7147</v>
      </c>
    </row>
    <row r="2103" spans="1:4" hidden="1" x14ac:dyDescent="0.15">
      <c r="A2103" t="s">
        <v>92</v>
      </c>
      <c r="B2103" t="s">
        <v>7148</v>
      </c>
      <c r="C2103" s="2">
        <v>41604.390972222223</v>
      </c>
      <c r="D2103" t="s">
        <v>7149</v>
      </c>
    </row>
    <row r="2104" spans="1:4" hidden="1" x14ac:dyDescent="0.15">
      <c r="A2104" t="s">
        <v>92</v>
      </c>
      <c r="B2104" t="s">
        <v>7150</v>
      </c>
      <c r="C2104" s="2">
        <v>41604.390277777777</v>
      </c>
      <c r="D2104" t="s">
        <v>7151</v>
      </c>
    </row>
    <row r="2105" spans="1:4" hidden="1" x14ac:dyDescent="0.15">
      <c r="A2105" t="s">
        <v>92</v>
      </c>
      <c r="B2105" t="s">
        <v>7152</v>
      </c>
      <c r="C2105" s="2">
        <v>41604.388194444444</v>
      </c>
      <c r="D2105" t="s">
        <v>7153</v>
      </c>
    </row>
    <row r="2106" spans="1:4" ht="27" hidden="1" x14ac:dyDescent="0.15">
      <c r="A2106" t="s">
        <v>92</v>
      </c>
      <c r="B2106" t="s">
        <v>7154</v>
      </c>
      <c r="C2106" s="2">
        <v>41604.005555555559</v>
      </c>
      <c r="D2106" s="3" t="s">
        <v>7155</v>
      </c>
    </row>
    <row r="2107" spans="1:4" ht="27" hidden="1" x14ac:dyDescent="0.15">
      <c r="A2107" t="s">
        <v>92</v>
      </c>
      <c r="B2107" t="s">
        <v>7156</v>
      </c>
      <c r="C2107" s="2">
        <v>41603.995138888888</v>
      </c>
      <c r="D2107" s="3" t="s">
        <v>7157</v>
      </c>
    </row>
    <row r="2108" spans="1:4" hidden="1" x14ac:dyDescent="0.15">
      <c r="A2108" t="s">
        <v>92</v>
      </c>
      <c r="B2108" t="s">
        <v>7158</v>
      </c>
      <c r="C2108" s="2">
        <v>41603.986111111109</v>
      </c>
      <c r="D2108" t="s">
        <v>7159</v>
      </c>
    </row>
    <row r="2109" spans="1:4" ht="54" hidden="1" x14ac:dyDescent="0.15">
      <c r="A2109" t="s">
        <v>92</v>
      </c>
      <c r="B2109" t="s">
        <v>1883</v>
      </c>
      <c r="C2109" s="2">
        <v>41603.984722222223</v>
      </c>
      <c r="D2109" s="3" t="s">
        <v>7160</v>
      </c>
    </row>
    <row r="2110" spans="1:4" hidden="1" x14ac:dyDescent="0.15">
      <c r="A2110" t="s">
        <v>92</v>
      </c>
      <c r="B2110" t="s">
        <v>7161</v>
      </c>
      <c r="C2110" s="2">
        <v>41603.981944444444</v>
      </c>
      <c r="D2110" t="s">
        <v>7162</v>
      </c>
    </row>
    <row r="2111" spans="1:4" hidden="1" x14ac:dyDescent="0.15">
      <c r="A2111" t="s">
        <v>92</v>
      </c>
      <c r="B2111" t="s">
        <v>7163</v>
      </c>
      <c r="C2111" s="2">
        <v>41603.979166666664</v>
      </c>
      <c r="D2111" t="s">
        <v>7164</v>
      </c>
    </row>
    <row r="2112" spans="1:4" hidden="1" x14ac:dyDescent="0.15">
      <c r="A2112" t="s">
        <v>92</v>
      </c>
      <c r="B2112" t="s">
        <v>7165</v>
      </c>
      <c r="C2112" s="2">
        <v>41603.972916666666</v>
      </c>
      <c r="D2112" t="s">
        <v>7166</v>
      </c>
    </row>
    <row r="2113" spans="1:4" ht="54" hidden="1" x14ac:dyDescent="0.15">
      <c r="A2113" t="s">
        <v>92</v>
      </c>
      <c r="B2113" t="s">
        <v>7167</v>
      </c>
      <c r="C2113" s="2">
        <v>41603.881944444445</v>
      </c>
      <c r="D2113" s="3" t="s">
        <v>7168</v>
      </c>
    </row>
    <row r="2114" spans="1:4" hidden="1" x14ac:dyDescent="0.15">
      <c r="A2114" t="s">
        <v>92</v>
      </c>
      <c r="B2114" t="s">
        <v>7169</v>
      </c>
      <c r="C2114" s="2">
        <v>41603.874305555553</v>
      </c>
      <c r="D2114" t="s">
        <v>7170</v>
      </c>
    </row>
    <row r="2115" spans="1:4" hidden="1" x14ac:dyDescent="0.15">
      <c r="A2115" t="s">
        <v>92</v>
      </c>
      <c r="B2115" t="s">
        <v>7171</v>
      </c>
      <c r="C2115" s="2">
        <v>41603.870138888888</v>
      </c>
      <c r="D2115" t="s">
        <v>7172</v>
      </c>
    </row>
    <row r="2116" spans="1:4" hidden="1" x14ac:dyDescent="0.15">
      <c r="A2116" t="s">
        <v>92</v>
      </c>
      <c r="B2116" t="s">
        <v>7173</v>
      </c>
      <c r="C2116" s="2">
        <v>41603.856944444444</v>
      </c>
      <c r="D2116" t="s">
        <v>7174</v>
      </c>
    </row>
    <row r="2117" spans="1:4" hidden="1" x14ac:dyDescent="0.15">
      <c r="A2117" t="s">
        <v>92</v>
      </c>
      <c r="B2117" t="s">
        <v>7175</v>
      </c>
      <c r="C2117" s="2">
        <v>41603.85</v>
      </c>
      <c r="D2117" t="s">
        <v>7176</v>
      </c>
    </row>
    <row r="2118" spans="1:4" hidden="1" x14ac:dyDescent="0.15">
      <c r="A2118" t="s">
        <v>92</v>
      </c>
      <c r="B2118" t="s">
        <v>7177</v>
      </c>
      <c r="C2118" s="2">
        <v>41603.831250000003</v>
      </c>
      <c r="D2118" t="s">
        <v>7178</v>
      </c>
    </row>
    <row r="2119" spans="1:4" hidden="1" x14ac:dyDescent="0.15">
      <c r="A2119" t="s">
        <v>92</v>
      </c>
      <c r="B2119" t="s">
        <v>7179</v>
      </c>
      <c r="C2119" s="2">
        <v>41603.811111111114</v>
      </c>
      <c r="D2119" t="s">
        <v>7180</v>
      </c>
    </row>
    <row r="2120" spans="1:4" hidden="1" x14ac:dyDescent="0.15">
      <c r="A2120" t="s">
        <v>92</v>
      </c>
      <c r="B2120" t="s">
        <v>7181</v>
      </c>
      <c r="C2120" s="2">
        <v>41603.752083333333</v>
      </c>
      <c r="D2120" t="s">
        <v>7182</v>
      </c>
    </row>
    <row r="2121" spans="1:4" ht="81" hidden="1" x14ac:dyDescent="0.15">
      <c r="A2121" t="s">
        <v>92</v>
      </c>
      <c r="B2121" t="s">
        <v>7183</v>
      </c>
      <c r="C2121" s="2">
        <v>41603.715277777781</v>
      </c>
      <c r="D2121" s="3" t="s">
        <v>7184</v>
      </c>
    </row>
    <row r="2122" spans="1:4" hidden="1" x14ac:dyDescent="0.15">
      <c r="A2122" t="s">
        <v>92</v>
      </c>
      <c r="B2122" t="s">
        <v>7185</v>
      </c>
      <c r="C2122" s="2">
        <v>41603.714583333334</v>
      </c>
      <c r="D2122" t="s">
        <v>7186</v>
      </c>
    </row>
    <row r="2123" spans="1:4" hidden="1" x14ac:dyDescent="0.15">
      <c r="A2123" t="s">
        <v>92</v>
      </c>
      <c r="B2123" t="s">
        <v>7187</v>
      </c>
      <c r="C2123" s="2">
        <v>41603.642361111109</v>
      </c>
      <c r="D2123" t="s">
        <v>7188</v>
      </c>
    </row>
    <row r="2124" spans="1:4" hidden="1" x14ac:dyDescent="0.15">
      <c r="A2124" t="s">
        <v>92</v>
      </c>
      <c r="B2124" t="s">
        <v>3503</v>
      </c>
      <c r="C2124" s="2">
        <v>41603.595833333333</v>
      </c>
      <c r="D2124" t="s">
        <v>1</v>
      </c>
    </row>
    <row r="2125" spans="1:4" ht="40.5" hidden="1" x14ac:dyDescent="0.15">
      <c r="A2125" t="s">
        <v>92</v>
      </c>
      <c r="B2125" t="s">
        <v>7189</v>
      </c>
      <c r="C2125" s="2">
        <v>41603.588194444441</v>
      </c>
      <c r="D2125" s="3" t="s">
        <v>7190</v>
      </c>
    </row>
    <row r="2126" spans="1:4" hidden="1" x14ac:dyDescent="0.15">
      <c r="A2126" t="s">
        <v>92</v>
      </c>
      <c r="B2126" t="s">
        <v>4011</v>
      </c>
      <c r="C2126" s="2">
        <v>41603.556944444441</v>
      </c>
      <c r="D2126" t="s">
        <v>7191</v>
      </c>
    </row>
    <row r="2127" spans="1:4" hidden="1" x14ac:dyDescent="0.15">
      <c r="A2127" t="s">
        <v>92</v>
      </c>
      <c r="B2127" t="s">
        <v>7192</v>
      </c>
      <c r="C2127" s="2">
        <v>41603.536111111112</v>
      </c>
      <c r="D2127" t="s">
        <v>1</v>
      </c>
    </row>
    <row r="2128" spans="1:4" hidden="1" x14ac:dyDescent="0.15">
      <c r="A2128" t="s">
        <v>92</v>
      </c>
      <c r="B2128" t="s">
        <v>1479</v>
      </c>
      <c r="C2128" s="2">
        <v>41603.531944444447</v>
      </c>
      <c r="D2128" t="s">
        <v>7193</v>
      </c>
    </row>
    <row r="2129" spans="1:4" hidden="1" x14ac:dyDescent="0.15">
      <c r="A2129" t="s">
        <v>92</v>
      </c>
      <c r="B2129" t="s">
        <v>1446</v>
      </c>
      <c r="C2129" s="2">
        <v>41603.507638888892</v>
      </c>
      <c r="D2129" t="s">
        <v>7194</v>
      </c>
    </row>
    <row r="2130" spans="1:4" hidden="1" x14ac:dyDescent="0.15">
      <c r="A2130" t="s">
        <v>92</v>
      </c>
      <c r="B2130" t="s">
        <v>7195</v>
      </c>
      <c r="C2130" s="2">
        <v>41603.491666666669</v>
      </c>
      <c r="D2130" t="s">
        <v>7196</v>
      </c>
    </row>
    <row r="2131" spans="1:4" ht="81" hidden="1" x14ac:dyDescent="0.15">
      <c r="A2131" t="s">
        <v>92</v>
      </c>
      <c r="B2131" t="s">
        <v>7197</v>
      </c>
      <c r="C2131" s="2">
        <v>41603.460416666669</v>
      </c>
      <c r="D2131" s="3" t="s">
        <v>7198</v>
      </c>
    </row>
    <row r="2132" spans="1:4" hidden="1" x14ac:dyDescent="0.15">
      <c r="A2132" t="s">
        <v>92</v>
      </c>
      <c r="B2132" t="s">
        <v>7199</v>
      </c>
      <c r="C2132" s="2">
        <v>41602.789583333331</v>
      </c>
      <c r="D2132" t="s">
        <v>7200</v>
      </c>
    </row>
    <row r="2133" spans="1:4" hidden="1" x14ac:dyDescent="0.15">
      <c r="A2133" t="s">
        <v>92</v>
      </c>
      <c r="B2133" t="s">
        <v>7201</v>
      </c>
      <c r="C2133" s="2">
        <v>41602.07916666667</v>
      </c>
      <c r="D2133" t="s">
        <v>7202</v>
      </c>
    </row>
    <row r="2134" spans="1:4" hidden="1" x14ac:dyDescent="0.15">
      <c r="A2134" t="s">
        <v>92</v>
      </c>
      <c r="B2134" t="s">
        <v>7203</v>
      </c>
      <c r="C2134" s="2">
        <v>41601.747916666667</v>
      </c>
      <c r="D2134" t="s">
        <v>7204</v>
      </c>
    </row>
    <row r="2135" spans="1:4" hidden="1" x14ac:dyDescent="0.15">
      <c r="A2135" t="s">
        <v>92</v>
      </c>
      <c r="B2135" t="s">
        <v>7205</v>
      </c>
      <c r="C2135" s="2">
        <v>41600.032638888886</v>
      </c>
      <c r="D2135" t="s">
        <v>7206</v>
      </c>
    </row>
    <row r="2136" spans="1:4" hidden="1" x14ac:dyDescent="0.15">
      <c r="A2136" t="s">
        <v>92</v>
      </c>
      <c r="B2136" t="s">
        <v>7207</v>
      </c>
      <c r="C2136" s="2">
        <v>41599.940972222219</v>
      </c>
      <c r="D2136" t="s">
        <v>7208</v>
      </c>
    </row>
    <row r="2137" spans="1:4" hidden="1" x14ac:dyDescent="0.15">
      <c r="A2137" t="s">
        <v>92</v>
      </c>
      <c r="B2137" t="s">
        <v>7209</v>
      </c>
      <c r="C2137" s="2">
        <v>41599.390972222223</v>
      </c>
      <c r="D2137" t="s">
        <v>7210</v>
      </c>
    </row>
    <row r="2138" spans="1:4" hidden="1" x14ac:dyDescent="0.15">
      <c r="A2138" t="s">
        <v>92</v>
      </c>
      <c r="B2138" t="s">
        <v>7211</v>
      </c>
      <c r="C2138" s="2">
        <v>41592.650694444441</v>
      </c>
      <c r="D2138" t="s">
        <v>7212</v>
      </c>
    </row>
    <row r="2139" spans="1:4" ht="27" hidden="1" x14ac:dyDescent="0.15">
      <c r="A2139" t="s">
        <v>92</v>
      </c>
      <c r="B2139" t="s">
        <v>7213</v>
      </c>
      <c r="C2139" s="2">
        <v>41590.501388888886</v>
      </c>
      <c r="D2139" s="3" t="s">
        <v>7214</v>
      </c>
    </row>
    <row r="2140" spans="1:4" hidden="1" x14ac:dyDescent="0.15">
      <c r="A2140" t="s">
        <v>92</v>
      </c>
      <c r="B2140" t="s">
        <v>7215</v>
      </c>
      <c r="C2140" s="2">
        <v>41590.354861111111</v>
      </c>
      <c r="D2140" t="s">
        <v>7216</v>
      </c>
    </row>
    <row r="2141" spans="1:4" hidden="1" x14ac:dyDescent="0.15">
      <c r="A2141" t="s">
        <v>92</v>
      </c>
      <c r="B2141" t="s">
        <v>7217</v>
      </c>
      <c r="C2141" s="2">
        <v>41589.201388888891</v>
      </c>
      <c r="D2141" t="s">
        <v>7218</v>
      </c>
    </row>
    <row r="2142" spans="1:4" hidden="1" x14ac:dyDescent="0.15">
      <c r="A2142" t="s">
        <v>92</v>
      </c>
      <c r="B2142" t="s">
        <v>7219</v>
      </c>
      <c r="C2142" s="2">
        <v>41587.310416666667</v>
      </c>
      <c r="D2142" t="s">
        <v>7220</v>
      </c>
    </row>
    <row r="2143" spans="1:4" hidden="1" x14ac:dyDescent="0.15">
      <c r="A2143" t="s">
        <v>92</v>
      </c>
      <c r="B2143" t="s">
        <v>7221</v>
      </c>
      <c r="C2143" s="2">
        <v>41586.875694444447</v>
      </c>
      <c r="D2143" t="s">
        <v>7222</v>
      </c>
    </row>
    <row r="2144" spans="1:4" hidden="1" x14ac:dyDescent="0.15">
      <c r="A2144" t="s">
        <v>92</v>
      </c>
      <c r="B2144" t="s">
        <v>7223</v>
      </c>
      <c r="C2144" s="2">
        <v>41586.669444444444</v>
      </c>
      <c r="D2144" t="s">
        <v>7224</v>
      </c>
    </row>
    <row r="2145" spans="1:4" hidden="1" x14ac:dyDescent="0.15">
      <c r="A2145" t="s">
        <v>92</v>
      </c>
      <c r="B2145" t="s">
        <v>7225</v>
      </c>
      <c r="C2145" s="2">
        <v>41584.45208333333</v>
      </c>
      <c r="D2145" t="s">
        <v>7225</v>
      </c>
    </row>
    <row r="2146" spans="1:4" hidden="1" x14ac:dyDescent="0.15">
      <c r="A2146" t="s">
        <v>63</v>
      </c>
      <c r="B2146" t="s">
        <v>945</v>
      </c>
      <c r="C2146" s="2">
        <v>41605.495138888888</v>
      </c>
      <c r="D2146" t="s">
        <v>946</v>
      </c>
    </row>
    <row r="2147" spans="1:4" hidden="1" x14ac:dyDescent="0.15">
      <c r="A2147" t="s">
        <v>63</v>
      </c>
      <c r="B2147" t="s">
        <v>947</v>
      </c>
      <c r="C2147" s="2">
        <v>41605.37222222222</v>
      </c>
      <c r="D2147" t="s">
        <v>948</v>
      </c>
    </row>
    <row r="2148" spans="1:4" hidden="1" x14ac:dyDescent="0.15">
      <c r="A2148" t="s">
        <v>63</v>
      </c>
      <c r="B2148" t="s">
        <v>949</v>
      </c>
      <c r="C2148" s="2">
        <v>41602.53402777778</v>
      </c>
      <c r="D2148" t="s">
        <v>950</v>
      </c>
    </row>
    <row r="2149" spans="1:4" hidden="1" x14ac:dyDescent="0.15">
      <c r="A2149" t="s">
        <v>63</v>
      </c>
      <c r="B2149" t="s">
        <v>951</v>
      </c>
      <c r="C2149" s="2">
        <v>41602.496527777781</v>
      </c>
      <c r="D2149" t="s">
        <v>952</v>
      </c>
    </row>
    <row r="2150" spans="1:4" hidden="1" x14ac:dyDescent="0.15">
      <c r="A2150" t="s">
        <v>63</v>
      </c>
      <c r="B2150" t="s">
        <v>953</v>
      </c>
      <c r="C2150" s="2">
        <v>41602.433333333334</v>
      </c>
      <c r="D2150" t="s">
        <v>954</v>
      </c>
    </row>
    <row r="2151" spans="1:4" ht="108" hidden="1" x14ac:dyDescent="0.15">
      <c r="A2151" t="s">
        <v>63</v>
      </c>
      <c r="B2151" t="s">
        <v>955</v>
      </c>
      <c r="C2151" s="2">
        <v>41602.400000000001</v>
      </c>
      <c r="D2151" s="3" t="s">
        <v>956</v>
      </c>
    </row>
    <row r="2152" spans="1:4" hidden="1" x14ac:dyDescent="0.15">
      <c r="A2152" t="s">
        <v>63</v>
      </c>
      <c r="B2152" t="s">
        <v>957</v>
      </c>
      <c r="C2152" s="2">
        <v>41601.697916666664</v>
      </c>
      <c r="D2152" t="s">
        <v>958</v>
      </c>
    </row>
    <row r="2153" spans="1:4" hidden="1" x14ac:dyDescent="0.15">
      <c r="A2153" t="s">
        <v>63</v>
      </c>
      <c r="B2153" t="s">
        <v>959</v>
      </c>
      <c r="C2153" s="2">
        <v>41600.525694444441</v>
      </c>
      <c r="D2153" t="s">
        <v>960</v>
      </c>
    </row>
    <row r="2154" spans="1:4" hidden="1" x14ac:dyDescent="0.15">
      <c r="A2154" t="s">
        <v>63</v>
      </c>
      <c r="B2154" t="s">
        <v>961</v>
      </c>
      <c r="C2154" s="2">
        <v>41600.361805555556</v>
      </c>
      <c r="D2154" t="s">
        <v>962</v>
      </c>
    </row>
    <row r="2155" spans="1:4" hidden="1" x14ac:dyDescent="0.15">
      <c r="A2155" t="s">
        <v>63</v>
      </c>
      <c r="B2155" t="s">
        <v>963</v>
      </c>
      <c r="C2155" s="2">
        <v>41596.473611111112</v>
      </c>
      <c r="D2155" t="s">
        <v>964</v>
      </c>
    </row>
    <row r="2156" spans="1:4" hidden="1" x14ac:dyDescent="0.15">
      <c r="A2156" t="s">
        <v>63</v>
      </c>
      <c r="B2156" t="s">
        <v>965</v>
      </c>
      <c r="C2156" s="2">
        <v>41594.814583333333</v>
      </c>
      <c r="D2156" t="s">
        <v>966</v>
      </c>
    </row>
    <row r="2157" spans="1:4" hidden="1" x14ac:dyDescent="0.15">
      <c r="A2157" t="s">
        <v>63</v>
      </c>
      <c r="B2157" t="s">
        <v>967</v>
      </c>
      <c r="C2157" s="2">
        <v>41594.632638888892</v>
      </c>
      <c r="D2157" t="s">
        <v>968</v>
      </c>
    </row>
    <row r="2158" spans="1:4" hidden="1" x14ac:dyDescent="0.15">
      <c r="A2158" t="s">
        <v>63</v>
      </c>
      <c r="B2158" t="s">
        <v>969</v>
      </c>
      <c r="C2158" s="2">
        <v>41593.768055555556</v>
      </c>
      <c r="D2158" t="s">
        <v>970</v>
      </c>
    </row>
    <row r="2159" spans="1:4" hidden="1" x14ac:dyDescent="0.15">
      <c r="A2159" t="s">
        <v>63</v>
      </c>
      <c r="B2159" t="s">
        <v>971</v>
      </c>
      <c r="C2159" s="2">
        <v>41588.484722222223</v>
      </c>
      <c r="D2159" t="s">
        <v>972</v>
      </c>
    </row>
    <row r="2160" spans="1:4" ht="40.5" hidden="1" x14ac:dyDescent="0.15">
      <c r="A2160" t="s">
        <v>63</v>
      </c>
      <c r="B2160" t="s">
        <v>973</v>
      </c>
      <c r="C2160" s="2">
        <v>41587.568055555559</v>
      </c>
      <c r="D2160" s="3" t="s">
        <v>974</v>
      </c>
    </row>
    <row r="2161" spans="1:4" hidden="1" x14ac:dyDescent="0.15">
      <c r="A2161" t="s">
        <v>63</v>
      </c>
      <c r="B2161" t="s">
        <v>975</v>
      </c>
      <c r="C2161" s="2">
        <v>41584.853472222225</v>
      </c>
      <c r="D2161" t="s">
        <v>976</v>
      </c>
    </row>
    <row r="2162" spans="1:4" hidden="1" x14ac:dyDescent="0.15">
      <c r="A2162" t="s">
        <v>63</v>
      </c>
      <c r="B2162" t="s">
        <v>977</v>
      </c>
      <c r="C2162" s="2">
        <v>41584.734027777777</v>
      </c>
      <c r="D2162" t="s">
        <v>978</v>
      </c>
    </row>
    <row r="2163" spans="1:4" ht="54" hidden="1" x14ac:dyDescent="0.15">
      <c r="A2163" t="s">
        <v>63</v>
      </c>
      <c r="B2163" t="s">
        <v>979</v>
      </c>
      <c r="C2163" s="2">
        <v>41584.618750000001</v>
      </c>
      <c r="D2163" s="3" t="s">
        <v>980</v>
      </c>
    </row>
    <row r="2164" spans="1:4" hidden="1" x14ac:dyDescent="0.15">
      <c r="A2164" t="s">
        <v>63</v>
      </c>
      <c r="B2164" t="s">
        <v>981</v>
      </c>
      <c r="C2164" s="2">
        <v>41584.511805555558</v>
      </c>
      <c r="D2164" t="s">
        <v>982</v>
      </c>
    </row>
    <row r="2165" spans="1:4" hidden="1" x14ac:dyDescent="0.15">
      <c r="A2165" t="s">
        <v>63</v>
      </c>
      <c r="B2165" t="s">
        <v>983</v>
      </c>
      <c r="C2165" s="2">
        <v>41584.392361111109</v>
      </c>
      <c r="D2165" t="s">
        <v>984</v>
      </c>
    </row>
    <row r="2166" spans="1:4" hidden="1" x14ac:dyDescent="0.15">
      <c r="A2166" t="s">
        <v>63</v>
      </c>
      <c r="B2166" t="s">
        <v>985</v>
      </c>
      <c r="C2166" s="2">
        <v>41584.341666666667</v>
      </c>
      <c r="D2166" t="s">
        <v>986</v>
      </c>
    </row>
    <row r="2167" spans="1:4" hidden="1" x14ac:dyDescent="0.15">
      <c r="A2167" t="s">
        <v>63</v>
      </c>
      <c r="B2167" t="s">
        <v>987</v>
      </c>
      <c r="C2167" s="2">
        <v>41584.273611111108</v>
      </c>
      <c r="D2167" t="s">
        <v>988</v>
      </c>
    </row>
    <row r="2168" spans="1:4" hidden="1" x14ac:dyDescent="0.15">
      <c r="A2168" t="s">
        <v>93</v>
      </c>
      <c r="B2168" t="s">
        <v>7388</v>
      </c>
      <c r="C2168" s="2">
        <v>41605.493750000001</v>
      </c>
      <c r="D2168" t="s">
        <v>7389</v>
      </c>
    </row>
    <row r="2169" spans="1:4" hidden="1" x14ac:dyDescent="0.15">
      <c r="A2169" t="s">
        <v>93</v>
      </c>
      <c r="B2169" t="s">
        <v>7390</v>
      </c>
      <c r="C2169" s="2">
        <v>41605.003472222219</v>
      </c>
      <c r="D2169" t="s">
        <v>7391</v>
      </c>
    </row>
    <row r="2170" spans="1:4" hidden="1" x14ac:dyDescent="0.15">
      <c r="A2170" t="s">
        <v>93</v>
      </c>
      <c r="B2170" t="s">
        <v>7392</v>
      </c>
      <c r="C2170" s="2">
        <v>41587.570833333331</v>
      </c>
      <c r="D2170" t="s">
        <v>7393</v>
      </c>
    </row>
    <row r="2171" spans="1:4" ht="40.5" x14ac:dyDescent="0.15">
      <c r="A2171" t="s">
        <v>108</v>
      </c>
      <c r="B2171" t="s">
        <v>7402</v>
      </c>
      <c r="C2171" s="2">
        <v>41605.492361111108</v>
      </c>
      <c r="D2171" s="3" t="s">
        <v>7403</v>
      </c>
    </row>
    <row r="2172" spans="1:4" x14ac:dyDescent="0.15">
      <c r="A2172" t="s">
        <v>108</v>
      </c>
      <c r="B2172" t="s">
        <v>7404</v>
      </c>
      <c r="C2172" s="2">
        <v>41605.480555555558</v>
      </c>
      <c r="D2172" t="s">
        <v>7405</v>
      </c>
    </row>
    <row r="2173" spans="1:4" x14ac:dyDescent="0.15">
      <c r="A2173" t="s">
        <v>108</v>
      </c>
      <c r="B2173" t="s">
        <v>7406</v>
      </c>
      <c r="C2173" s="2">
        <v>41605.459722222222</v>
      </c>
      <c r="D2173" t="s">
        <v>7407</v>
      </c>
    </row>
    <row r="2174" spans="1:4" x14ac:dyDescent="0.15">
      <c r="A2174" t="s">
        <v>108</v>
      </c>
      <c r="B2174" t="s">
        <v>2197</v>
      </c>
      <c r="C2174" s="2">
        <v>41605.455555555556</v>
      </c>
      <c r="D2174" t="s">
        <v>7408</v>
      </c>
    </row>
    <row r="2175" spans="1:4" ht="27" x14ac:dyDescent="0.15">
      <c r="A2175" t="s">
        <v>108</v>
      </c>
      <c r="B2175" t="s">
        <v>7409</v>
      </c>
      <c r="C2175" s="2">
        <v>41605.443055555559</v>
      </c>
      <c r="D2175" s="3" t="s">
        <v>7410</v>
      </c>
    </row>
    <row r="2176" spans="1:4" x14ac:dyDescent="0.15">
      <c r="A2176" t="s">
        <v>108</v>
      </c>
      <c r="B2176" t="s">
        <v>7411</v>
      </c>
      <c r="C2176" s="2">
        <v>41605.427083333336</v>
      </c>
      <c r="D2176" t="s">
        <v>7412</v>
      </c>
    </row>
    <row r="2177" spans="1:4" x14ac:dyDescent="0.15">
      <c r="A2177" t="s">
        <v>108</v>
      </c>
      <c r="B2177" t="s">
        <v>7413</v>
      </c>
      <c r="C2177" s="2">
        <v>41605.42083333333</v>
      </c>
      <c r="D2177" t="s">
        <v>7414</v>
      </c>
    </row>
    <row r="2178" spans="1:4" x14ac:dyDescent="0.15">
      <c r="A2178" t="s">
        <v>108</v>
      </c>
      <c r="B2178" t="s">
        <v>7415</v>
      </c>
      <c r="C2178" s="2">
        <v>41605.407638888886</v>
      </c>
      <c r="D2178" t="s">
        <v>7416</v>
      </c>
    </row>
    <row r="2179" spans="1:4" x14ac:dyDescent="0.15">
      <c r="A2179" t="s">
        <v>108</v>
      </c>
      <c r="B2179" t="s">
        <v>7417</v>
      </c>
      <c r="C2179" s="2">
        <v>41605.40625</v>
      </c>
      <c r="D2179" t="s">
        <v>7418</v>
      </c>
    </row>
    <row r="2180" spans="1:4" x14ac:dyDescent="0.15">
      <c r="A2180" t="s">
        <v>108</v>
      </c>
      <c r="B2180" t="s">
        <v>7221</v>
      </c>
      <c r="C2180" s="2">
        <v>41605.404166666667</v>
      </c>
      <c r="D2180" t="s">
        <v>7419</v>
      </c>
    </row>
    <row r="2181" spans="1:4" x14ac:dyDescent="0.15">
      <c r="A2181" t="s">
        <v>108</v>
      </c>
      <c r="B2181" t="s">
        <v>7420</v>
      </c>
      <c r="C2181" s="2">
        <v>41605.396527777775</v>
      </c>
      <c r="D2181" t="s">
        <v>7421</v>
      </c>
    </row>
    <row r="2182" spans="1:4" x14ac:dyDescent="0.15">
      <c r="A2182" t="s">
        <v>108</v>
      </c>
      <c r="B2182" t="s">
        <v>7422</v>
      </c>
      <c r="C2182" s="2">
        <v>41605.395138888889</v>
      </c>
      <c r="D2182" t="s">
        <v>7423</v>
      </c>
    </row>
    <row r="2183" spans="1:4" ht="67.5" x14ac:dyDescent="0.15">
      <c r="A2183" t="s">
        <v>108</v>
      </c>
      <c r="B2183" t="s">
        <v>7424</v>
      </c>
      <c r="C2183" s="2">
        <v>41605.384027777778</v>
      </c>
      <c r="D2183" s="3" t="s">
        <v>7425</v>
      </c>
    </row>
    <row r="2184" spans="1:4" ht="27" x14ac:dyDescent="0.15">
      <c r="A2184" t="s">
        <v>108</v>
      </c>
      <c r="B2184" t="s">
        <v>7426</v>
      </c>
      <c r="C2184" s="2">
        <v>41605.373611111114</v>
      </c>
      <c r="D2184" s="3" t="s">
        <v>7427</v>
      </c>
    </row>
    <row r="2185" spans="1:4" x14ac:dyDescent="0.15">
      <c r="A2185" t="s">
        <v>108</v>
      </c>
      <c r="B2185" t="s">
        <v>7428</v>
      </c>
      <c r="C2185" s="2">
        <v>41605.365277777775</v>
      </c>
      <c r="D2185" t="s">
        <v>7429</v>
      </c>
    </row>
    <row r="2186" spans="1:4" x14ac:dyDescent="0.15">
      <c r="A2186" t="s">
        <v>108</v>
      </c>
      <c r="B2186" t="s">
        <v>7430</v>
      </c>
      <c r="C2186" s="2">
        <v>41605.363888888889</v>
      </c>
      <c r="D2186" t="s">
        <v>7431</v>
      </c>
    </row>
    <row r="2187" spans="1:4" x14ac:dyDescent="0.15">
      <c r="A2187" t="s">
        <v>108</v>
      </c>
      <c r="B2187" t="s">
        <v>7432</v>
      </c>
      <c r="C2187" s="2">
        <v>41605.361805555556</v>
      </c>
      <c r="D2187" t="s">
        <v>7433</v>
      </c>
    </row>
    <row r="2188" spans="1:4" x14ac:dyDescent="0.15">
      <c r="A2188" t="s">
        <v>108</v>
      </c>
      <c r="B2188" t="s">
        <v>7434</v>
      </c>
      <c r="C2188" s="2">
        <v>41605.36041666667</v>
      </c>
      <c r="D2188" t="s">
        <v>7435</v>
      </c>
    </row>
    <row r="2189" spans="1:4" x14ac:dyDescent="0.15">
      <c r="A2189" t="s">
        <v>108</v>
      </c>
      <c r="B2189" t="s">
        <v>2603</v>
      </c>
      <c r="C2189" s="2">
        <v>41605.359027777777</v>
      </c>
      <c r="D2189" t="s">
        <v>7436</v>
      </c>
    </row>
    <row r="2190" spans="1:4" x14ac:dyDescent="0.15">
      <c r="A2190" t="s">
        <v>108</v>
      </c>
      <c r="B2190" t="s">
        <v>7437</v>
      </c>
      <c r="C2190" s="2">
        <v>41605.345833333333</v>
      </c>
      <c r="D2190" t="s">
        <v>7438</v>
      </c>
    </row>
    <row r="2191" spans="1:4" ht="40.5" x14ac:dyDescent="0.15">
      <c r="A2191" t="s">
        <v>108</v>
      </c>
      <c r="B2191" t="s">
        <v>33</v>
      </c>
      <c r="C2191" s="2">
        <v>41605.345138888886</v>
      </c>
      <c r="D2191" s="3" t="s">
        <v>7439</v>
      </c>
    </row>
    <row r="2192" spans="1:4" x14ac:dyDescent="0.15">
      <c r="A2192" t="s">
        <v>108</v>
      </c>
      <c r="B2192" t="s">
        <v>7440</v>
      </c>
      <c r="C2192" s="2">
        <v>41605.344444444447</v>
      </c>
      <c r="D2192" t="s">
        <v>7441</v>
      </c>
    </row>
    <row r="2193" spans="1:4" x14ac:dyDescent="0.15">
      <c r="A2193" t="s">
        <v>108</v>
      </c>
      <c r="B2193" t="s">
        <v>7442</v>
      </c>
      <c r="C2193" s="2">
        <v>41605.326388888891</v>
      </c>
      <c r="D2193" t="s">
        <v>7443</v>
      </c>
    </row>
    <row r="2194" spans="1:4" x14ac:dyDescent="0.15">
      <c r="A2194" t="s">
        <v>108</v>
      </c>
      <c r="B2194" t="s">
        <v>1516</v>
      </c>
      <c r="C2194" s="2">
        <v>41605.324999999997</v>
      </c>
      <c r="D2194" t="s">
        <v>7444</v>
      </c>
    </row>
    <row r="2195" spans="1:4" x14ac:dyDescent="0.15">
      <c r="A2195" t="s">
        <v>108</v>
      </c>
      <c r="B2195" t="s">
        <v>7445</v>
      </c>
      <c r="C2195" s="2">
        <v>41605.313194444447</v>
      </c>
      <c r="D2195" t="s">
        <v>7446</v>
      </c>
    </row>
    <row r="2196" spans="1:4" x14ac:dyDescent="0.15">
      <c r="A2196" t="s">
        <v>108</v>
      </c>
      <c r="B2196" t="s">
        <v>7447</v>
      </c>
      <c r="C2196" s="2">
        <v>41605.294444444444</v>
      </c>
      <c r="D2196" t="s">
        <v>7448</v>
      </c>
    </row>
    <row r="2197" spans="1:4" x14ac:dyDescent="0.15">
      <c r="A2197" t="s">
        <v>108</v>
      </c>
      <c r="B2197" t="s">
        <v>7449</v>
      </c>
      <c r="C2197" s="2">
        <v>41605.26666666667</v>
      </c>
      <c r="D2197" t="s">
        <v>7450</v>
      </c>
    </row>
    <row r="2198" spans="1:4" x14ac:dyDescent="0.15">
      <c r="A2198" t="s">
        <v>108</v>
      </c>
      <c r="B2198" t="s">
        <v>7451</v>
      </c>
      <c r="C2198" s="2">
        <v>41605.219444444447</v>
      </c>
      <c r="D2198" t="s">
        <v>7452</v>
      </c>
    </row>
    <row r="2199" spans="1:4" ht="40.5" x14ac:dyDescent="0.15">
      <c r="A2199" t="s">
        <v>108</v>
      </c>
      <c r="B2199" t="s">
        <v>7453</v>
      </c>
      <c r="C2199" s="2">
        <v>41605.149305555555</v>
      </c>
      <c r="D2199" s="3" t="s">
        <v>7454</v>
      </c>
    </row>
    <row r="2200" spans="1:4" ht="54" x14ac:dyDescent="0.15">
      <c r="A2200" t="s">
        <v>108</v>
      </c>
      <c r="B2200" t="s">
        <v>7455</v>
      </c>
      <c r="C2200" s="2">
        <v>41605.133333333331</v>
      </c>
      <c r="D2200" s="3" t="s">
        <v>7456</v>
      </c>
    </row>
    <row r="2201" spans="1:4" x14ac:dyDescent="0.15">
      <c r="A2201" t="s">
        <v>108</v>
      </c>
      <c r="B2201" t="s">
        <v>29</v>
      </c>
      <c r="C2201" s="2">
        <v>41605.113194444442</v>
      </c>
      <c r="D2201" t="s">
        <v>7457</v>
      </c>
    </row>
    <row r="2202" spans="1:4" ht="54" x14ac:dyDescent="0.15">
      <c r="A2202" t="s">
        <v>108</v>
      </c>
      <c r="B2202" t="s">
        <v>7458</v>
      </c>
      <c r="C2202" s="2">
        <v>41605.100694444445</v>
      </c>
      <c r="D2202" s="3" t="s">
        <v>7459</v>
      </c>
    </row>
    <row r="2203" spans="1:4" ht="40.5" x14ac:dyDescent="0.15">
      <c r="A2203" t="s">
        <v>108</v>
      </c>
      <c r="B2203" t="s">
        <v>7460</v>
      </c>
      <c r="C2203" s="2">
        <v>41605.086111111108</v>
      </c>
      <c r="D2203" s="3" t="s">
        <v>7461</v>
      </c>
    </row>
    <row r="2204" spans="1:4" ht="40.5" x14ac:dyDescent="0.15">
      <c r="A2204" t="s">
        <v>108</v>
      </c>
      <c r="B2204" t="s">
        <v>7462</v>
      </c>
      <c r="C2204" s="2">
        <v>41605.079861111109</v>
      </c>
      <c r="D2204" s="3" t="s">
        <v>7463</v>
      </c>
    </row>
    <row r="2205" spans="1:4" x14ac:dyDescent="0.15">
      <c r="A2205" t="s">
        <v>108</v>
      </c>
      <c r="B2205" t="s">
        <v>7464</v>
      </c>
      <c r="C2205" s="2">
        <v>41605.068055555559</v>
      </c>
      <c r="D2205" t="s">
        <v>7465</v>
      </c>
    </row>
    <row r="2206" spans="1:4" x14ac:dyDescent="0.15">
      <c r="A2206" t="s">
        <v>108</v>
      </c>
      <c r="B2206" t="s">
        <v>7466</v>
      </c>
      <c r="C2206" s="2">
        <v>41605.063888888886</v>
      </c>
      <c r="D2206" t="s">
        <v>7467</v>
      </c>
    </row>
    <row r="2207" spans="1:4" ht="94.5" x14ac:dyDescent="0.15">
      <c r="A2207" t="s">
        <v>108</v>
      </c>
      <c r="B2207" t="s">
        <v>29</v>
      </c>
      <c r="C2207" s="2">
        <v>41605.061111111114</v>
      </c>
      <c r="D2207" s="3" t="s">
        <v>7468</v>
      </c>
    </row>
    <row r="2208" spans="1:4" x14ac:dyDescent="0.15">
      <c r="A2208" t="s">
        <v>108</v>
      </c>
      <c r="B2208" t="s">
        <v>2997</v>
      </c>
      <c r="C2208" s="2">
        <v>41605.050694444442</v>
      </c>
      <c r="D2208" t="s">
        <v>7469</v>
      </c>
    </row>
    <row r="2209" spans="1:4" x14ac:dyDescent="0.15">
      <c r="A2209" t="s">
        <v>108</v>
      </c>
      <c r="B2209" t="s">
        <v>7470</v>
      </c>
      <c r="C2209" s="2">
        <v>41605.040277777778</v>
      </c>
      <c r="D2209" t="s">
        <v>7471</v>
      </c>
    </row>
    <row r="2210" spans="1:4" x14ac:dyDescent="0.15">
      <c r="A2210" t="s">
        <v>108</v>
      </c>
      <c r="B2210" t="s">
        <v>7472</v>
      </c>
      <c r="C2210" s="2">
        <v>41605.029166666667</v>
      </c>
      <c r="D2210" t="s">
        <v>7473</v>
      </c>
    </row>
    <row r="2211" spans="1:4" x14ac:dyDescent="0.15">
      <c r="A2211" t="s">
        <v>108</v>
      </c>
      <c r="B2211" t="s">
        <v>1635</v>
      </c>
      <c r="C2211" s="2">
        <v>41605.027083333334</v>
      </c>
      <c r="D2211" t="s">
        <v>7474</v>
      </c>
    </row>
    <row r="2212" spans="1:4" x14ac:dyDescent="0.15">
      <c r="A2212" t="s">
        <v>108</v>
      </c>
      <c r="B2212" t="s">
        <v>7475</v>
      </c>
      <c r="C2212" s="2">
        <v>41604.999305555553</v>
      </c>
      <c r="D2212" t="s">
        <v>7476</v>
      </c>
    </row>
    <row r="2213" spans="1:4" ht="40.5" x14ac:dyDescent="0.15">
      <c r="A2213" t="s">
        <v>108</v>
      </c>
      <c r="B2213" t="s">
        <v>7477</v>
      </c>
      <c r="C2213" s="2">
        <v>41604.998611111114</v>
      </c>
      <c r="D2213" s="3" t="s">
        <v>7478</v>
      </c>
    </row>
    <row r="2214" spans="1:4" x14ac:dyDescent="0.15">
      <c r="A2214" t="s">
        <v>108</v>
      </c>
      <c r="B2214" t="s">
        <v>7479</v>
      </c>
      <c r="C2214" s="2">
        <v>41604.997916666667</v>
      </c>
      <c r="D2214" t="s">
        <v>7480</v>
      </c>
    </row>
    <row r="2215" spans="1:4" x14ac:dyDescent="0.15">
      <c r="A2215" t="s">
        <v>108</v>
      </c>
      <c r="B2215" t="s">
        <v>7481</v>
      </c>
      <c r="C2215" s="2">
        <v>41604.995833333334</v>
      </c>
      <c r="D2215" t="s">
        <v>7482</v>
      </c>
    </row>
    <row r="2216" spans="1:4" x14ac:dyDescent="0.15">
      <c r="A2216" t="s">
        <v>108</v>
      </c>
      <c r="B2216" t="s">
        <v>7483</v>
      </c>
      <c r="C2216" s="2">
        <v>41604.994444444441</v>
      </c>
      <c r="D2216" t="s">
        <v>7484</v>
      </c>
    </row>
    <row r="2217" spans="1:4" x14ac:dyDescent="0.15">
      <c r="A2217" t="s">
        <v>108</v>
      </c>
      <c r="B2217" t="s">
        <v>7485</v>
      </c>
      <c r="C2217" s="2">
        <v>41604.993055555555</v>
      </c>
      <c r="D2217" t="s">
        <v>7486</v>
      </c>
    </row>
    <row r="2218" spans="1:4" x14ac:dyDescent="0.15">
      <c r="A2218" t="s">
        <v>108</v>
      </c>
      <c r="B2218" t="s">
        <v>7487</v>
      </c>
      <c r="C2218" s="2">
        <v>41604.990277777775</v>
      </c>
      <c r="D2218" t="s">
        <v>7488</v>
      </c>
    </row>
    <row r="2219" spans="1:4" x14ac:dyDescent="0.15">
      <c r="A2219" t="s">
        <v>108</v>
      </c>
      <c r="B2219" t="s">
        <v>7489</v>
      </c>
      <c r="C2219" s="2">
        <v>41604.987500000003</v>
      </c>
      <c r="D2219" t="s">
        <v>7490</v>
      </c>
    </row>
    <row r="2220" spans="1:4" x14ac:dyDescent="0.15">
      <c r="A2220" t="s">
        <v>108</v>
      </c>
      <c r="B2220" t="s">
        <v>7491</v>
      </c>
      <c r="C2220" s="2">
        <v>41604.984027777777</v>
      </c>
      <c r="D2220" t="s">
        <v>7492</v>
      </c>
    </row>
    <row r="2221" spans="1:4" x14ac:dyDescent="0.15">
      <c r="A2221" t="s">
        <v>108</v>
      </c>
      <c r="B2221" t="s">
        <v>7493</v>
      </c>
      <c r="C2221" s="2">
        <v>41604.977083333331</v>
      </c>
      <c r="D2221" t="s">
        <v>7494</v>
      </c>
    </row>
    <row r="2222" spans="1:4" x14ac:dyDescent="0.15">
      <c r="A2222" t="s">
        <v>108</v>
      </c>
      <c r="B2222" t="s">
        <v>7495</v>
      </c>
      <c r="C2222" s="2">
        <v>41604.962500000001</v>
      </c>
      <c r="D2222" t="s">
        <v>7496</v>
      </c>
    </row>
    <row r="2223" spans="1:4" x14ac:dyDescent="0.15">
      <c r="A2223" t="s">
        <v>108</v>
      </c>
      <c r="B2223" t="s">
        <v>7497</v>
      </c>
      <c r="C2223" s="2">
        <v>41604.962500000001</v>
      </c>
      <c r="D2223" t="s">
        <v>7498</v>
      </c>
    </row>
    <row r="2224" spans="1:4" x14ac:dyDescent="0.15">
      <c r="A2224" t="s">
        <v>108</v>
      </c>
      <c r="B2224" t="s">
        <v>7499</v>
      </c>
      <c r="C2224" s="2">
        <v>41604.956944444442</v>
      </c>
      <c r="D2224" t="s">
        <v>7500</v>
      </c>
    </row>
    <row r="2225" spans="1:4" x14ac:dyDescent="0.15">
      <c r="A2225" t="s">
        <v>108</v>
      </c>
      <c r="B2225" t="s">
        <v>7501</v>
      </c>
      <c r="C2225" s="2">
        <v>41604.949999999997</v>
      </c>
      <c r="D2225" t="s">
        <v>7502</v>
      </c>
    </row>
    <row r="2226" spans="1:4" x14ac:dyDescent="0.15">
      <c r="A2226" t="s">
        <v>108</v>
      </c>
      <c r="B2226" t="s">
        <v>7503</v>
      </c>
      <c r="C2226" s="2">
        <v>41604.947916666664</v>
      </c>
      <c r="D2226" t="s">
        <v>7504</v>
      </c>
    </row>
    <row r="2227" spans="1:4" x14ac:dyDescent="0.15">
      <c r="A2227" t="s">
        <v>108</v>
      </c>
      <c r="B2227" t="s">
        <v>7505</v>
      </c>
      <c r="C2227" s="2">
        <v>41604.943749999999</v>
      </c>
      <c r="D2227" t="s">
        <v>7506</v>
      </c>
    </row>
    <row r="2228" spans="1:4" x14ac:dyDescent="0.15">
      <c r="A2228" t="s">
        <v>108</v>
      </c>
      <c r="B2228" t="s">
        <v>7507</v>
      </c>
      <c r="C2228" s="2">
        <v>41604.943055555559</v>
      </c>
      <c r="D2228" t="s">
        <v>7508</v>
      </c>
    </row>
    <row r="2229" spans="1:4" x14ac:dyDescent="0.15">
      <c r="A2229" t="s">
        <v>108</v>
      </c>
      <c r="B2229" t="s">
        <v>7509</v>
      </c>
      <c r="C2229" s="2">
        <v>41604.942361111112</v>
      </c>
      <c r="D2229" t="s">
        <v>7510</v>
      </c>
    </row>
    <row r="2230" spans="1:4" x14ac:dyDescent="0.15">
      <c r="A2230" t="s">
        <v>108</v>
      </c>
      <c r="B2230" t="s">
        <v>7511</v>
      </c>
      <c r="C2230" s="2">
        <v>41604.931944444441</v>
      </c>
      <c r="D2230" t="s">
        <v>7512</v>
      </c>
    </row>
    <row r="2231" spans="1:4" ht="40.5" x14ac:dyDescent="0.15">
      <c r="A2231" t="s">
        <v>108</v>
      </c>
      <c r="B2231" t="s">
        <v>7513</v>
      </c>
      <c r="C2231" s="2">
        <v>41604.931250000001</v>
      </c>
      <c r="D2231" s="3" t="s">
        <v>7514</v>
      </c>
    </row>
    <row r="2232" spans="1:4" ht="40.5" x14ac:dyDescent="0.15">
      <c r="A2232" t="s">
        <v>108</v>
      </c>
      <c r="B2232" t="s">
        <v>7515</v>
      </c>
      <c r="C2232" s="2">
        <v>41604.928472222222</v>
      </c>
      <c r="D2232" s="3" t="s">
        <v>7516</v>
      </c>
    </row>
    <row r="2233" spans="1:4" x14ac:dyDescent="0.15">
      <c r="A2233" t="s">
        <v>108</v>
      </c>
      <c r="B2233" t="s">
        <v>7517</v>
      </c>
      <c r="C2233" s="2">
        <v>41604.926388888889</v>
      </c>
      <c r="D2233" t="s">
        <v>7518</v>
      </c>
    </row>
    <row r="2234" spans="1:4" x14ac:dyDescent="0.15">
      <c r="A2234" t="s">
        <v>108</v>
      </c>
      <c r="B2234" t="s">
        <v>7519</v>
      </c>
      <c r="C2234" s="2">
        <v>41604.925694444442</v>
      </c>
      <c r="D2234" t="s">
        <v>7520</v>
      </c>
    </row>
    <row r="2235" spans="1:4" x14ac:dyDescent="0.15">
      <c r="A2235" t="s">
        <v>108</v>
      </c>
      <c r="B2235" t="s">
        <v>7521</v>
      </c>
      <c r="C2235" s="2">
        <v>41604.918749999997</v>
      </c>
      <c r="D2235" t="s">
        <v>7522</v>
      </c>
    </row>
    <row r="2236" spans="1:4" x14ac:dyDescent="0.15">
      <c r="A2236" t="s">
        <v>108</v>
      </c>
      <c r="B2236" t="s">
        <v>7523</v>
      </c>
      <c r="C2236" s="2">
        <v>41604.909722222219</v>
      </c>
      <c r="D2236" t="s">
        <v>7524</v>
      </c>
    </row>
    <row r="2237" spans="1:4" x14ac:dyDescent="0.15">
      <c r="A2237" t="s">
        <v>108</v>
      </c>
      <c r="B2237" t="s">
        <v>7525</v>
      </c>
      <c r="C2237" s="2">
        <v>41604.907638888886</v>
      </c>
      <c r="D2237" t="s">
        <v>7526</v>
      </c>
    </row>
    <row r="2238" spans="1:4" x14ac:dyDescent="0.15">
      <c r="A2238" t="s">
        <v>108</v>
      </c>
      <c r="B2238" t="s">
        <v>34</v>
      </c>
      <c r="C2238" s="2">
        <v>41604.90625</v>
      </c>
      <c r="D2238" t="s">
        <v>7527</v>
      </c>
    </row>
    <row r="2239" spans="1:4" x14ac:dyDescent="0.15">
      <c r="A2239" t="s">
        <v>108</v>
      </c>
      <c r="B2239" t="s">
        <v>7528</v>
      </c>
      <c r="C2239" s="2">
        <v>41604.901388888888</v>
      </c>
      <c r="D2239" t="s">
        <v>7529</v>
      </c>
    </row>
    <row r="2240" spans="1:4" x14ac:dyDescent="0.15">
      <c r="A2240" t="s">
        <v>108</v>
      </c>
      <c r="B2240" t="s">
        <v>7530</v>
      </c>
      <c r="C2240" s="2">
        <v>41604.900694444441</v>
      </c>
      <c r="D2240" t="s">
        <v>7531</v>
      </c>
    </row>
    <row r="2241" spans="1:4" x14ac:dyDescent="0.15">
      <c r="A2241" t="s">
        <v>108</v>
      </c>
      <c r="B2241" t="s">
        <v>7532</v>
      </c>
      <c r="C2241" s="2">
        <v>41604.900694444441</v>
      </c>
      <c r="D2241" t="s">
        <v>7533</v>
      </c>
    </row>
    <row r="2242" spans="1:4" x14ac:dyDescent="0.15">
      <c r="A2242" t="s">
        <v>108</v>
      </c>
      <c r="B2242" t="s">
        <v>7534</v>
      </c>
      <c r="C2242" s="2">
        <v>41604.9</v>
      </c>
      <c r="D2242" t="s">
        <v>7535</v>
      </c>
    </row>
    <row r="2243" spans="1:4" ht="54" x14ac:dyDescent="0.15">
      <c r="A2243" t="s">
        <v>108</v>
      </c>
      <c r="B2243" t="s">
        <v>7536</v>
      </c>
      <c r="C2243" s="2">
        <v>41604.9</v>
      </c>
      <c r="D2243" s="3" t="s">
        <v>7537</v>
      </c>
    </row>
    <row r="2244" spans="1:4" x14ac:dyDescent="0.15">
      <c r="A2244" t="s">
        <v>108</v>
      </c>
      <c r="B2244" t="s">
        <v>7538</v>
      </c>
      <c r="C2244" s="2">
        <v>41604.899305555555</v>
      </c>
      <c r="D2244" t="s">
        <v>7539</v>
      </c>
    </row>
    <row r="2245" spans="1:4" x14ac:dyDescent="0.15">
      <c r="A2245" t="s">
        <v>108</v>
      </c>
      <c r="B2245" t="s">
        <v>7540</v>
      </c>
      <c r="C2245" s="2">
        <v>41604.896527777775</v>
      </c>
      <c r="D2245" t="s">
        <v>7541</v>
      </c>
    </row>
    <row r="2246" spans="1:4" x14ac:dyDescent="0.15">
      <c r="A2246" t="s">
        <v>108</v>
      </c>
      <c r="B2246" t="s">
        <v>7542</v>
      </c>
      <c r="C2246" s="2">
        <v>41604.894444444442</v>
      </c>
      <c r="D2246" t="s">
        <v>7543</v>
      </c>
    </row>
    <row r="2247" spans="1:4" x14ac:dyDescent="0.15">
      <c r="A2247" t="s">
        <v>108</v>
      </c>
      <c r="B2247" t="s">
        <v>7544</v>
      </c>
      <c r="C2247" s="2">
        <v>41604.892361111109</v>
      </c>
      <c r="D2247" t="s">
        <v>7545</v>
      </c>
    </row>
    <row r="2248" spans="1:4" x14ac:dyDescent="0.15">
      <c r="A2248" t="s">
        <v>108</v>
      </c>
      <c r="B2248" t="s">
        <v>7546</v>
      </c>
      <c r="C2248" s="2">
        <v>41604.88958333333</v>
      </c>
      <c r="D2248" t="s">
        <v>7547</v>
      </c>
    </row>
    <row r="2249" spans="1:4" x14ac:dyDescent="0.15">
      <c r="A2249" t="s">
        <v>108</v>
      </c>
      <c r="B2249" t="s">
        <v>7548</v>
      </c>
      <c r="C2249" s="2">
        <v>41604.880555555559</v>
      </c>
      <c r="D2249" t="s">
        <v>7549</v>
      </c>
    </row>
    <row r="2250" spans="1:4" x14ac:dyDescent="0.15">
      <c r="A2250" t="s">
        <v>108</v>
      </c>
      <c r="B2250" t="s">
        <v>7550</v>
      </c>
      <c r="C2250" s="2">
        <v>41604.87777777778</v>
      </c>
      <c r="D2250" t="s">
        <v>7551</v>
      </c>
    </row>
    <row r="2251" spans="1:4" x14ac:dyDescent="0.15">
      <c r="A2251" t="s">
        <v>108</v>
      </c>
      <c r="B2251" t="s">
        <v>7552</v>
      </c>
      <c r="C2251" s="2">
        <v>41604.875</v>
      </c>
      <c r="D2251" t="s">
        <v>7553</v>
      </c>
    </row>
    <row r="2252" spans="1:4" x14ac:dyDescent="0.15">
      <c r="A2252" t="s">
        <v>108</v>
      </c>
      <c r="B2252" t="s">
        <v>7554</v>
      </c>
      <c r="C2252" s="2">
        <v>41604.868055555555</v>
      </c>
      <c r="D2252" t="s">
        <v>7555</v>
      </c>
    </row>
    <row r="2253" spans="1:4" x14ac:dyDescent="0.15">
      <c r="A2253" t="s">
        <v>108</v>
      </c>
      <c r="B2253" t="s">
        <v>7556</v>
      </c>
      <c r="C2253" s="2">
        <v>41604.867361111108</v>
      </c>
      <c r="D2253" t="s">
        <v>7557</v>
      </c>
    </row>
    <row r="2254" spans="1:4" x14ac:dyDescent="0.15">
      <c r="A2254" t="s">
        <v>108</v>
      </c>
      <c r="B2254" t="s">
        <v>25</v>
      </c>
      <c r="C2254" s="2">
        <v>41604.850694444445</v>
      </c>
      <c r="D2254" t="s">
        <v>7558</v>
      </c>
    </row>
    <row r="2255" spans="1:4" x14ac:dyDescent="0.15">
      <c r="A2255" t="s">
        <v>108</v>
      </c>
      <c r="B2255" t="s">
        <v>7559</v>
      </c>
      <c r="C2255" s="2">
        <v>41604.849305555559</v>
      </c>
      <c r="D2255" t="s">
        <v>7560</v>
      </c>
    </row>
    <row r="2256" spans="1:4" x14ac:dyDescent="0.15">
      <c r="A2256" t="s">
        <v>108</v>
      </c>
      <c r="B2256" t="s">
        <v>7561</v>
      </c>
      <c r="C2256" s="2">
        <v>41604.847222222219</v>
      </c>
      <c r="D2256" t="s">
        <v>7562</v>
      </c>
    </row>
    <row r="2257" spans="1:4" x14ac:dyDescent="0.15">
      <c r="A2257" t="s">
        <v>108</v>
      </c>
      <c r="B2257" t="s">
        <v>7563</v>
      </c>
      <c r="C2257" s="2">
        <v>41604.844444444447</v>
      </c>
      <c r="D2257" t="s">
        <v>7564</v>
      </c>
    </row>
    <row r="2258" spans="1:4" x14ac:dyDescent="0.15">
      <c r="A2258" t="s">
        <v>108</v>
      </c>
      <c r="B2258" t="s">
        <v>7565</v>
      </c>
      <c r="C2258" s="2">
        <v>41604.841666666667</v>
      </c>
      <c r="D2258" t="s">
        <v>7566</v>
      </c>
    </row>
    <row r="2259" spans="1:4" x14ac:dyDescent="0.15">
      <c r="A2259" t="s">
        <v>108</v>
      </c>
      <c r="B2259" t="s">
        <v>7567</v>
      </c>
      <c r="C2259" s="2">
        <v>41604.840277777781</v>
      </c>
      <c r="D2259" t="s">
        <v>7568</v>
      </c>
    </row>
    <row r="2260" spans="1:4" x14ac:dyDescent="0.15">
      <c r="A2260" t="s">
        <v>108</v>
      </c>
      <c r="B2260" t="s">
        <v>7569</v>
      </c>
      <c r="C2260" s="2">
        <v>41604.836111111108</v>
      </c>
      <c r="D2260" t="s">
        <v>7570</v>
      </c>
    </row>
    <row r="2261" spans="1:4" x14ac:dyDescent="0.15">
      <c r="A2261" t="s">
        <v>108</v>
      </c>
      <c r="B2261" t="s">
        <v>7571</v>
      </c>
      <c r="C2261" s="2">
        <v>41604.834722222222</v>
      </c>
      <c r="D2261" t="s">
        <v>7572</v>
      </c>
    </row>
    <row r="2262" spans="1:4" x14ac:dyDescent="0.15">
      <c r="A2262" t="s">
        <v>108</v>
      </c>
      <c r="B2262" t="s">
        <v>7573</v>
      </c>
      <c r="C2262" s="2">
        <v>41604.827777777777</v>
      </c>
      <c r="D2262" t="s">
        <v>7574</v>
      </c>
    </row>
    <row r="2263" spans="1:4" ht="54" x14ac:dyDescent="0.15">
      <c r="A2263" t="s">
        <v>108</v>
      </c>
      <c r="B2263" t="s">
        <v>7575</v>
      </c>
      <c r="C2263" s="2">
        <v>41604.82708333333</v>
      </c>
      <c r="D2263" s="3" t="s">
        <v>7576</v>
      </c>
    </row>
    <row r="2264" spans="1:4" ht="81" x14ac:dyDescent="0.15">
      <c r="A2264" t="s">
        <v>108</v>
      </c>
      <c r="B2264" t="s">
        <v>7577</v>
      </c>
      <c r="C2264" s="2">
        <v>41604.822916666664</v>
      </c>
      <c r="D2264" s="3" t="s">
        <v>7578</v>
      </c>
    </row>
    <row r="2265" spans="1:4" x14ac:dyDescent="0.15">
      <c r="A2265" t="s">
        <v>108</v>
      </c>
      <c r="B2265" t="s">
        <v>7579</v>
      </c>
      <c r="C2265" s="2">
        <v>41604.822222222225</v>
      </c>
      <c r="D2265" t="s">
        <v>7580</v>
      </c>
    </row>
    <row r="2266" spans="1:4" x14ac:dyDescent="0.15">
      <c r="A2266" t="s">
        <v>108</v>
      </c>
      <c r="B2266" t="s">
        <v>7581</v>
      </c>
      <c r="C2266" s="2">
        <v>41604.817361111112</v>
      </c>
      <c r="D2266" t="s">
        <v>7582</v>
      </c>
    </row>
    <row r="2267" spans="1:4" x14ac:dyDescent="0.15">
      <c r="A2267" t="s">
        <v>108</v>
      </c>
      <c r="B2267" t="s">
        <v>7583</v>
      </c>
      <c r="C2267" s="2">
        <v>41604.817361111112</v>
      </c>
      <c r="D2267" t="s">
        <v>7584</v>
      </c>
    </row>
    <row r="2268" spans="1:4" x14ac:dyDescent="0.15">
      <c r="A2268" t="s">
        <v>108</v>
      </c>
      <c r="B2268" t="s">
        <v>7585</v>
      </c>
      <c r="C2268" s="2">
        <v>41604.81527777778</v>
      </c>
      <c r="D2268" t="s">
        <v>7586</v>
      </c>
    </row>
    <row r="2269" spans="1:4" ht="40.5" x14ac:dyDescent="0.15">
      <c r="A2269" t="s">
        <v>108</v>
      </c>
      <c r="B2269" t="s">
        <v>2703</v>
      </c>
      <c r="C2269" s="2">
        <v>41604.8125</v>
      </c>
      <c r="D2269" s="3" t="s">
        <v>7587</v>
      </c>
    </row>
    <row r="2270" spans="1:4" x14ac:dyDescent="0.15">
      <c r="A2270" t="s">
        <v>108</v>
      </c>
      <c r="B2270" t="s">
        <v>7588</v>
      </c>
      <c r="C2270" s="2">
        <v>41604.808333333334</v>
      </c>
      <c r="D2270" t="s">
        <v>7589</v>
      </c>
    </row>
    <row r="2271" spans="1:4" x14ac:dyDescent="0.15">
      <c r="A2271" t="s">
        <v>108</v>
      </c>
      <c r="B2271" t="s">
        <v>7590</v>
      </c>
      <c r="C2271" s="2">
        <v>41604.800694444442</v>
      </c>
      <c r="D2271" t="s">
        <v>7591</v>
      </c>
    </row>
    <row r="2272" spans="1:4" x14ac:dyDescent="0.15">
      <c r="A2272" t="s">
        <v>108</v>
      </c>
      <c r="B2272" t="s">
        <v>7592</v>
      </c>
      <c r="C2272" s="2">
        <v>41604.79583333333</v>
      </c>
      <c r="D2272" t="s">
        <v>7593</v>
      </c>
    </row>
    <row r="2273" spans="1:4" x14ac:dyDescent="0.15">
      <c r="A2273" t="s">
        <v>108</v>
      </c>
      <c r="B2273" t="s">
        <v>7594</v>
      </c>
      <c r="C2273" s="2">
        <v>41604.79583333333</v>
      </c>
      <c r="D2273" t="s">
        <v>7595</v>
      </c>
    </row>
    <row r="2274" spans="1:4" x14ac:dyDescent="0.15">
      <c r="A2274" t="s">
        <v>108</v>
      </c>
      <c r="B2274" t="s">
        <v>7596</v>
      </c>
      <c r="C2274" s="2">
        <v>41604.793749999997</v>
      </c>
      <c r="D2274" t="s">
        <v>7597</v>
      </c>
    </row>
    <row r="2275" spans="1:4" x14ac:dyDescent="0.15">
      <c r="A2275" t="s">
        <v>108</v>
      </c>
      <c r="B2275" t="s">
        <v>7598</v>
      </c>
      <c r="C2275" s="2">
        <v>41604.793055555558</v>
      </c>
      <c r="D2275" t="s">
        <v>7599</v>
      </c>
    </row>
    <row r="2276" spans="1:4" x14ac:dyDescent="0.15">
      <c r="A2276" t="s">
        <v>108</v>
      </c>
      <c r="B2276" t="s">
        <v>7600</v>
      </c>
      <c r="C2276" s="2">
        <v>41604.788888888892</v>
      </c>
      <c r="D2276" t="s">
        <v>7601</v>
      </c>
    </row>
    <row r="2277" spans="1:4" x14ac:dyDescent="0.15">
      <c r="A2277" t="s">
        <v>108</v>
      </c>
      <c r="B2277" t="s">
        <v>7602</v>
      </c>
      <c r="C2277" s="2">
        <v>41604.776388888888</v>
      </c>
      <c r="D2277" t="s">
        <v>7603</v>
      </c>
    </row>
    <row r="2278" spans="1:4" x14ac:dyDescent="0.15">
      <c r="A2278" t="s">
        <v>108</v>
      </c>
      <c r="B2278" t="s">
        <v>7604</v>
      </c>
      <c r="C2278" s="2">
        <v>41604.771527777775</v>
      </c>
      <c r="D2278" t="s">
        <v>7605</v>
      </c>
    </row>
    <row r="2279" spans="1:4" x14ac:dyDescent="0.15">
      <c r="A2279" t="s">
        <v>108</v>
      </c>
      <c r="B2279" t="s">
        <v>7606</v>
      </c>
      <c r="C2279" s="2">
        <v>41604.771527777775</v>
      </c>
      <c r="D2279" t="s">
        <v>7607</v>
      </c>
    </row>
    <row r="2280" spans="1:4" x14ac:dyDescent="0.15">
      <c r="A2280" t="s">
        <v>108</v>
      </c>
      <c r="B2280" t="s">
        <v>7608</v>
      </c>
      <c r="C2280" s="2">
        <v>41604.767361111109</v>
      </c>
      <c r="D2280" t="s">
        <v>7609</v>
      </c>
    </row>
    <row r="2281" spans="1:4" x14ac:dyDescent="0.15">
      <c r="A2281" t="s">
        <v>108</v>
      </c>
      <c r="B2281" t="s">
        <v>7610</v>
      </c>
      <c r="C2281" s="2">
        <v>41604.76666666667</v>
      </c>
      <c r="D2281" t="s">
        <v>7611</v>
      </c>
    </row>
    <row r="2282" spans="1:4" x14ac:dyDescent="0.15">
      <c r="A2282" t="s">
        <v>108</v>
      </c>
      <c r="B2282" t="s">
        <v>7612</v>
      </c>
      <c r="C2282" s="2">
        <v>41604.762499999997</v>
      </c>
      <c r="D2282" t="s">
        <v>7613</v>
      </c>
    </row>
    <row r="2283" spans="1:4" x14ac:dyDescent="0.15">
      <c r="A2283" t="s">
        <v>108</v>
      </c>
      <c r="B2283" t="s">
        <v>7614</v>
      </c>
      <c r="C2283" s="2">
        <v>41604.759722222225</v>
      </c>
      <c r="D2283" t="s">
        <v>7615</v>
      </c>
    </row>
    <row r="2284" spans="1:4" ht="54" x14ac:dyDescent="0.15">
      <c r="A2284" t="s">
        <v>108</v>
      </c>
      <c r="B2284" t="s">
        <v>7616</v>
      </c>
      <c r="C2284" s="2">
        <v>41604.756249999999</v>
      </c>
      <c r="D2284" s="3" t="s">
        <v>7617</v>
      </c>
    </row>
    <row r="2285" spans="1:4" ht="27" x14ac:dyDescent="0.15">
      <c r="A2285" t="s">
        <v>108</v>
      </c>
      <c r="B2285" t="s">
        <v>7618</v>
      </c>
      <c r="C2285" s="2">
        <v>41604.754166666666</v>
      </c>
      <c r="D2285" s="3" t="s">
        <v>7619</v>
      </c>
    </row>
    <row r="2286" spans="1:4" x14ac:dyDescent="0.15">
      <c r="A2286" t="s">
        <v>108</v>
      </c>
      <c r="B2286" t="s">
        <v>7620</v>
      </c>
      <c r="C2286" s="2">
        <v>41604.745138888888</v>
      </c>
      <c r="D2286" t="s">
        <v>7621</v>
      </c>
    </row>
    <row r="2287" spans="1:4" ht="40.5" x14ac:dyDescent="0.15">
      <c r="A2287" t="s">
        <v>108</v>
      </c>
      <c r="B2287" t="s">
        <v>7622</v>
      </c>
      <c r="C2287" s="2">
        <v>41604.739583333336</v>
      </c>
      <c r="D2287" s="3" t="s">
        <v>7623</v>
      </c>
    </row>
    <row r="2288" spans="1:4" x14ac:dyDescent="0.15">
      <c r="A2288" t="s">
        <v>108</v>
      </c>
      <c r="B2288" t="s">
        <v>7624</v>
      </c>
      <c r="C2288" s="2">
        <v>41604.728472222225</v>
      </c>
      <c r="D2288" t="s">
        <v>7625</v>
      </c>
    </row>
    <row r="2289" spans="1:4" x14ac:dyDescent="0.15">
      <c r="A2289" t="s">
        <v>108</v>
      </c>
      <c r="B2289" t="s">
        <v>7626</v>
      </c>
      <c r="C2289" s="2">
        <v>41604.727083333331</v>
      </c>
      <c r="D2289" t="s">
        <v>7627</v>
      </c>
    </row>
    <row r="2290" spans="1:4" ht="40.5" x14ac:dyDescent="0.15">
      <c r="A2290" t="s">
        <v>108</v>
      </c>
      <c r="B2290" t="s">
        <v>7628</v>
      </c>
      <c r="C2290" s="2">
        <v>41604.725694444445</v>
      </c>
      <c r="D2290" s="3" t="s">
        <v>7629</v>
      </c>
    </row>
    <row r="2291" spans="1:4" x14ac:dyDescent="0.15">
      <c r="A2291" t="s">
        <v>108</v>
      </c>
      <c r="B2291" t="s">
        <v>7630</v>
      </c>
      <c r="C2291" s="2">
        <v>41604.719444444447</v>
      </c>
      <c r="D2291" t="s">
        <v>7631</v>
      </c>
    </row>
    <row r="2292" spans="1:4" ht="54" x14ac:dyDescent="0.15">
      <c r="A2292" t="s">
        <v>108</v>
      </c>
      <c r="B2292" t="s">
        <v>7632</v>
      </c>
      <c r="C2292" s="2">
        <v>41604.717361111114</v>
      </c>
      <c r="D2292" s="3" t="s">
        <v>7633</v>
      </c>
    </row>
    <row r="2293" spans="1:4" x14ac:dyDescent="0.15">
      <c r="A2293" t="s">
        <v>108</v>
      </c>
      <c r="B2293" t="s">
        <v>7634</v>
      </c>
      <c r="C2293" s="2">
        <v>41604.712500000001</v>
      </c>
      <c r="D2293" t="s">
        <v>7635</v>
      </c>
    </row>
    <row r="2294" spans="1:4" x14ac:dyDescent="0.15">
      <c r="A2294" t="s">
        <v>108</v>
      </c>
      <c r="B2294" t="s">
        <v>7636</v>
      </c>
      <c r="C2294" s="2">
        <v>41604.711111111108</v>
      </c>
      <c r="D2294" t="s">
        <v>7637</v>
      </c>
    </row>
    <row r="2295" spans="1:4" x14ac:dyDescent="0.15">
      <c r="A2295" t="s">
        <v>108</v>
      </c>
      <c r="B2295" t="s">
        <v>7638</v>
      </c>
      <c r="C2295" s="2">
        <v>41604.707638888889</v>
      </c>
      <c r="D2295" t="s">
        <v>7639</v>
      </c>
    </row>
    <row r="2296" spans="1:4" ht="81" x14ac:dyDescent="0.15">
      <c r="A2296" t="s">
        <v>108</v>
      </c>
      <c r="B2296" t="s">
        <v>1192</v>
      </c>
      <c r="C2296" s="2">
        <v>41604.702777777777</v>
      </c>
      <c r="D2296" s="3" t="s">
        <v>7640</v>
      </c>
    </row>
    <row r="2297" spans="1:4" ht="54" x14ac:dyDescent="0.15">
      <c r="A2297" t="s">
        <v>108</v>
      </c>
      <c r="B2297" t="s">
        <v>7641</v>
      </c>
      <c r="C2297" s="2">
        <v>41604.673611111109</v>
      </c>
      <c r="D2297" s="3" t="s">
        <v>7642</v>
      </c>
    </row>
    <row r="2298" spans="1:4" x14ac:dyDescent="0.15">
      <c r="A2298" t="s">
        <v>108</v>
      </c>
      <c r="B2298" t="s">
        <v>7643</v>
      </c>
      <c r="C2298" s="2">
        <v>41604.667361111111</v>
      </c>
      <c r="D2298" t="s">
        <v>7644</v>
      </c>
    </row>
    <row r="2299" spans="1:4" x14ac:dyDescent="0.15">
      <c r="A2299" t="s">
        <v>108</v>
      </c>
      <c r="B2299" t="s">
        <v>4115</v>
      </c>
      <c r="C2299" s="2">
        <v>41604.663888888892</v>
      </c>
      <c r="D2299" t="s">
        <v>1467</v>
      </c>
    </row>
    <row r="2300" spans="1:4" ht="27" x14ac:dyDescent="0.15">
      <c r="A2300" t="s">
        <v>108</v>
      </c>
      <c r="B2300" t="s">
        <v>7645</v>
      </c>
      <c r="C2300" s="2">
        <v>41604.637499999997</v>
      </c>
      <c r="D2300" s="3" t="s">
        <v>7646</v>
      </c>
    </row>
    <row r="2301" spans="1:4" x14ac:dyDescent="0.15">
      <c r="A2301" t="s">
        <v>108</v>
      </c>
      <c r="B2301" t="s">
        <v>7647</v>
      </c>
      <c r="C2301" s="2">
        <v>41604.603472222225</v>
      </c>
      <c r="D2301" t="s">
        <v>7648</v>
      </c>
    </row>
    <row r="2302" spans="1:4" ht="54" x14ac:dyDescent="0.15">
      <c r="A2302" t="s">
        <v>108</v>
      </c>
      <c r="B2302" t="s">
        <v>7649</v>
      </c>
      <c r="C2302" s="2">
        <v>41604.602777777778</v>
      </c>
      <c r="D2302" s="3" t="s">
        <v>7650</v>
      </c>
    </row>
    <row r="2303" spans="1:4" x14ac:dyDescent="0.15">
      <c r="A2303" t="s">
        <v>108</v>
      </c>
      <c r="B2303">
        <v>123</v>
      </c>
      <c r="C2303" s="2">
        <v>41604.602083333331</v>
      </c>
      <c r="D2303" t="s">
        <v>7651</v>
      </c>
    </row>
    <row r="2304" spans="1:4" x14ac:dyDescent="0.15">
      <c r="A2304" t="s">
        <v>108</v>
      </c>
      <c r="B2304" t="s">
        <v>7652</v>
      </c>
      <c r="C2304" s="2">
        <v>41604.597222222219</v>
      </c>
      <c r="D2304" t="s">
        <v>7653</v>
      </c>
    </row>
    <row r="2305" spans="1:4" ht="54" x14ac:dyDescent="0.15">
      <c r="A2305" t="s">
        <v>108</v>
      </c>
      <c r="B2305" t="s">
        <v>7654</v>
      </c>
      <c r="C2305" s="2">
        <v>41604.595833333333</v>
      </c>
      <c r="D2305" s="3" t="s">
        <v>7655</v>
      </c>
    </row>
    <row r="2306" spans="1:4" x14ac:dyDescent="0.15">
      <c r="A2306" t="s">
        <v>108</v>
      </c>
      <c r="B2306" t="s">
        <v>7656</v>
      </c>
      <c r="C2306" s="2">
        <v>41604.594444444447</v>
      </c>
      <c r="D2306" t="s">
        <v>7657</v>
      </c>
    </row>
    <row r="2307" spans="1:4" ht="27" x14ac:dyDescent="0.15">
      <c r="A2307" t="s">
        <v>108</v>
      </c>
      <c r="B2307" t="s">
        <v>7658</v>
      </c>
      <c r="C2307" s="2">
        <v>41604.588888888888</v>
      </c>
      <c r="D2307" s="3" t="s">
        <v>7659</v>
      </c>
    </row>
    <row r="2308" spans="1:4" x14ac:dyDescent="0.15">
      <c r="A2308" t="s">
        <v>108</v>
      </c>
      <c r="B2308" t="s">
        <v>1340</v>
      </c>
      <c r="C2308" s="2">
        <v>41604.588194444441</v>
      </c>
      <c r="D2308" t="s">
        <v>7660</v>
      </c>
    </row>
    <row r="2309" spans="1:4" x14ac:dyDescent="0.15">
      <c r="A2309" t="s">
        <v>108</v>
      </c>
      <c r="B2309" t="s">
        <v>7661</v>
      </c>
      <c r="C2309" s="2">
        <v>41604.586805555555</v>
      </c>
      <c r="D2309" t="s">
        <v>7662</v>
      </c>
    </row>
    <row r="2310" spans="1:4" x14ac:dyDescent="0.15">
      <c r="A2310" t="s">
        <v>108</v>
      </c>
      <c r="B2310" t="s">
        <v>7663</v>
      </c>
      <c r="C2310" s="2">
        <v>41604.584027777775</v>
      </c>
      <c r="D2310" t="s">
        <v>7664</v>
      </c>
    </row>
    <row r="2311" spans="1:4" x14ac:dyDescent="0.15">
      <c r="A2311" t="s">
        <v>108</v>
      </c>
      <c r="B2311" t="s">
        <v>7665</v>
      </c>
      <c r="C2311" s="2">
        <v>41604.584027777775</v>
      </c>
      <c r="D2311" t="s">
        <v>7666</v>
      </c>
    </row>
    <row r="2312" spans="1:4" x14ac:dyDescent="0.15">
      <c r="A2312" t="s">
        <v>108</v>
      </c>
      <c r="B2312" t="s">
        <v>7667</v>
      </c>
      <c r="C2312" s="2">
        <v>41604.579861111109</v>
      </c>
      <c r="D2312" t="s">
        <v>7668</v>
      </c>
    </row>
    <row r="2313" spans="1:4" ht="54" x14ac:dyDescent="0.15">
      <c r="A2313" t="s">
        <v>108</v>
      </c>
      <c r="B2313" t="s">
        <v>7669</v>
      </c>
      <c r="C2313" s="2">
        <v>41604.573611111111</v>
      </c>
      <c r="D2313" s="3" t="s">
        <v>7670</v>
      </c>
    </row>
    <row r="2314" spans="1:4" x14ac:dyDescent="0.15">
      <c r="A2314" t="s">
        <v>108</v>
      </c>
      <c r="B2314" t="s">
        <v>7671</v>
      </c>
      <c r="C2314" s="2">
        <v>41604.572916666664</v>
      </c>
      <c r="D2314" t="s">
        <v>7672</v>
      </c>
    </row>
    <row r="2315" spans="1:4" x14ac:dyDescent="0.15">
      <c r="A2315" t="s">
        <v>108</v>
      </c>
      <c r="B2315" t="s">
        <v>7673</v>
      </c>
      <c r="C2315" s="2">
        <v>41604.570138888892</v>
      </c>
      <c r="D2315" t="s">
        <v>7674</v>
      </c>
    </row>
    <row r="2316" spans="1:4" ht="40.5" x14ac:dyDescent="0.15">
      <c r="A2316" t="s">
        <v>108</v>
      </c>
      <c r="B2316" t="s">
        <v>7675</v>
      </c>
      <c r="C2316" s="2">
        <v>41604.5625</v>
      </c>
      <c r="D2316" s="3" t="s">
        <v>7676</v>
      </c>
    </row>
    <row r="2317" spans="1:4" x14ac:dyDescent="0.15">
      <c r="A2317" t="s">
        <v>108</v>
      </c>
      <c r="B2317" t="s">
        <v>7677</v>
      </c>
      <c r="C2317" s="2">
        <v>41604.559027777781</v>
      </c>
      <c r="D2317" t="s">
        <v>7678</v>
      </c>
    </row>
    <row r="2318" spans="1:4" x14ac:dyDescent="0.15">
      <c r="A2318" t="s">
        <v>108</v>
      </c>
      <c r="B2318" t="s">
        <v>7679</v>
      </c>
      <c r="C2318" s="2">
        <v>41604.54583333333</v>
      </c>
      <c r="D2318" t="s">
        <v>7680</v>
      </c>
    </row>
    <row r="2319" spans="1:4" x14ac:dyDescent="0.15">
      <c r="A2319" t="s">
        <v>108</v>
      </c>
      <c r="B2319" t="s">
        <v>1364</v>
      </c>
      <c r="C2319" s="2">
        <v>41604.538888888892</v>
      </c>
      <c r="D2319" t="s">
        <v>7681</v>
      </c>
    </row>
    <row r="2320" spans="1:4" x14ac:dyDescent="0.15">
      <c r="A2320" t="s">
        <v>108</v>
      </c>
      <c r="B2320" t="s">
        <v>7682</v>
      </c>
      <c r="C2320" s="2">
        <v>41604.538194444445</v>
      </c>
      <c r="D2320" t="s">
        <v>7683</v>
      </c>
    </row>
    <row r="2321" spans="1:4" x14ac:dyDescent="0.15">
      <c r="A2321" t="s">
        <v>108</v>
      </c>
      <c r="B2321" t="s">
        <v>7684</v>
      </c>
      <c r="C2321" s="2">
        <v>41604.536805555559</v>
      </c>
      <c r="D2321" t="s">
        <v>7685</v>
      </c>
    </row>
    <row r="2322" spans="1:4" x14ac:dyDescent="0.15">
      <c r="A2322" t="s">
        <v>108</v>
      </c>
      <c r="B2322" t="s">
        <v>7686</v>
      </c>
      <c r="C2322" s="2">
        <v>41604.532638888886</v>
      </c>
      <c r="D2322" t="s">
        <v>7687</v>
      </c>
    </row>
    <row r="2323" spans="1:4" ht="67.5" x14ac:dyDescent="0.15">
      <c r="A2323" t="s">
        <v>108</v>
      </c>
      <c r="B2323" t="s">
        <v>7688</v>
      </c>
      <c r="C2323" s="2">
        <v>41604.529861111114</v>
      </c>
      <c r="D2323" s="3" t="s">
        <v>7689</v>
      </c>
    </row>
    <row r="2324" spans="1:4" x14ac:dyDescent="0.15">
      <c r="A2324" t="s">
        <v>108</v>
      </c>
      <c r="B2324" t="s">
        <v>7690</v>
      </c>
      <c r="C2324" s="2">
        <v>41604.52847222222</v>
      </c>
      <c r="D2324" t="s">
        <v>7691</v>
      </c>
    </row>
    <row r="2325" spans="1:4" x14ac:dyDescent="0.15">
      <c r="A2325" t="s">
        <v>108</v>
      </c>
      <c r="B2325" t="s">
        <v>7692</v>
      </c>
      <c r="C2325" s="2">
        <v>41604.519444444442</v>
      </c>
      <c r="D2325" t="s">
        <v>7693</v>
      </c>
    </row>
    <row r="2326" spans="1:4" x14ac:dyDescent="0.15">
      <c r="A2326" t="s">
        <v>108</v>
      </c>
      <c r="B2326" t="s">
        <v>7694</v>
      </c>
      <c r="C2326" s="2">
        <v>41604.513194444444</v>
      </c>
      <c r="D2326" t="s">
        <v>7695</v>
      </c>
    </row>
    <row r="2327" spans="1:4" x14ac:dyDescent="0.15">
      <c r="A2327" t="s">
        <v>108</v>
      </c>
      <c r="B2327" t="s">
        <v>7696</v>
      </c>
      <c r="C2327" s="2">
        <v>41604.513194444444</v>
      </c>
      <c r="D2327" t="s">
        <v>7697</v>
      </c>
    </row>
    <row r="2328" spans="1:4" x14ac:dyDescent="0.15">
      <c r="A2328" t="s">
        <v>108</v>
      </c>
      <c r="B2328" t="s">
        <v>7698</v>
      </c>
      <c r="C2328" s="2">
        <v>41604.512499999997</v>
      </c>
      <c r="D2328" t="s">
        <v>7699</v>
      </c>
    </row>
    <row r="2329" spans="1:4" ht="27" x14ac:dyDescent="0.15">
      <c r="A2329" t="s">
        <v>108</v>
      </c>
      <c r="B2329" t="s">
        <v>7700</v>
      </c>
      <c r="C2329" s="2">
        <v>41604.50277777778</v>
      </c>
      <c r="D2329" s="3" t="s">
        <v>7701</v>
      </c>
    </row>
    <row r="2330" spans="1:4" x14ac:dyDescent="0.15">
      <c r="A2330" t="s">
        <v>108</v>
      </c>
      <c r="B2330" t="s">
        <v>7702</v>
      </c>
      <c r="C2330" s="2">
        <v>41604.50277777778</v>
      </c>
      <c r="D2330" t="s">
        <v>7703</v>
      </c>
    </row>
    <row r="2331" spans="1:4" x14ac:dyDescent="0.15">
      <c r="A2331" t="s">
        <v>108</v>
      </c>
      <c r="B2331" t="s">
        <v>7704</v>
      </c>
      <c r="C2331" s="2">
        <v>41604.498611111114</v>
      </c>
      <c r="D2331" t="s">
        <v>7705</v>
      </c>
    </row>
    <row r="2332" spans="1:4" x14ac:dyDescent="0.15">
      <c r="A2332" t="s">
        <v>108</v>
      </c>
      <c r="B2332" t="s">
        <v>7706</v>
      </c>
      <c r="C2332" s="2">
        <v>41604.491666666669</v>
      </c>
      <c r="D2332" t="s">
        <v>7707</v>
      </c>
    </row>
    <row r="2333" spans="1:4" x14ac:dyDescent="0.15">
      <c r="A2333" t="s">
        <v>108</v>
      </c>
      <c r="B2333" t="s">
        <v>7708</v>
      </c>
      <c r="C2333" s="2">
        <v>41604.449999999997</v>
      </c>
      <c r="D2333" t="s">
        <v>7709</v>
      </c>
    </row>
    <row r="2334" spans="1:4" x14ac:dyDescent="0.15">
      <c r="A2334" t="s">
        <v>108</v>
      </c>
      <c r="B2334" t="s">
        <v>7710</v>
      </c>
      <c r="C2334" s="2">
        <v>41604.445138888892</v>
      </c>
      <c r="D2334" t="s">
        <v>7711</v>
      </c>
    </row>
    <row r="2335" spans="1:4" x14ac:dyDescent="0.15">
      <c r="A2335" t="s">
        <v>108</v>
      </c>
      <c r="B2335" t="s">
        <v>7712</v>
      </c>
      <c r="C2335" s="2">
        <v>41604.435416666667</v>
      </c>
      <c r="D2335" t="s">
        <v>7713</v>
      </c>
    </row>
    <row r="2336" spans="1:4" ht="40.5" x14ac:dyDescent="0.15">
      <c r="A2336" t="s">
        <v>108</v>
      </c>
      <c r="B2336" t="s">
        <v>7714</v>
      </c>
      <c r="C2336" s="2">
        <v>41604.418055555558</v>
      </c>
      <c r="D2336" s="3" t="s">
        <v>7715</v>
      </c>
    </row>
    <row r="2337" spans="1:4" x14ac:dyDescent="0.15">
      <c r="A2337" t="s">
        <v>108</v>
      </c>
      <c r="B2337" t="s">
        <v>7716</v>
      </c>
      <c r="C2337" s="2">
        <v>41604.381944444445</v>
      </c>
      <c r="D2337" t="s">
        <v>7717</v>
      </c>
    </row>
    <row r="2338" spans="1:4" x14ac:dyDescent="0.15">
      <c r="A2338" t="s">
        <v>108</v>
      </c>
      <c r="B2338" t="s">
        <v>7718</v>
      </c>
      <c r="C2338" s="2">
        <v>41604.375694444447</v>
      </c>
      <c r="D2338" t="s">
        <v>7719</v>
      </c>
    </row>
    <row r="2339" spans="1:4" ht="40.5" x14ac:dyDescent="0.15">
      <c r="A2339" t="s">
        <v>108</v>
      </c>
      <c r="B2339" t="s">
        <v>7720</v>
      </c>
      <c r="C2339" s="2">
        <v>41604.368055555555</v>
      </c>
      <c r="D2339" s="3" t="s">
        <v>7721</v>
      </c>
    </row>
    <row r="2340" spans="1:4" x14ac:dyDescent="0.15">
      <c r="A2340" t="s">
        <v>108</v>
      </c>
      <c r="B2340" t="s">
        <v>7722</v>
      </c>
      <c r="C2340" s="2">
        <v>41604.340277777781</v>
      </c>
      <c r="D2340" t="s">
        <v>7723</v>
      </c>
    </row>
    <row r="2341" spans="1:4" ht="67.5" x14ac:dyDescent="0.15">
      <c r="A2341" t="s">
        <v>108</v>
      </c>
      <c r="B2341" t="s">
        <v>7724</v>
      </c>
      <c r="C2341" s="2">
        <v>41604.330555555556</v>
      </c>
      <c r="D2341" s="3" t="s">
        <v>7725</v>
      </c>
    </row>
    <row r="2342" spans="1:4" ht="67.5" x14ac:dyDescent="0.15">
      <c r="A2342" t="s">
        <v>108</v>
      </c>
      <c r="B2342" t="s">
        <v>7726</v>
      </c>
      <c r="C2342" s="2">
        <v>41604.326388888891</v>
      </c>
      <c r="D2342" s="3" t="s">
        <v>7727</v>
      </c>
    </row>
    <row r="2343" spans="1:4" x14ac:dyDescent="0.15">
      <c r="A2343" t="s">
        <v>108</v>
      </c>
      <c r="B2343" t="s">
        <v>7728</v>
      </c>
      <c r="C2343" s="2">
        <v>41604.294444444444</v>
      </c>
      <c r="D2343" t="s">
        <v>7729</v>
      </c>
    </row>
    <row r="2344" spans="1:4" x14ac:dyDescent="0.15">
      <c r="A2344" t="s">
        <v>108</v>
      </c>
      <c r="B2344" t="s">
        <v>7730</v>
      </c>
      <c r="C2344" s="2">
        <v>41604.280555555553</v>
      </c>
      <c r="D2344" t="s">
        <v>7731</v>
      </c>
    </row>
    <row r="2345" spans="1:4" x14ac:dyDescent="0.15">
      <c r="A2345" t="s">
        <v>108</v>
      </c>
      <c r="B2345" t="s">
        <v>7732</v>
      </c>
      <c r="C2345" s="2">
        <v>41604.180555555555</v>
      </c>
      <c r="D2345" t="s">
        <v>7733</v>
      </c>
    </row>
    <row r="2346" spans="1:4" x14ac:dyDescent="0.15">
      <c r="A2346" t="s">
        <v>108</v>
      </c>
      <c r="B2346" t="s">
        <v>7734</v>
      </c>
      <c r="C2346" s="2">
        <v>41604.123611111114</v>
      </c>
      <c r="D2346" t="s">
        <v>7735</v>
      </c>
    </row>
    <row r="2347" spans="1:4" x14ac:dyDescent="0.15">
      <c r="A2347" t="s">
        <v>108</v>
      </c>
      <c r="B2347" t="s">
        <v>7736</v>
      </c>
      <c r="C2347" s="2">
        <v>41604.113888888889</v>
      </c>
      <c r="D2347" t="s">
        <v>7737</v>
      </c>
    </row>
    <row r="2348" spans="1:4" x14ac:dyDescent="0.15">
      <c r="A2348" t="s">
        <v>108</v>
      </c>
      <c r="B2348" t="s">
        <v>7738</v>
      </c>
      <c r="C2348" s="2">
        <v>41604.111111111109</v>
      </c>
      <c r="D2348" t="s">
        <v>7739</v>
      </c>
    </row>
    <row r="2349" spans="1:4" x14ac:dyDescent="0.15">
      <c r="A2349" t="s">
        <v>108</v>
      </c>
      <c r="B2349" t="s">
        <v>7740</v>
      </c>
      <c r="C2349" s="2">
        <v>41604.100694444445</v>
      </c>
      <c r="D2349" t="s">
        <v>7741</v>
      </c>
    </row>
    <row r="2350" spans="1:4" x14ac:dyDescent="0.15">
      <c r="A2350" t="s">
        <v>108</v>
      </c>
      <c r="B2350" t="s">
        <v>7742</v>
      </c>
      <c r="C2350" s="2">
        <v>41604.09097222222</v>
      </c>
      <c r="D2350" t="s">
        <v>7743</v>
      </c>
    </row>
    <row r="2351" spans="1:4" x14ac:dyDescent="0.15">
      <c r="A2351" t="s">
        <v>108</v>
      </c>
      <c r="B2351" t="s">
        <v>7744</v>
      </c>
      <c r="C2351" s="2">
        <v>41604.083333333336</v>
      </c>
      <c r="D2351" t="s">
        <v>7745</v>
      </c>
    </row>
    <row r="2352" spans="1:4" x14ac:dyDescent="0.15">
      <c r="A2352" t="s">
        <v>108</v>
      </c>
      <c r="B2352" t="s">
        <v>7746</v>
      </c>
      <c r="C2352" s="2">
        <v>41604.081944444442</v>
      </c>
      <c r="D2352" t="s">
        <v>7747</v>
      </c>
    </row>
    <row r="2353" spans="1:4" x14ac:dyDescent="0.15">
      <c r="A2353" t="s">
        <v>108</v>
      </c>
      <c r="B2353" t="s">
        <v>7748</v>
      </c>
      <c r="C2353" s="2">
        <v>41604.074999999997</v>
      </c>
      <c r="D2353" t="s">
        <v>7749</v>
      </c>
    </row>
    <row r="2354" spans="1:4" x14ac:dyDescent="0.15">
      <c r="A2354" t="s">
        <v>108</v>
      </c>
      <c r="B2354" t="s">
        <v>7750</v>
      </c>
      <c r="C2354" s="2">
        <v>41604.061805555553</v>
      </c>
      <c r="D2354" t="s">
        <v>7751</v>
      </c>
    </row>
    <row r="2355" spans="1:4" x14ac:dyDescent="0.15">
      <c r="A2355" t="s">
        <v>108</v>
      </c>
      <c r="B2355" t="s">
        <v>7752</v>
      </c>
      <c r="C2355" s="2">
        <v>41604.058333333334</v>
      </c>
      <c r="D2355" t="s">
        <v>7753</v>
      </c>
    </row>
    <row r="2356" spans="1:4" x14ac:dyDescent="0.15">
      <c r="A2356" t="s">
        <v>108</v>
      </c>
      <c r="B2356" t="s">
        <v>7754</v>
      </c>
      <c r="C2356" s="2">
        <v>41604.050000000003</v>
      </c>
      <c r="D2356" t="s">
        <v>7755</v>
      </c>
    </row>
    <row r="2357" spans="1:4" x14ac:dyDescent="0.15">
      <c r="A2357" t="s">
        <v>108</v>
      </c>
      <c r="B2357" t="s">
        <v>7756</v>
      </c>
      <c r="C2357" s="2">
        <v>41604.037499999999</v>
      </c>
      <c r="D2357" t="s">
        <v>7757</v>
      </c>
    </row>
    <row r="2358" spans="1:4" ht="54" x14ac:dyDescent="0.15">
      <c r="A2358" t="s">
        <v>108</v>
      </c>
      <c r="B2358" t="s">
        <v>7758</v>
      </c>
      <c r="C2358" s="2">
        <v>41604.020833333336</v>
      </c>
      <c r="D2358" s="3" t="s">
        <v>7759</v>
      </c>
    </row>
    <row r="2359" spans="1:4" x14ac:dyDescent="0.15">
      <c r="A2359" t="s">
        <v>108</v>
      </c>
      <c r="B2359" t="s">
        <v>7760</v>
      </c>
      <c r="C2359" s="2">
        <v>41604.011111111111</v>
      </c>
      <c r="D2359" t="s">
        <v>7761</v>
      </c>
    </row>
    <row r="2360" spans="1:4" ht="40.5" x14ac:dyDescent="0.15">
      <c r="A2360" t="s">
        <v>108</v>
      </c>
      <c r="B2360" t="s">
        <v>7762</v>
      </c>
      <c r="C2360" s="2">
        <v>41603.998611111114</v>
      </c>
      <c r="D2360" s="3" t="s">
        <v>7763</v>
      </c>
    </row>
    <row r="2361" spans="1:4" x14ac:dyDescent="0.15">
      <c r="A2361" t="s">
        <v>108</v>
      </c>
      <c r="B2361" t="s">
        <v>7764</v>
      </c>
      <c r="C2361" s="2">
        <v>41603.99722222222</v>
      </c>
      <c r="D2361" t="s">
        <v>7765</v>
      </c>
    </row>
    <row r="2362" spans="1:4" x14ac:dyDescent="0.15">
      <c r="A2362" t="s">
        <v>108</v>
      </c>
      <c r="B2362" t="s">
        <v>7766</v>
      </c>
      <c r="C2362" s="2">
        <v>41603.961111111108</v>
      </c>
      <c r="D2362" t="s">
        <v>7767</v>
      </c>
    </row>
    <row r="2363" spans="1:4" x14ac:dyDescent="0.15">
      <c r="A2363" t="s">
        <v>108</v>
      </c>
      <c r="B2363" t="s">
        <v>7768</v>
      </c>
      <c r="C2363" s="2">
        <v>41603.958333333336</v>
      </c>
      <c r="D2363" t="s">
        <v>7769</v>
      </c>
    </row>
    <row r="2364" spans="1:4" x14ac:dyDescent="0.15">
      <c r="A2364" t="s">
        <v>108</v>
      </c>
      <c r="B2364" t="s">
        <v>7770</v>
      </c>
      <c r="C2364" s="2">
        <v>41603.949305555558</v>
      </c>
      <c r="D2364" t="s">
        <v>7771</v>
      </c>
    </row>
    <row r="2365" spans="1:4" ht="27" x14ac:dyDescent="0.15">
      <c r="A2365" t="s">
        <v>108</v>
      </c>
      <c r="B2365" t="s">
        <v>7772</v>
      </c>
      <c r="C2365" s="2">
        <v>41603.945138888892</v>
      </c>
      <c r="D2365" s="3" t="s">
        <v>7773</v>
      </c>
    </row>
    <row r="2366" spans="1:4" ht="40.5" x14ac:dyDescent="0.15">
      <c r="A2366" t="s">
        <v>108</v>
      </c>
      <c r="B2366" t="s">
        <v>7774</v>
      </c>
      <c r="C2366" s="2">
        <v>41603.943055555559</v>
      </c>
      <c r="D2366" s="3" t="s">
        <v>7775</v>
      </c>
    </row>
    <row r="2367" spans="1:4" x14ac:dyDescent="0.15">
      <c r="A2367" t="s">
        <v>108</v>
      </c>
      <c r="B2367" t="s">
        <v>7776</v>
      </c>
      <c r="C2367" s="2">
        <v>41603.930555555555</v>
      </c>
      <c r="D2367" t="s">
        <v>7777</v>
      </c>
    </row>
    <row r="2368" spans="1:4" ht="54" x14ac:dyDescent="0.15">
      <c r="A2368" t="s">
        <v>108</v>
      </c>
      <c r="B2368" t="s">
        <v>7778</v>
      </c>
      <c r="C2368" s="2">
        <v>41603.929166666669</v>
      </c>
      <c r="D2368" s="3" t="s">
        <v>7779</v>
      </c>
    </row>
    <row r="2369" spans="1:4" ht="54" x14ac:dyDescent="0.15">
      <c r="A2369" t="s">
        <v>108</v>
      </c>
      <c r="B2369" t="s">
        <v>7780</v>
      </c>
      <c r="C2369" s="2">
        <v>41603.913194444445</v>
      </c>
      <c r="D2369" s="3" t="s">
        <v>7781</v>
      </c>
    </row>
    <row r="2370" spans="1:4" ht="67.5" x14ac:dyDescent="0.15">
      <c r="A2370" t="s">
        <v>108</v>
      </c>
      <c r="B2370" t="s">
        <v>7782</v>
      </c>
      <c r="C2370" s="2">
        <v>41603.904861111114</v>
      </c>
      <c r="D2370" s="3" t="s">
        <v>7783</v>
      </c>
    </row>
    <row r="2371" spans="1:4" x14ac:dyDescent="0.15">
      <c r="A2371" t="s">
        <v>108</v>
      </c>
      <c r="B2371" t="s">
        <v>7784</v>
      </c>
      <c r="C2371" s="2">
        <v>41603.897916666669</v>
      </c>
      <c r="D2371" t="s">
        <v>7785</v>
      </c>
    </row>
    <row r="2372" spans="1:4" x14ac:dyDescent="0.15">
      <c r="A2372" t="s">
        <v>108</v>
      </c>
      <c r="B2372" t="s">
        <v>7786</v>
      </c>
      <c r="C2372" s="2">
        <v>41603.873611111114</v>
      </c>
      <c r="D2372" t="s">
        <v>7787</v>
      </c>
    </row>
    <row r="2373" spans="1:4" x14ac:dyDescent="0.15">
      <c r="A2373" t="s">
        <v>108</v>
      </c>
      <c r="B2373" t="s">
        <v>7788</v>
      </c>
      <c r="C2373" s="2">
        <v>41603.859722222223</v>
      </c>
      <c r="D2373" t="s">
        <v>7789</v>
      </c>
    </row>
    <row r="2374" spans="1:4" ht="40.5" x14ac:dyDescent="0.15">
      <c r="A2374" t="s">
        <v>108</v>
      </c>
      <c r="B2374" t="s">
        <v>7790</v>
      </c>
      <c r="C2374" s="2">
        <v>41603.857638888891</v>
      </c>
      <c r="D2374" s="3" t="s">
        <v>7791</v>
      </c>
    </row>
    <row r="2375" spans="1:4" x14ac:dyDescent="0.15">
      <c r="A2375" t="s">
        <v>108</v>
      </c>
      <c r="B2375" t="s">
        <v>7792</v>
      </c>
      <c r="C2375" s="2">
        <v>41603.823611111111</v>
      </c>
      <c r="D2375" t="s">
        <v>7793</v>
      </c>
    </row>
    <row r="2376" spans="1:4" x14ac:dyDescent="0.15">
      <c r="A2376" t="s">
        <v>108</v>
      </c>
      <c r="B2376" t="s">
        <v>2456</v>
      </c>
      <c r="C2376" s="2">
        <v>41603.822222222225</v>
      </c>
      <c r="D2376" t="s">
        <v>7794</v>
      </c>
    </row>
    <row r="2377" spans="1:4" x14ac:dyDescent="0.15">
      <c r="A2377" t="s">
        <v>108</v>
      </c>
      <c r="B2377" t="s">
        <v>7795</v>
      </c>
      <c r="C2377" s="2">
        <v>41603.813888888886</v>
      </c>
      <c r="D2377" t="s">
        <v>7796</v>
      </c>
    </row>
    <row r="2378" spans="1:4" x14ac:dyDescent="0.15">
      <c r="A2378" t="s">
        <v>108</v>
      </c>
      <c r="B2378" t="s">
        <v>7797</v>
      </c>
      <c r="C2378" s="2">
        <v>41603.800694444442</v>
      </c>
      <c r="D2378" t="s">
        <v>7798</v>
      </c>
    </row>
    <row r="2379" spans="1:4" x14ac:dyDescent="0.15">
      <c r="A2379" t="s">
        <v>108</v>
      </c>
      <c r="B2379" t="s">
        <v>5</v>
      </c>
      <c r="C2379" s="2">
        <v>41603.798611111109</v>
      </c>
      <c r="D2379" t="s">
        <v>7799</v>
      </c>
    </row>
    <row r="2380" spans="1:4" x14ac:dyDescent="0.15">
      <c r="A2380" t="s">
        <v>108</v>
      </c>
      <c r="B2380" t="s">
        <v>7800</v>
      </c>
      <c r="C2380" s="2">
        <v>41603.786111111112</v>
      </c>
      <c r="D2380" t="s">
        <v>7801</v>
      </c>
    </row>
    <row r="2381" spans="1:4" x14ac:dyDescent="0.15">
      <c r="A2381" t="s">
        <v>108</v>
      </c>
      <c r="B2381" t="s">
        <v>7802</v>
      </c>
      <c r="C2381" s="2">
        <v>41603.783333333333</v>
      </c>
      <c r="D2381" t="s">
        <v>7803</v>
      </c>
    </row>
    <row r="2382" spans="1:4" x14ac:dyDescent="0.15">
      <c r="A2382" t="s">
        <v>108</v>
      </c>
      <c r="B2382" t="s">
        <v>7804</v>
      </c>
      <c r="C2382" s="2">
        <v>41603.775694444441</v>
      </c>
      <c r="D2382" t="s">
        <v>7805</v>
      </c>
    </row>
    <row r="2383" spans="1:4" x14ac:dyDescent="0.15">
      <c r="A2383" t="s">
        <v>108</v>
      </c>
      <c r="B2383" t="s">
        <v>7806</v>
      </c>
      <c r="C2383" s="2">
        <v>41603.774305555555</v>
      </c>
      <c r="D2383" t="s">
        <v>7807</v>
      </c>
    </row>
    <row r="2384" spans="1:4" ht="27" x14ac:dyDescent="0.15">
      <c r="A2384" t="s">
        <v>108</v>
      </c>
      <c r="B2384" t="s">
        <v>7808</v>
      </c>
      <c r="C2384" s="2">
        <v>41603.770138888889</v>
      </c>
      <c r="D2384" s="3" t="s">
        <v>7809</v>
      </c>
    </row>
    <row r="2385" spans="1:4" ht="27" x14ac:dyDescent="0.15">
      <c r="A2385" t="s">
        <v>108</v>
      </c>
      <c r="B2385" t="s">
        <v>3058</v>
      </c>
      <c r="C2385" s="2">
        <v>41603.75277777778</v>
      </c>
      <c r="D2385" s="3" t="s">
        <v>7810</v>
      </c>
    </row>
    <row r="2386" spans="1:4" x14ac:dyDescent="0.15">
      <c r="A2386" t="s">
        <v>108</v>
      </c>
      <c r="B2386" t="s">
        <v>7811</v>
      </c>
      <c r="C2386" s="2">
        <v>41603.744444444441</v>
      </c>
      <c r="D2386" t="s">
        <v>7812</v>
      </c>
    </row>
    <row r="2387" spans="1:4" x14ac:dyDescent="0.15">
      <c r="A2387" t="s">
        <v>108</v>
      </c>
      <c r="B2387" t="s">
        <v>7813</v>
      </c>
      <c r="C2387" s="2">
        <v>41603.718055555553</v>
      </c>
      <c r="D2387" t="s">
        <v>7814</v>
      </c>
    </row>
    <row r="2388" spans="1:4" x14ac:dyDescent="0.15">
      <c r="A2388" t="s">
        <v>108</v>
      </c>
      <c r="B2388" t="s">
        <v>7815</v>
      </c>
      <c r="C2388" s="2">
        <v>41603.716666666667</v>
      </c>
      <c r="D2388" t="s">
        <v>7816</v>
      </c>
    </row>
    <row r="2389" spans="1:4" ht="54" x14ac:dyDescent="0.15">
      <c r="A2389" t="s">
        <v>108</v>
      </c>
      <c r="B2389" t="s">
        <v>7817</v>
      </c>
      <c r="C2389" s="2">
        <v>41603.716666666667</v>
      </c>
      <c r="D2389" s="3" t="s">
        <v>7818</v>
      </c>
    </row>
    <row r="2390" spans="1:4" x14ac:dyDescent="0.15">
      <c r="A2390" t="s">
        <v>108</v>
      </c>
      <c r="B2390" t="s">
        <v>7819</v>
      </c>
      <c r="C2390" s="2">
        <v>41603.698611111111</v>
      </c>
      <c r="D2390" t="s">
        <v>7820</v>
      </c>
    </row>
    <row r="2391" spans="1:4" x14ac:dyDescent="0.15">
      <c r="A2391" t="s">
        <v>108</v>
      </c>
      <c r="B2391" t="s">
        <v>7821</v>
      </c>
      <c r="C2391" s="2">
        <v>41603.686111111114</v>
      </c>
      <c r="D2391" t="s">
        <v>7822</v>
      </c>
    </row>
    <row r="2392" spans="1:4" x14ac:dyDescent="0.15">
      <c r="A2392" t="s">
        <v>108</v>
      </c>
      <c r="B2392" t="s">
        <v>7823</v>
      </c>
      <c r="C2392" s="2">
        <v>41603.677777777775</v>
      </c>
      <c r="D2392" t="s">
        <v>7824</v>
      </c>
    </row>
    <row r="2393" spans="1:4" x14ac:dyDescent="0.15">
      <c r="A2393" t="s">
        <v>108</v>
      </c>
      <c r="B2393" t="s">
        <v>7825</v>
      </c>
      <c r="C2393" s="2">
        <v>41603.661805555559</v>
      </c>
      <c r="D2393" t="s">
        <v>7826</v>
      </c>
    </row>
    <row r="2394" spans="1:4" x14ac:dyDescent="0.15">
      <c r="A2394" t="s">
        <v>108</v>
      </c>
      <c r="B2394" t="s">
        <v>7827</v>
      </c>
      <c r="C2394" s="2">
        <v>41603.656944444447</v>
      </c>
      <c r="D2394" t="s">
        <v>7828</v>
      </c>
    </row>
    <row r="2395" spans="1:4" x14ac:dyDescent="0.15">
      <c r="A2395" t="s">
        <v>108</v>
      </c>
      <c r="B2395" t="s">
        <v>7829</v>
      </c>
      <c r="C2395" s="2">
        <v>41603.65625</v>
      </c>
      <c r="D2395" t="s">
        <v>7830</v>
      </c>
    </row>
    <row r="2396" spans="1:4" ht="81" x14ac:dyDescent="0.15">
      <c r="A2396" t="s">
        <v>108</v>
      </c>
      <c r="B2396" t="s">
        <v>7831</v>
      </c>
      <c r="C2396" s="2">
        <v>41603.643055555556</v>
      </c>
      <c r="D2396" s="3" t="s">
        <v>7832</v>
      </c>
    </row>
    <row r="2397" spans="1:4" ht="67.5" x14ac:dyDescent="0.15">
      <c r="A2397" t="s">
        <v>108</v>
      </c>
      <c r="B2397" t="s">
        <v>7833</v>
      </c>
      <c r="C2397" s="2">
        <v>41603.636111111111</v>
      </c>
      <c r="D2397" s="3" t="s">
        <v>7834</v>
      </c>
    </row>
    <row r="2398" spans="1:4" x14ac:dyDescent="0.15">
      <c r="A2398" t="s">
        <v>108</v>
      </c>
      <c r="B2398" t="s">
        <v>7835</v>
      </c>
      <c r="C2398" s="2">
        <v>41603.612500000003</v>
      </c>
      <c r="D2398" t="s">
        <v>7836</v>
      </c>
    </row>
    <row r="2399" spans="1:4" x14ac:dyDescent="0.15">
      <c r="A2399" t="s">
        <v>108</v>
      </c>
      <c r="B2399" t="s">
        <v>7837</v>
      </c>
      <c r="C2399" s="2">
        <v>41603.5625</v>
      </c>
      <c r="D2399" t="s">
        <v>7838</v>
      </c>
    </row>
    <row r="2400" spans="1:4" ht="40.5" x14ac:dyDescent="0.15">
      <c r="A2400" t="s">
        <v>108</v>
      </c>
      <c r="B2400" t="s">
        <v>7839</v>
      </c>
      <c r="C2400" s="2">
        <v>41603.542361111111</v>
      </c>
      <c r="D2400" s="3" t="s">
        <v>7840</v>
      </c>
    </row>
    <row r="2401" spans="1:4" x14ac:dyDescent="0.15">
      <c r="A2401" t="s">
        <v>108</v>
      </c>
      <c r="B2401" t="s">
        <v>7841</v>
      </c>
      <c r="C2401" s="2">
        <v>41603.539583333331</v>
      </c>
      <c r="D2401" t="s">
        <v>7842</v>
      </c>
    </row>
    <row r="2402" spans="1:4" ht="54" x14ac:dyDescent="0.15">
      <c r="A2402" t="s">
        <v>108</v>
      </c>
      <c r="B2402" t="s">
        <v>7843</v>
      </c>
      <c r="C2402" s="2">
        <v>41603.527083333334</v>
      </c>
      <c r="D2402" s="3" t="s">
        <v>7844</v>
      </c>
    </row>
    <row r="2403" spans="1:4" ht="54" x14ac:dyDescent="0.15">
      <c r="A2403" t="s">
        <v>108</v>
      </c>
      <c r="B2403" t="s">
        <v>7845</v>
      </c>
      <c r="C2403" s="2">
        <v>41603.517361111109</v>
      </c>
      <c r="D2403" s="3" t="s">
        <v>7846</v>
      </c>
    </row>
    <row r="2404" spans="1:4" x14ac:dyDescent="0.15">
      <c r="A2404" t="s">
        <v>108</v>
      </c>
      <c r="B2404" t="s">
        <v>7847</v>
      </c>
      <c r="C2404" s="2">
        <v>41603.474305555559</v>
      </c>
      <c r="D2404" t="s">
        <v>7848</v>
      </c>
    </row>
    <row r="2405" spans="1:4" x14ac:dyDescent="0.15">
      <c r="A2405" t="s">
        <v>108</v>
      </c>
      <c r="B2405" t="s">
        <v>7849</v>
      </c>
      <c r="C2405" s="2">
        <v>41603.456250000003</v>
      </c>
      <c r="D2405" t="s">
        <v>7850</v>
      </c>
    </row>
    <row r="2406" spans="1:4" ht="40.5" x14ac:dyDescent="0.15">
      <c r="A2406" t="s">
        <v>108</v>
      </c>
      <c r="B2406" t="s">
        <v>7851</v>
      </c>
      <c r="C2406" s="2">
        <v>41603.395833333336</v>
      </c>
      <c r="D2406" s="3" t="s">
        <v>7852</v>
      </c>
    </row>
    <row r="2407" spans="1:4" x14ac:dyDescent="0.15">
      <c r="A2407" t="s">
        <v>108</v>
      </c>
      <c r="B2407" t="s">
        <v>7853</v>
      </c>
      <c r="C2407" s="2">
        <v>41603.361805555556</v>
      </c>
      <c r="D2407" t="s">
        <v>7854</v>
      </c>
    </row>
    <row r="2408" spans="1:4" x14ac:dyDescent="0.15">
      <c r="A2408" t="s">
        <v>108</v>
      </c>
      <c r="B2408" t="s">
        <v>7855</v>
      </c>
      <c r="C2408" s="2">
        <v>41603.343055555553</v>
      </c>
      <c r="D2408" t="s">
        <v>7856</v>
      </c>
    </row>
    <row r="2409" spans="1:4" ht="54" x14ac:dyDescent="0.15">
      <c r="A2409" t="s">
        <v>108</v>
      </c>
      <c r="B2409" t="s">
        <v>7857</v>
      </c>
      <c r="C2409" s="2">
        <v>41603.322916666664</v>
      </c>
      <c r="D2409" s="3" t="s">
        <v>7858</v>
      </c>
    </row>
    <row r="2410" spans="1:4" x14ac:dyDescent="0.15">
      <c r="A2410" t="s">
        <v>108</v>
      </c>
      <c r="B2410" t="s">
        <v>2339</v>
      </c>
      <c r="C2410" s="2">
        <v>41603.316666666666</v>
      </c>
      <c r="D2410" t="s">
        <v>7859</v>
      </c>
    </row>
    <row r="2411" spans="1:4" ht="67.5" x14ac:dyDescent="0.15">
      <c r="A2411" t="s">
        <v>108</v>
      </c>
      <c r="B2411" t="s">
        <v>7442</v>
      </c>
      <c r="C2411" s="2">
        <v>41603.31527777778</v>
      </c>
      <c r="D2411" s="3" t="s">
        <v>7860</v>
      </c>
    </row>
    <row r="2412" spans="1:4" x14ac:dyDescent="0.15">
      <c r="A2412" t="s">
        <v>108</v>
      </c>
      <c r="B2412" t="s">
        <v>7861</v>
      </c>
      <c r="C2412" s="2">
        <v>41603.118055555555</v>
      </c>
      <c r="D2412" t="s">
        <v>7862</v>
      </c>
    </row>
    <row r="2413" spans="1:4" x14ac:dyDescent="0.15">
      <c r="A2413" t="s">
        <v>108</v>
      </c>
      <c r="B2413" t="s">
        <v>7863</v>
      </c>
      <c r="C2413" s="2">
        <v>41603.104166666664</v>
      </c>
      <c r="D2413" t="s">
        <v>7864</v>
      </c>
    </row>
    <row r="2414" spans="1:4" x14ac:dyDescent="0.15">
      <c r="A2414" t="s">
        <v>108</v>
      </c>
      <c r="B2414" t="s">
        <v>7865</v>
      </c>
      <c r="C2414" s="2">
        <v>41603.103472222225</v>
      </c>
      <c r="D2414" t="s">
        <v>7866</v>
      </c>
    </row>
    <row r="2415" spans="1:4" x14ac:dyDescent="0.15">
      <c r="A2415" t="s">
        <v>108</v>
      </c>
      <c r="B2415" t="s">
        <v>7867</v>
      </c>
      <c r="C2415" s="2">
        <v>41603.029861111114</v>
      </c>
      <c r="D2415" t="s">
        <v>7868</v>
      </c>
    </row>
    <row r="2416" spans="1:4" ht="67.5" x14ac:dyDescent="0.15">
      <c r="A2416" t="s">
        <v>108</v>
      </c>
      <c r="B2416" t="s">
        <v>7869</v>
      </c>
      <c r="C2416" s="2">
        <v>41603.018055555556</v>
      </c>
      <c r="D2416" s="3" t="s">
        <v>7870</v>
      </c>
    </row>
    <row r="2417" spans="1:4" ht="40.5" x14ac:dyDescent="0.15">
      <c r="A2417" t="s">
        <v>108</v>
      </c>
      <c r="B2417" t="s">
        <v>7871</v>
      </c>
      <c r="C2417" s="2">
        <v>41602.984722222223</v>
      </c>
      <c r="D2417" s="3" t="s">
        <v>7872</v>
      </c>
    </row>
    <row r="2418" spans="1:4" x14ac:dyDescent="0.15">
      <c r="A2418" t="s">
        <v>108</v>
      </c>
      <c r="B2418" t="s">
        <v>7873</v>
      </c>
      <c r="C2418" s="2">
        <v>41602.954861111109</v>
      </c>
      <c r="D2418" t="s">
        <v>7874</v>
      </c>
    </row>
    <row r="2419" spans="1:4" x14ac:dyDescent="0.15">
      <c r="A2419" t="s">
        <v>108</v>
      </c>
      <c r="B2419" t="s">
        <v>7875</v>
      </c>
      <c r="C2419" s="2">
        <v>41602.953472222223</v>
      </c>
      <c r="D2419" t="s">
        <v>7876</v>
      </c>
    </row>
    <row r="2420" spans="1:4" x14ac:dyDescent="0.15">
      <c r="A2420" t="s">
        <v>108</v>
      </c>
      <c r="B2420" t="s">
        <v>7877</v>
      </c>
      <c r="C2420" s="2">
        <v>41602.949305555558</v>
      </c>
      <c r="D2420" t="s">
        <v>7878</v>
      </c>
    </row>
    <row r="2421" spans="1:4" x14ac:dyDescent="0.15">
      <c r="A2421" t="s">
        <v>108</v>
      </c>
      <c r="B2421" t="s">
        <v>7879</v>
      </c>
      <c r="C2421" s="2">
        <v>41602.925000000003</v>
      </c>
      <c r="D2421" t="s">
        <v>7880</v>
      </c>
    </row>
    <row r="2422" spans="1:4" x14ac:dyDescent="0.15">
      <c r="A2422" t="s">
        <v>108</v>
      </c>
      <c r="B2422" t="s">
        <v>7881</v>
      </c>
      <c r="C2422" s="2">
        <v>41602.914583333331</v>
      </c>
      <c r="D2422" t="s">
        <v>7882</v>
      </c>
    </row>
    <row r="2423" spans="1:4" x14ac:dyDescent="0.15">
      <c r="A2423" t="s">
        <v>108</v>
      </c>
      <c r="B2423" t="s">
        <v>7883</v>
      </c>
      <c r="C2423" s="2">
        <v>41602.914583333331</v>
      </c>
      <c r="D2423" t="s">
        <v>7884</v>
      </c>
    </row>
    <row r="2424" spans="1:4" x14ac:dyDescent="0.15">
      <c r="A2424" t="s">
        <v>108</v>
      </c>
      <c r="B2424" t="s">
        <v>7885</v>
      </c>
      <c r="C2424" s="2">
        <v>41602.902777777781</v>
      </c>
      <c r="D2424" t="s">
        <v>7886</v>
      </c>
    </row>
    <row r="2425" spans="1:4" x14ac:dyDescent="0.15">
      <c r="A2425" t="s">
        <v>108</v>
      </c>
      <c r="B2425" t="s">
        <v>7887</v>
      </c>
      <c r="C2425" s="2">
        <v>41602.901388888888</v>
      </c>
      <c r="D2425" t="s">
        <v>7888</v>
      </c>
    </row>
    <row r="2426" spans="1:4" ht="67.5" x14ac:dyDescent="0.15">
      <c r="A2426" t="s">
        <v>108</v>
      </c>
      <c r="B2426" t="s">
        <v>7889</v>
      </c>
      <c r="C2426" s="2">
        <v>41602.89166666667</v>
      </c>
      <c r="D2426" s="3" t="s">
        <v>7890</v>
      </c>
    </row>
    <row r="2427" spans="1:4" x14ac:dyDescent="0.15">
      <c r="A2427" t="s">
        <v>108</v>
      </c>
      <c r="B2427" t="s">
        <v>7891</v>
      </c>
      <c r="C2427" s="2">
        <v>41602.868750000001</v>
      </c>
      <c r="D2427" t="s">
        <v>7892</v>
      </c>
    </row>
    <row r="2428" spans="1:4" ht="54" x14ac:dyDescent="0.15">
      <c r="A2428" t="s">
        <v>108</v>
      </c>
      <c r="B2428" t="s">
        <v>7893</v>
      </c>
      <c r="C2428" s="2">
        <v>41602.866666666669</v>
      </c>
      <c r="D2428" s="3" t="s">
        <v>7894</v>
      </c>
    </row>
    <row r="2429" spans="1:4" x14ac:dyDescent="0.15">
      <c r="A2429" t="s">
        <v>108</v>
      </c>
      <c r="B2429" t="s">
        <v>7895</v>
      </c>
      <c r="C2429" s="2">
        <v>41602.85833333333</v>
      </c>
      <c r="D2429" t="s">
        <v>7896</v>
      </c>
    </row>
    <row r="2430" spans="1:4" x14ac:dyDescent="0.15">
      <c r="A2430" t="s">
        <v>108</v>
      </c>
      <c r="B2430" t="s">
        <v>7897</v>
      </c>
      <c r="C2430" s="2">
        <v>41602.856944444444</v>
      </c>
      <c r="D2430" t="s">
        <v>7898</v>
      </c>
    </row>
    <row r="2431" spans="1:4" x14ac:dyDescent="0.15">
      <c r="A2431" t="s">
        <v>108</v>
      </c>
      <c r="B2431" t="s">
        <v>7899</v>
      </c>
      <c r="C2431" s="2">
        <v>41602.798611111109</v>
      </c>
      <c r="D2431" t="s">
        <v>7900</v>
      </c>
    </row>
    <row r="2432" spans="1:4" x14ac:dyDescent="0.15">
      <c r="A2432" t="s">
        <v>108</v>
      </c>
      <c r="B2432" t="s">
        <v>7901</v>
      </c>
      <c r="C2432" s="2">
        <v>41602.783333333333</v>
      </c>
      <c r="D2432" t="s">
        <v>7902</v>
      </c>
    </row>
    <row r="2433" spans="1:4" x14ac:dyDescent="0.15">
      <c r="A2433" t="s">
        <v>108</v>
      </c>
      <c r="B2433" t="s">
        <v>7903</v>
      </c>
      <c r="C2433" s="2">
        <v>41602.775694444441</v>
      </c>
      <c r="D2433" t="s">
        <v>7904</v>
      </c>
    </row>
    <row r="2434" spans="1:4" x14ac:dyDescent="0.15">
      <c r="A2434" t="s">
        <v>108</v>
      </c>
      <c r="B2434" t="s">
        <v>7905</v>
      </c>
      <c r="C2434" s="2">
        <v>41602.754861111112</v>
      </c>
      <c r="D2434" t="s">
        <v>7906</v>
      </c>
    </row>
    <row r="2435" spans="1:4" x14ac:dyDescent="0.15">
      <c r="A2435" t="s">
        <v>108</v>
      </c>
      <c r="B2435" t="s">
        <v>7907</v>
      </c>
      <c r="C2435" s="2">
        <v>41602.711111111108</v>
      </c>
      <c r="D2435" t="s">
        <v>7908</v>
      </c>
    </row>
    <row r="2436" spans="1:4" x14ac:dyDescent="0.15">
      <c r="A2436" t="s">
        <v>108</v>
      </c>
      <c r="B2436" t="s">
        <v>7189</v>
      </c>
      <c r="C2436" s="2">
        <v>41602.688888888886</v>
      </c>
      <c r="D2436" t="s">
        <v>7909</v>
      </c>
    </row>
    <row r="2437" spans="1:4" x14ac:dyDescent="0.15">
      <c r="A2437" t="s">
        <v>108</v>
      </c>
      <c r="B2437" t="s">
        <v>7910</v>
      </c>
      <c r="C2437" s="2">
        <v>41602.646527777775</v>
      </c>
      <c r="D2437" t="s">
        <v>7911</v>
      </c>
    </row>
    <row r="2438" spans="1:4" ht="54" x14ac:dyDescent="0.15">
      <c r="A2438" t="s">
        <v>108</v>
      </c>
      <c r="B2438" t="s">
        <v>7912</v>
      </c>
      <c r="C2438" s="2">
        <v>41602.62777777778</v>
      </c>
      <c r="D2438" s="3" t="s">
        <v>7913</v>
      </c>
    </row>
    <row r="2439" spans="1:4" ht="40.5" x14ac:dyDescent="0.15">
      <c r="A2439" t="s">
        <v>108</v>
      </c>
      <c r="B2439" t="s">
        <v>7914</v>
      </c>
      <c r="C2439" s="2">
        <v>41602.623611111114</v>
      </c>
      <c r="D2439" s="3" t="s">
        <v>7915</v>
      </c>
    </row>
    <row r="2440" spans="1:4" x14ac:dyDescent="0.15">
      <c r="A2440" t="s">
        <v>108</v>
      </c>
      <c r="B2440" t="s">
        <v>7916</v>
      </c>
      <c r="C2440" s="2">
        <v>41602.611111111109</v>
      </c>
      <c r="D2440" t="s">
        <v>7917</v>
      </c>
    </row>
    <row r="2441" spans="1:4" ht="40.5" x14ac:dyDescent="0.15">
      <c r="A2441" t="s">
        <v>108</v>
      </c>
      <c r="B2441" t="s">
        <v>7918</v>
      </c>
      <c r="C2441" s="2">
        <v>41602.52847222222</v>
      </c>
      <c r="D2441" s="3" t="s">
        <v>7919</v>
      </c>
    </row>
    <row r="2442" spans="1:4" x14ac:dyDescent="0.15">
      <c r="A2442" t="s">
        <v>108</v>
      </c>
      <c r="B2442" t="s">
        <v>7920</v>
      </c>
      <c r="C2442" s="2">
        <v>41602.513888888891</v>
      </c>
      <c r="D2442" t="s">
        <v>7921</v>
      </c>
    </row>
    <row r="2443" spans="1:4" x14ac:dyDescent="0.15">
      <c r="A2443" t="s">
        <v>108</v>
      </c>
      <c r="B2443" t="s">
        <v>7922</v>
      </c>
      <c r="C2443" s="2">
        <v>41602.484722222223</v>
      </c>
      <c r="D2443" t="s">
        <v>7923</v>
      </c>
    </row>
    <row r="2444" spans="1:4" x14ac:dyDescent="0.15">
      <c r="A2444" t="s">
        <v>108</v>
      </c>
      <c r="B2444" t="s">
        <v>7924</v>
      </c>
      <c r="C2444" s="2">
        <v>41602.484027777777</v>
      </c>
      <c r="D2444" t="s">
        <v>7925</v>
      </c>
    </row>
    <row r="2445" spans="1:4" ht="67.5" x14ac:dyDescent="0.15">
      <c r="A2445" t="s">
        <v>108</v>
      </c>
      <c r="B2445" t="s">
        <v>7926</v>
      </c>
      <c r="C2445" s="2">
        <v>41602.479166666664</v>
      </c>
      <c r="D2445" s="3" t="s">
        <v>7927</v>
      </c>
    </row>
    <row r="2446" spans="1:4" x14ac:dyDescent="0.15">
      <c r="A2446" t="s">
        <v>108</v>
      </c>
      <c r="B2446" t="s">
        <v>7928</v>
      </c>
      <c r="C2446" s="2">
        <v>41602.444444444445</v>
      </c>
      <c r="D2446" t="s">
        <v>7929</v>
      </c>
    </row>
    <row r="2447" spans="1:4" x14ac:dyDescent="0.15">
      <c r="A2447" t="s">
        <v>108</v>
      </c>
      <c r="B2447" t="s">
        <v>7930</v>
      </c>
      <c r="C2447" s="2">
        <v>41602.411111111112</v>
      </c>
      <c r="D2447" t="s">
        <v>7931</v>
      </c>
    </row>
    <row r="2448" spans="1:4" x14ac:dyDescent="0.15">
      <c r="A2448" t="s">
        <v>108</v>
      </c>
      <c r="B2448" t="s">
        <v>7932</v>
      </c>
      <c r="C2448" s="2">
        <v>41602.393055555556</v>
      </c>
      <c r="D2448" t="s">
        <v>7933</v>
      </c>
    </row>
    <row r="2449" spans="1:4" x14ac:dyDescent="0.15">
      <c r="A2449" t="s">
        <v>108</v>
      </c>
      <c r="B2449" t="s">
        <v>7934</v>
      </c>
      <c r="C2449" s="2">
        <v>41602.368750000001</v>
      </c>
      <c r="D2449" t="s">
        <v>7935</v>
      </c>
    </row>
    <row r="2450" spans="1:4" x14ac:dyDescent="0.15">
      <c r="A2450" t="s">
        <v>108</v>
      </c>
      <c r="B2450" t="s">
        <v>7936</v>
      </c>
      <c r="C2450" s="2">
        <v>41602.362500000003</v>
      </c>
      <c r="D2450" t="s">
        <v>7937</v>
      </c>
    </row>
    <row r="2451" spans="1:4" x14ac:dyDescent="0.15">
      <c r="A2451" t="s">
        <v>108</v>
      </c>
      <c r="B2451" t="s">
        <v>7938</v>
      </c>
      <c r="C2451" s="2">
        <v>41602.359027777777</v>
      </c>
      <c r="D2451" t="s">
        <v>7939</v>
      </c>
    </row>
    <row r="2452" spans="1:4" ht="81" x14ac:dyDescent="0.15">
      <c r="A2452" t="s">
        <v>108</v>
      </c>
      <c r="B2452" t="s">
        <v>7940</v>
      </c>
      <c r="C2452" s="2">
        <v>41602.301388888889</v>
      </c>
      <c r="D2452" s="3" t="s">
        <v>7941</v>
      </c>
    </row>
    <row r="2453" spans="1:4" x14ac:dyDescent="0.15">
      <c r="A2453" t="s">
        <v>108</v>
      </c>
      <c r="B2453" t="s">
        <v>7942</v>
      </c>
      <c r="C2453" s="2">
        <v>41602.29583333333</v>
      </c>
      <c r="D2453" t="s">
        <v>7943</v>
      </c>
    </row>
    <row r="2454" spans="1:4" x14ac:dyDescent="0.15">
      <c r="A2454" t="s">
        <v>108</v>
      </c>
      <c r="B2454" t="s">
        <v>7944</v>
      </c>
      <c r="C2454" s="2">
        <v>41602.230555555558</v>
      </c>
      <c r="D2454" t="s">
        <v>7945</v>
      </c>
    </row>
    <row r="2455" spans="1:4" x14ac:dyDescent="0.15">
      <c r="A2455" t="s">
        <v>108</v>
      </c>
      <c r="B2455" t="s">
        <v>7946</v>
      </c>
      <c r="C2455" s="2">
        <v>41602.206944444442</v>
      </c>
      <c r="D2455" t="s">
        <v>7947</v>
      </c>
    </row>
    <row r="2456" spans="1:4" x14ac:dyDescent="0.15">
      <c r="A2456" t="s">
        <v>108</v>
      </c>
      <c r="B2456" t="s">
        <v>7948</v>
      </c>
      <c r="C2456" s="2">
        <v>41602.166666666664</v>
      </c>
      <c r="D2456" t="s">
        <v>7949</v>
      </c>
    </row>
    <row r="2457" spans="1:4" x14ac:dyDescent="0.15">
      <c r="A2457" t="s">
        <v>108</v>
      </c>
      <c r="B2457" t="s">
        <v>7950</v>
      </c>
      <c r="C2457" s="2">
        <v>41602.159722222219</v>
      </c>
      <c r="D2457" t="s">
        <v>7951</v>
      </c>
    </row>
    <row r="2458" spans="1:4" x14ac:dyDescent="0.15">
      <c r="A2458" t="s">
        <v>108</v>
      </c>
      <c r="B2458" t="s">
        <v>7952</v>
      </c>
      <c r="C2458" s="2">
        <v>41602.129861111112</v>
      </c>
      <c r="D2458" t="s">
        <v>7953</v>
      </c>
    </row>
    <row r="2459" spans="1:4" x14ac:dyDescent="0.15">
      <c r="A2459" t="s">
        <v>108</v>
      </c>
      <c r="B2459" t="s">
        <v>7954</v>
      </c>
      <c r="C2459" s="2">
        <v>41602.111805555556</v>
      </c>
      <c r="D2459" t="s">
        <v>7955</v>
      </c>
    </row>
    <row r="2460" spans="1:4" x14ac:dyDescent="0.15">
      <c r="A2460" t="s">
        <v>108</v>
      </c>
      <c r="B2460" t="s">
        <v>7956</v>
      </c>
      <c r="C2460" s="2">
        <v>41602.095833333333</v>
      </c>
      <c r="D2460" t="s">
        <v>7957</v>
      </c>
    </row>
    <row r="2461" spans="1:4" x14ac:dyDescent="0.15">
      <c r="A2461" t="s">
        <v>108</v>
      </c>
      <c r="B2461" t="s">
        <v>7958</v>
      </c>
      <c r="C2461" s="2">
        <v>41602.06527777778</v>
      </c>
      <c r="D2461" t="s">
        <v>7959</v>
      </c>
    </row>
    <row r="2462" spans="1:4" x14ac:dyDescent="0.15">
      <c r="A2462" t="s">
        <v>108</v>
      </c>
      <c r="B2462" t="s">
        <v>7960</v>
      </c>
      <c r="C2462" s="2">
        <v>41602.025694444441</v>
      </c>
      <c r="D2462" t="s">
        <v>7961</v>
      </c>
    </row>
    <row r="2463" spans="1:4" x14ac:dyDescent="0.15">
      <c r="A2463" t="s">
        <v>108</v>
      </c>
      <c r="B2463" t="s">
        <v>7962</v>
      </c>
      <c r="C2463" s="2">
        <v>41602.022916666669</v>
      </c>
      <c r="D2463" t="s">
        <v>7963</v>
      </c>
    </row>
    <row r="2464" spans="1:4" x14ac:dyDescent="0.15">
      <c r="A2464" t="s">
        <v>108</v>
      </c>
      <c r="B2464" t="s">
        <v>7964</v>
      </c>
      <c r="C2464" s="2">
        <v>41602.008333333331</v>
      </c>
      <c r="D2464" t="s">
        <v>7965</v>
      </c>
    </row>
    <row r="2465" spans="1:4" x14ac:dyDescent="0.15">
      <c r="A2465" t="s">
        <v>108</v>
      </c>
      <c r="B2465" t="s">
        <v>4910</v>
      </c>
      <c r="C2465" s="2">
        <v>41601.98541666667</v>
      </c>
      <c r="D2465" t="s">
        <v>7966</v>
      </c>
    </row>
    <row r="2466" spans="1:4" x14ac:dyDescent="0.15">
      <c r="A2466" t="s">
        <v>108</v>
      </c>
      <c r="B2466" t="s">
        <v>7967</v>
      </c>
      <c r="C2466" s="2">
        <v>41601.982638888891</v>
      </c>
      <c r="D2466" t="s">
        <v>7968</v>
      </c>
    </row>
    <row r="2467" spans="1:4" x14ac:dyDescent="0.15">
      <c r="A2467" t="s">
        <v>108</v>
      </c>
      <c r="B2467" t="s">
        <v>7969</v>
      </c>
      <c r="C2467" s="2">
        <v>41601.977083333331</v>
      </c>
      <c r="D2467" t="s">
        <v>7970</v>
      </c>
    </row>
    <row r="2468" spans="1:4" x14ac:dyDescent="0.15">
      <c r="A2468" t="s">
        <v>108</v>
      </c>
      <c r="B2468" t="s">
        <v>7971</v>
      </c>
      <c r="C2468" s="2">
        <v>41601.945833333331</v>
      </c>
      <c r="D2468" t="s">
        <v>7972</v>
      </c>
    </row>
    <row r="2469" spans="1:4" x14ac:dyDescent="0.15">
      <c r="A2469" t="s">
        <v>108</v>
      </c>
      <c r="B2469" t="s">
        <v>7973</v>
      </c>
      <c r="C2469" s="2">
        <v>41601.945833333331</v>
      </c>
      <c r="D2469" t="s">
        <v>7974</v>
      </c>
    </row>
    <row r="2470" spans="1:4" x14ac:dyDescent="0.15">
      <c r="A2470" t="s">
        <v>108</v>
      </c>
      <c r="B2470" t="s">
        <v>7975</v>
      </c>
      <c r="C2470" s="2">
        <v>41601.893750000003</v>
      </c>
      <c r="D2470" t="s">
        <v>7976</v>
      </c>
    </row>
    <row r="2471" spans="1:4" x14ac:dyDescent="0.15">
      <c r="A2471" t="s">
        <v>108</v>
      </c>
      <c r="B2471" t="s">
        <v>7977</v>
      </c>
      <c r="C2471" s="2">
        <v>41601.892361111109</v>
      </c>
      <c r="D2471" t="s">
        <v>7978</v>
      </c>
    </row>
    <row r="2472" spans="1:4" x14ac:dyDescent="0.15">
      <c r="A2472" t="s">
        <v>108</v>
      </c>
      <c r="B2472" t="s">
        <v>7979</v>
      </c>
      <c r="C2472" s="2">
        <v>41601.750694444447</v>
      </c>
      <c r="D2472" t="s">
        <v>7980</v>
      </c>
    </row>
    <row r="2473" spans="1:4" x14ac:dyDescent="0.15">
      <c r="A2473" t="s">
        <v>108</v>
      </c>
      <c r="B2473" t="s">
        <v>7981</v>
      </c>
      <c r="C2473" s="2">
        <v>41601.743055555555</v>
      </c>
      <c r="D2473" t="s">
        <v>7982</v>
      </c>
    </row>
    <row r="2474" spans="1:4" x14ac:dyDescent="0.15">
      <c r="A2474" t="s">
        <v>108</v>
      </c>
      <c r="B2474" t="s">
        <v>7983</v>
      </c>
      <c r="C2474" s="2">
        <v>41601.719444444447</v>
      </c>
      <c r="D2474" t="s">
        <v>7984</v>
      </c>
    </row>
    <row r="2475" spans="1:4" x14ac:dyDescent="0.15">
      <c r="A2475" t="s">
        <v>108</v>
      </c>
      <c r="B2475" t="s">
        <v>7985</v>
      </c>
      <c r="C2475" s="2">
        <v>41601.692361111112</v>
      </c>
      <c r="D2475" t="s">
        <v>7985</v>
      </c>
    </row>
    <row r="2476" spans="1:4" x14ac:dyDescent="0.15">
      <c r="A2476" t="s">
        <v>108</v>
      </c>
      <c r="B2476" t="s">
        <v>7986</v>
      </c>
      <c r="C2476" s="2">
        <v>41601.595833333333</v>
      </c>
      <c r="D2476" t="s">
        <v>7987</v>
      </c>
    </row>
    <row r="2477" spans="1:4" ht="54" x14ac:dyDescent="0.15">
      <c r="A2477" t="s">
        <v>108</v>
      </c>
      <c r="B2477" t="s">
        <v>7988</v>
      </c>
      <c r="C2477" s="2">
        <v>41601.582638888889</v>
      </c>
      <c r="D2477" s="3" t="s">
        <v>7989</v>
      </c>
    </row>
    <row r="2478" spans="1:4" x14ac:dyDescent="0.15">
      <c r="A2478" t="s">
        <v>108</v>
      </c>
      <c r="B2478" t="s">
        <v>7990</v>
      </c>
      <c r="C2478" s="2">
        <v>41601.42291666667</v>
      </c>
      <c r="D2478" t="s">
        <v>7991</v>
      </c>
    </row>
    <row r="2479" spans="1:4" x14ac:dyDescent="0.15">
      <c r="A2479" t="s">
        <v>108</v>
      </c>
      <c r="B2479" t="s">
        <v>6713</v>
      </c>
      <c r="C2479" s="2">
        <v>41601.404861111114</v>
      </c>
      <c r="D2479" t="s">
        <v>7992</v>
      </c>
    </row>
    <row r="2480" spans="1:4" x14ac:dyDescent="0.15">
      <c r="A2480" t="s">
        <v>108</v>
      </c>
      <c r="B2480" t="s">
        <v>7993</v>
      </c>
      <c r="C2480" s="2">
        <v>41601.404861111114</v>
      </c>
      <c r="D2480" t="s">
        <v>7994</v>
      </c>
    </row>
    <row r="2481" spans="1:4" x14ac:dyDescent="0.15">
      <c r="A2481" t="s">
        <v>108</v>
      </c>
      <c r="B2481" t="s">
        <v>7995</v>
      </c>
      <c r="C2481" s="2">
        <v>41601.347222222219</v>
      </c>
      <c r="D2481" t="s">
        <v>7996</v>
      </c>
    </row>
    <row r="2482" spans="1:4" x14ac:dyDescent="0.15">
      <c r="A2482" t="s">
        <v>108</v>
      </c>
      <c r="B2482" t="s">
        <v>7997</v>
      </c>
      <c r="C2482" s="2">
        <v>41601.322222222225</v>
      </c>
      <c r="D2482" t="s">
        <v>7998</v>
      </c>
    </row>
    <row r="2483" spans="1:4" x14ac:dyDescent="0.15">
      <c r="A2483" t="s">
        <v>108</v>
      </c>
      <c r="B2483" t="s">
        <v>7999</v>
      </c>
      <c r="C2483" s="2">
        <v>41601.320138888892</v>
      </c>
      <c r="D2483" t="s">
        <v>8000</v>
      </c>
    </row>
    <row r="2484" spans="1:4" x14ac:dyDescent="0.15">
      <c r="A2484" t="s">
        <v>108</v>
      </c>
      <c r="B2484" t="s">
        <v>8001</v>
      </c>
      <c r="C2484" s="2">
        <v>41601.272916666669</v>
      </c>
      <c r="D2484" t="s">
        <v>8002</v>
      </c>
    </row>
    <row r="2485" spans="1:4" x14ac:dyDescent="0.15">
      <c r="A2485" t="s">
        <v>108</v>
      </c>
      <c r="B2485" t="s">
        <v>8003</v>
      </c>
      <c r="C2485" s="2">
        <v>41601.259722222225</v>
      </c>
      <c r="D2485" t="s">
        <v>8004</v>
      </c>
    </row>
    <row r="2486" spans="1:4" ht="67.5" x14ac:dyDescent="0.15">
      <c r="A2486" t="s">
        <v>108</v>
      </c>
      <c r="B2486" t="s">
        <v>8005</v>
      </c>
      <c r="C2486" s="2">
        <v>41601.181944444441</v>
      </c>
      <c r="D2486" s="3" t="s">
        <v>8006</v>
      </c>
    </row>
    <row r="2487" spans="1:4" x14ac:dyDescent="0.15">
      <c r="A2487" t="s">
        <v>108</v>
      </c>
      <c r="B2487" t="s">
        <v>8007</v>
      </c>
      <c r="C2487" s="2">
        <v>41601.12777777778</v>
      </c>
      <c r="D2487" t="s">
        <v>8008</v>
      </c>
    </row>
    <row r="2488" spans="1:4" x14ac:dyDescent="0.15">
      <c r="A2488" t="s">
        <v>108</v>
      </c>
      <c r="B2488" t="s">
        <v>8009</v>
      </c>
      <c r="C2488" s="2">
        <v>41601.113888888889</v>
      </c>
      <c r="D2488" t="s">
        <v>8010</v>
      </c>
    </row>
    <row r="2489" spans="1:4" x14ac:dyDescent="0.15">
      <c r="A2489" t="s">
        <v>108</v>
      </c>
      <c r="B2489" t="s">
        <v>8011</v>
      </c>
      <c r="C2489" s="2">
        <v>41601.083333333336</v>
      </c>
      <c r="D2489" t="s">
        <v>8012</v>
      </c>
    </row>
    <row r="2490" spans="1:4" x14ac:dyDescent="0.15">
      <c r="A2490" t="s">
        <v>108</v>
      </c>
      <c r="B2490" t="s">
        <v>8013</v>
      </c>
      <c r="C2490" s="2">
        <v>41601.07708333333</v>
      </c>
      <c r="D2490" t="s">
        <v>8014</v>
      </c>
    </row>
    <row r="2491" spans="1:4" x14ac:dyDescent="0.15">
      <c r="A2491" t="s">
        <v>108</v>
      </c>
      <c r="B2491" t="s">
        <v>2282</v>
      </c>
      <c r="C2491" s="2">
        <v>41601.07708333333</v>
      </c>
      <c r="D2491" t="s">
        <v>8015</v>
      </c>
    </row>
    <row r="2492" spans="1:4" ht="40.5" x14ac:dyDescent="0.15">
      <c r="A2492" t="s">
        <v>108</v>
      </c>
      <c r="B2492" t="s">
        <v>1985</v>
      </c>
      <c r="C2492" s="2">
        <v>41601.074999999997</v>
      </c>
      <c r="D2492" s="3" t="s">
        <v>8016</v>
      </c>
    </row>
    <row r="2493" spans="1:4" x14ac:dyDescent="0.15">
      <c r="A2493" t="s">
        <v>108</v>
      </c>
      <c r="B2493" t="s">
        <v>8017</v>
      </c>
      <c r="C2493" s="2">
        <v>41601.060416666667</v>
      </c>
      <c r="D2493" t="s">
        <v>8018</v>
      </c>
    </row>
    <row r="2494" spans="1:4" x14ac:dyDescent="0.15">
      <c r="A2494" t="s">
        <v>108</v>
      </c>
      <c r="B2494" t="s">
        <v>8019</v>
      </c>
      <c r="C2494" s="2">
        <v>41601.054861111108</v>
      </c>
      <c r="D2494" t="s">
        <v>8020</v>
      </c>
    </row>
    <row r="2495" spans="1:4" x14ac:dyDescent="0.15">
      <c r="A2495" t="s">
        <v>108</v>
      </c>
      <c r="B2495" t="s">
        <v>8021</v>
      </c>
      <c r="C2495" s="2">
        <v>41601.050000000003</v>
      </c>
      <c r="D2495" t="s">
        <v>8022</v>
      </c>
    </row>
    <row r="2496" spans="1:4" x14ac:dyDescent="0.15">
      <c r="A2496" t="s">
        <v>108</v>
      </c>
      <c r="B2496" t="s">
        <v>2339</v>
      </c>
      <c r="C2496" s="2">
        <v>41601.024305555555</v>
      </c>
      <c r="D2496" t="s">
        <v>8023</v>
      </c>
    </row>
    <row r="2497" spans="1:4" x14ac:dyDescent="0.15">
      <c r="A2497" t="s">
        <v>108</v>
      </c>
      <c r="B2497" t="s">
        <v>8024</v>
      </c>
      <c r="C2497" s="2">
        <v>41601</v>
      </c>
      <c r="D2497" t="s">
        <v>8025</v>
      </c>
    </row>
    <row r="2498" spans="1:4" ht="81" x14ac:dyDescent="0.15">
      <c r="A2498" t="s">
        <v>108</v>
      </c>
      <c r="B2498" t="s">
        <v>8026</v>
      </c>
      <c r="C2498" s="2">
        <v>41600.996527777781</v>
      </c>
      <c r="D2498" s="3" t="s">
        <v>8027</v>
      </c>
    </row>
    <row r="2499" spans="1:4" ht="81" x14ac:dyDescent="0.15">
      <c r="A2499" t="s">
        <v>108</v>
      </c>
      <c r="B2499" t="s">
        <v>8028</v>
      </c>
      <c r="C2499" s="2">
        <v>41600.990972222222</v>
      </c>
      <c r="D2499" s="3" t="s">
        <v>8029</v>
      </c>
    </row>
    <row r="2500" spans="1:4" ht="67.5" x14ac:dyDescent="0.15">
      <c r="A2500" t="s">
        <v>108</v>
      </c>
      <c r="B2500" t="s">
        <v>8030</v>
      </c>
      <c r="C2500" s="2">
        <v>41600.981249999997</v>
      </c>
      <c r="D2500" s="3" t="s">
        <v>8031</v>
      </c>
    </row>
    <row r="2501" spans="1:4" x14ac:dyDescent="0.15">
      <c r="A2501" t="s">
        <v>108</v>
      </c>
      <c r="B2501" t="s">
        <v>8032</v>
      </c>
      <c r="C2501" s="2">
        <v>41600.981249999997</v>
      </c>
      <c r="D2501" t="s">
        <v>8033</v>
      </c>
    </row>
    <row r="2502" spans="1:4" x14ac:dyDescent="0.15">
      <c r="A2502" t="s">
        <v>108</v>
      </c>
      <c r="B2502" t="s">
        <v>8034</v>
      </c>
      <c r="C2502" s="2">
        <v>41600.96597222222</v>
      </c>
      <c r="D2502" t="s">
        <v>8035</v>
      </c>
    </row>
    <row r="2503" spans="1:4" ht="54" x14ac:dyDescent="0.15">
      <c r="A2503" t="s">
        <v>108</v>
      </c>
      <c r="B2503" t="s">
        <v>8036</v>
      </c>
      <c r="C2503" s="2">
        <v>41600.961805555555</v>
      </c>
      <c r="D2503" s="3" t="s">
        <v>8037</v>
      </c>
    </row>
    <row r="2504" spans="1:4" ht="54" x14ac:dyDescent="0.15">
      <c r="A2504" t="s">
        <v>108</v>
      </c>
      <c r="B2504" t="s">
        <v>8038</v>
      </c>
      <c r="C2504" s="2">
        <v>41600.959722222222</v>
      </c>
      <c r="D2504" s="3" t="s">
        <v>8039</v>
      </c>
    </row>
    <row r="2505" spans="1:4" x14ac:dyDescent="0.15">
      <c r="A2505" t="s">
        <v>108</v>
      </c>
      <c r="B2505" t="s">
        <v>8040</v>
      </c>
      <c r="C2505" s="2">
        <v>41600.959027777775</v>
      </c>
      <c r="D2505" t="s">
        <v>8041</v>
      </c>
    </row>
    <row r="2506" spans="1:4" x14ac:dyDescent="0.15">
      <c r="A2506" t="s">
        <v>108</v>
      </c>
      <c r="B2506" t="s">
        <v>8042</v>
      </c>
      <c r="C2506" s="2">
        <v>41600.951388888891</v>
      </c>
      <c r="D2506" t="s">
        <v>8043</v>
      </c>
    </row>
    <row r="2507" spans="1:4" x14ac:dyDescent="0.15">
      <c r="A2507" t="s">
        <v>108</v>
      </c>
      <c r="B2507" t="s">
        <v>8044</v>
      </c>
      <c r="C2507" s="2">
        <v>41600.949305555558</v>
      </c>
      <c r="D2507" t="s">
        <v>8045</v>
      </c>
    </row>
    <row r="2508" spans="1:4" x14ac:dyDescent="0.15">
      <c r="A2508" t="s">
        <v>108</v>
      </c>
      <c r="B2508" t="s">
        <v>8046</v>
      </c>
      <c r="C2508" s="2">
        <v>41600.945833333331</v>
      </c>
      <c r="D2508" t="s">
        <v>8047</v>
      </c>
    </row>
    <row r="2509" spans="1:4" x14ac:dyDescent="0.15">
      <c r="A2509" t="s">
        <v>108</v>
      </c>
      <c r="B2509" t="s">
        <v>8048</v>
      </c>
      <c r="C2509" s="2">
        <v>41600.941666666666</v>
      </c>
      <c r="D2509" t="s">
        <v>8049</v>
      </c>
    </row>
    <row r="2510" spans="1:4" x14ac:dyDescent="0.15">
      <c r="A2510" t="s">
        <v>108</v>
      </c>
      <c r="B2510" t="s">
        <v>8050</v>
      </c>
      <c r="C2510" s="2">
        <v>41600.908333333333</v>
      </c>
      <c r="D2510" t="s">
        <v>8051</v>
      </c>
    </row>
    <row r="2511" spans="1:4" ht="27" x14ac:dyDescent="0.15">
      <c r="A2511" t="s">
        <v>108</v>
      </c>
      <c r="B2511" t="s">
        <v>8052</v>
      </c>
      <c r="C2511" s="2">
        <v>41600.904166666667</v>
      </c>
      <c r="D2511" s="3" t="s">
        <v>8053</v>
      </c>
    </row>
    <row r="2512" spans="1:4" x14ac:dyDescent="0.15">
      <c r="A2512" t="s">
        <v>108</v>
      </c>
      <c r="B2512" t="s">
        <v>8054</v>
      </c>
      <c r="C2512" s="2">
        <v>41600.897222222222</v>
      </c>
      <c r="D2512" t="s">
        <v>8055</v>
      </c>
    </row>
    <row r="2513" spans="1:4" x14ac:dyDescent="0.15">
      <c r="A2513" t="s">
        <v>108</v>
      </c>
      <c r="B2513" t="s">
        <v>8056</v>
      </c>
      <c r="C2513" s="2">
        <v>41600.879166666666</v>
      </c>
      <c r="D2513" t="s">
        <v>8057</v>
      </c>
    </row>
    <row r="2514" spans="1:4" x14ac:dyDescent="0.15">
      <c r="A2514" t="s">
        <v>108</v>
      </c>
      <c r="B2514" t="s">
        <v>8058</v>
      </c>
      <c r="C2514" s="2">
        <v>41600.875</v>
      </c>
      <c r="D2514" t="s">
        <v>8059</v>
      </c>
    </row>
    <row r="2515" spans="1:4" x14ac:dyDescent="0.15">
      <c r="A2515" t="s">
        <v>108</v>
      </c>
      <c r="B2515" t="s">
        <v>8060</v>
      </c>
      <c r="C2515" s="2">
        <v>41600.857638888891</v>
      </c>
      <c r="D2515" t="s">
        <v>8061</v>
      </c>
    </row>
    <row r="2516" spans="1:4" x14ac:dyDescent="0.15">
      <c r="A2516" t="s">
        <v>108</v>
      </c>
      <c r="B2516" t="s">
        <v>8062</v>
      </c>
      <c r="C2516" s="2">
        <v>41600.854166666664</v>
      </c>
      <c r="D2516" t="s">
        <v>8063</v>
      </c>
    </row>
    <row r="2517" spans="1:4" x14ac:dyDescent="0.15">
      <c r="A2517" t="s">
        <v>108</v>
      </c>
      <c r="B2517" t="s">
        <v>8064</v>
      </c>
      <c r="C2517" s="2">
        <v>41600.848611111112</v>
      </c>
      <c r="D2517" t="s">
        <v>8065</v>
      </c>
    </row>
    <row r="2518" spans="1:4" ht="54" x14ac:dyDescent="0.15">
      <c r="A2518" t="s">
        <v>108</v>
      </c>
      <c r="B2518" t="s">
        <v>8066</v>
      </c>
      <c r="C2518" s="2">
        <v>41600.841666666667</v>
      </c>
      <c r="D2518" s="3" t="s">
        <v>8067</v>
      </c>
    </row>
    <row r="2519" spans="1:4" x14ac:dyDescent="0.15">
      <c r="A2519" t="s">
        <v>108</v>
      </c>
      <c r="B2519" t="s">
        <v>8068</v>
      </c>
      <c r="C2519" s="2">
        <v>41600.838194444441</v>
      </c>
      <c r="D2519" t="s">
        <v>8069</v>
      </c>
    </row>
    <row r="2520" spans="1:4" x14ac:dyDescent="0.15">
      <c r="A2520" t="s">
        <v>108</v>
      </c>
      <c r="B2520" t="s">
        <v>8070</v>
      </c>
      <c r="C2520" s="2">
        <v>41600.836111111108</v>
      </c>
      <c r="D2520" t="s">
        <v>8071</v>
      </c>
    </row>
    <row r="2521" spans="1:4" x14ac:dyDescent="0.15">
      <c r="A2521" t="s">
        <v>108</v>
      </c>
      <c r="B2521" t="s">
        <v>8072</v>
      </c>
      <c r="C2521" s="2">
        <v>41600.824305555558</v>
      </c>
      <c r="D2521" t="s">
        <v>8073</v>
      </c>
    </row>
    <row r="2522" spans="1:4" x14ac:dyDescent="0.15">
      <c r="A2522" t="s">
        <v>108</v>
      </c>
      <c r="B2522" t="s">
        <v>8074</v>
      </c>
      <c r="C2522" s="2">
        <v>41600.815972222219</v>
      </c>
      <c r="D2522" t="s">
        <v>8075</v>
      </c>
    </row>
    <row r="2523" spans="1:4" x14ac:dyDescent="0.15">
      <c r="A2523" t="s">
        <v>108</v>
      </c>
      <c r="B2523" t="s">
        <v>8076</v>
      </c>
      <c r="C2523" s="2">
        <v>41600.808333333334</v>
      </c>
      <c r="D2523" t="s">
        <v>8077</v>
      </c>
    </row>
    <row r="2524" spans="1:4" x14ac:dyDescent="0.15">
      <c r="A2524" t="s">
        <v>108</v>
      </c>
      <c r="B2524" t="s">
        <v>8078</v>
      </c>
      <c r="C2524" s="2">
        <v>41600.804166666669</v>
      </c>
      <c r="D2524" t="s">
        <v>8079</v>
      </c>
    </row>
    <row r="2525" spans="1:4" x14ac:dyDescent="0.15">
      <c r="A2525" t="s">
        <v>108</v>
      </c>
      <c r="B2525" t="s">
        <v>8080</v>
      </c>
      <c r="C2525" s="2">
        <v>41600.802083333336</v>
      </c>
      <c r="D2525" t="s">
        <v>8081</v>
      </c>
    </row>
    <row r="2526" spans="1:4" x14ac:dyDescent="0.15">
      <c r="A2526" t="s">
        <v>108</v>
      </c>
      <c r="B2526" t="s">
        <v>8082</v>
      </c>
      <c r="C2526" s="2">
        <v>41600.78402777778</v>
      </c>
      <c r="D2526" t="s">
        <v>8083</v>
      </c>
    </row>
    <row r="2527" spans="1:4" x14ac:dyDescent="0.15">
      <c r="A2527" t="s">
        <v>108</v>
      </c>
      <c r="B2527" t="s">
        <v>8084</v>
      </c>
      <c r="C2527" s="2">
        <v>41600.782638888886</v>
      </c>
      <c r="D2527" t="s">
        <v>8085</v>
      </c>
    </row>
    <row r="2528" spans="1:4" x14ac:dyDescent="0.15">
      <c r="A2528" t="s">
        <v>108</v>
      </c>
      <c r="B2528" t="s">
        <v>8086</v>
      </c>
      <c r="C2528" s="2">
        <v>41600.775694444441</v>
      </c>
      <c r="D2528" t="s">
        <v>8087</v>
      </c>
    </row>
    <row r="2529" spans="1:4" x14ac:dyDescent="0.15">
      <c r="A2529" t="s">
        <v>108</v>
      </c>
      <c r="B2529" t="s">
        <v>8088</v>
      </c>
      <c r="C2529" s="2">
        <v>41600.774305555555</v>
      </c>
      <c r="D2529" t="s">
        <v>8089</v>
      </c>
    </row>
    <row r="2530" spans="1:4" x14ac:dyDescent="0.15">
      <c r="A2530" t="s">
        <v>108</v>
      </c>
      <c r="B2530" t="s">
        <v>8090</v>
      </c>
      <c r="C2530" s="2">
        <v>41600.770138888889</v>
      </c>
      <c r="D2530" t="s">
        <v>8091</v>
      </c>
    </row>
    <row r="2531" spans="1:4" x14ac:dyDescent="0.15">
      <c r="A2531" t="s">
        <v>108</v>
      </c>
      <c r="B2531" t="s">
        <v>8092</v>
      </c>
      <c r="C2531" s="2">
        <v>41600.763888888891</v>
      </c>
      <c r="D2531" t="s">
        <v>8093</v>
      </c>
    </row>
    <row r="2532" spans="1:4" x14ac:dyDescent="0.15">
      <c r="A2532" t="s">
        <v>108</v>
      </c>
      <c r="B2532" t="s">
        <v>8094</v>
      </c>
      <c r="C2532" s="2">
        <v>41600.758333333331</v>
      </c>
      <c r="D2532" t="s">
        <v>8095</v>
      </c>
    </row>
    <row r="2533" spans="1:4" x14ac:dyDescent="0.15">
      <c r="A2533" t="s">
        <v>108</v>
      </c>
      <c r="B2533" t="s">
        <v>8096</v>
      </c>
      <c r="C2533" s="2">
        <v>41600.757638888892</v>
      </c>
      <c r="D2533" t="s">
        <v>8097</v>
      </c>
    </row>
    <row r="2534" spans="1:4" x14ac:dyDescent="0.15">
      <c r="A2534" t="s">
        <v>108</v>
      </c>
      <c r="B2534" t="s">
        <v>8098</v>
      </c>
      <c r="C2534" s="2">
        <v>41600.755555555559</v>
      </c>
      <c r="D2534" t="s">
        <v>8099</v>
      </c>
    </row>
    <row r="2535" spans="1:4" x14ac:dyDescent="0.15">
      <c r="A2535" t="s">
        <v>108</v>
      </c>
      <c r="B2535" t="s">
        <v>8100</v>
      </c>
      <c r="C2535" s="2">
        <v>41600.752083333333</v>
      </c>
      <c r="D2535" t="s">
        <v>8101</v>
      </c>
    </row>
    <row r="2536" spans="1:4" x14ac:dyDescent="0.15">
      <c r="A2536" t="s">
        <v>108</v>
      </c>
      <c r="B2536" t="s">
        <v>8102</v>
      </c>
      <c r="C2536" s="2">
        <v>41600.750694444447</v>
      </c>
      <c r="D2536" t="s">
        <v>8103</v>
      </c>
    </row>
    <row r="2537" spans="1:4" x14ac:dyDescent="0.15">
      <c r="A2537" t="s">
        <v>108</v>
      </c>
      <c r="B2537" t="s">
        <v>8104</v>
      </c>
      <c r="C2537" s="2">
        <v>41600.743055555555</v>
      </c>
      <c r="D2537" t="s">
        <v>8105</v>
      </c>
    </row>
    <row r="2538" spans="1:4" ht="81" x14ac:dyDescent="0.15">
      <c r="A2538" t="s">
        <v>108</v>
      </c>
      <c r="B2538" t="s">
        <v>8106</v>
      </c>
      <c r="C2538" s="2">
        <v>41600.739583333336</v>
      </c>
      <c r="D2538" s="3" t="s">
        <v>8107</v>
      </c>
    </row>
    <row r="2539" spans="1:4" x14ac:dyDescent="0.15">
      <c r="A2539" t="s">
        <v>108</v>
      </c>
      <c r="B2539" t="s">
        <v>8108</v>
      </c>
      <c r="C2539" s="2">
        <v>41600.726388888892</v>
      </c>
      <c r="D2539" t="s">
        <v>8109</v>
      </c>
    </row>
    <row r="2540" spans="1:4" ht="40.5" x14ac:dyDescent="0.15">
      <c r="A2540" t="s">
        <v>108</v>
      </c>
      <c r="B2540" t="s">
        <v>1528</v>
      </c>
      <c r="C2540" s="2">
        <v>41600.706944444442</v>
      </c>
      <c r="D2540" s="3" t="s">
        <v>8110</v>
      </c>
    </row>
    <row r="2541" spans="1:4" ht="40.5" x14ac:dyDescent="0.15">
      <c r="A2541" t="s">
        <v>108</v>
      </c>
      <c r="B2541">
        <v>655</v>
      </c>
      <c r="C2541" s="2">
        <v>41600.697222222225</v>
      </c>
      <c r="D2541" s="3" t="s">
        <v>8111</v>
      </c>
    </row>
    <row r="2542" spans="1:4" ht="67.5" x14ac:dyDescent="0.15">
      <c r="A2542" t="s">
        <v>108</v>
      </c>
      <c r="B2542" t="s">
        <v>8112</v>
      </c>
      <c r="C2542" s="2">
        <v>41600.691666666666</v>
      </c>
      <c r="D2542" s="3" t="s">
        <v>8113</v>
      </c>
    </row>
    <row r="2543" spans="1:4" x14ac:dyDescent="0.15">
      <c r="A2543" t="s">
        <v>108</v>
      </c>
      <c r="B2543" t="s">
        <v>8114</v>
      </c>
      <c r="C2543" s="2">
        <v>41600.679861111108</v>
      </c>
      <c r="D2543" t="s">
        <v>8115</v>
      </c>
    </row>
    <row r="2544" spans="1:4" ht="81" x14ac:dyDescent="0.15">
      <c r="A2544" t="s">
        <v>108</v>
      </c>
      <c r="B2544" t="s">
        <v>8116</v>
      </c>
      <c r="C2544" s="2">
        <v>41600.666666666664</v>
      </c>
      <c r="D2544" s="3" t="s">
        <v>8117</v>
      </c>
    </row>
    <row r="2545" spans="1:4" x14ac:dyDescent="0.15">
      <c r="A2545" t="s">
        <v>108</v>
      </c>
      <c r="B2545" t="s">
        <v>8118</v>
      </c>
      <c r="C2545" s="2">
        <v>41600.634722222225</v>
      </c>
      <c r="D2545" t="s">
        <v>8119</v>
      </c>
    </row>
    <row r="2546" spans="1:4" ht="81" x14ac:dyDescent="0.15">
      <c r="A2546" t="s">
        <v>108</v>
      </c>
      <c r="B2546" t="s">
        <v>8120</v>
      </c>
      <c r="C2546" s="2">
        <v>41600.634027777778</v>
      </c>
      <c r="D2546" s="3" t="s">
        <v>8121</v>
      </c>
    </row>
    <row r="2547" spans="1:4" x14ac:dyDescent="0.15">
      <c r="A2547" t="s">
        <v>108</v>
      </c>
      <c r="B2547" t="s">
        <v>8122</v>
      </c>
      <c r="C2547" s="2">
        <v>41600.62222222222</v>
      </c>
      <c r="D2547" t="s">
        <v>8123</v>
      </c>
    </row>
    <row r="2548" spans="1:4" x14ac:dyDescent="0.15">
      <c r="A2548" t="s">
        <v>108</v>
      </c>
      <c r="B2548" t="s">
        <v>8124</v>
      </c>
      <c r="C2548" s="2">
        <v>41600.593055555553</v>
      </c>
      <c r="D2548" t="s">
        <v>8125</v>
      </c>
    </row>
    <row r="2549" spans="1:4" x14ac:dyDescent="0.15">
      <c r="A2549" t="s">
        <v>108</v>
      </c>
      <c r="B2549" t="s">
        <v>8126</v>
      </c>
      <c r="C2549" s="2">
        <v>41600.584027777775</v>
      </c>
      <c r="D2549" t="s">
        <v>8127</v>
      </c>
    </row>
    <row r="2550" spans="1:4" x14ac:dyDescent="0.15">
      <c r="A2550" t="s">
        <v>108</v>
      </c>
      <c r="B2550" t="s">
        <v>8128</v>
      </c>
      <c r="C2550" s="2">
        <v>41600.572222222225</v>
      </c>
      <c r="D2550" t="s">
        <v>8129</v>
      </c>
    </row>
    <row r="2551" spans="1:4" x14ac:dyDescent="0.15">
      <c r="A2551" t="s">
        <v>108</v>
      </c>
      <c r="B2551" t="s">
        <v>8130</v>
      </c>
      <c r="C2551" s="2">
        <v>41600.557638888888</v>
      </c>
      <c r="D2551" t="s">
        <v>8131</v>
      </c>
    </row>
    <row r="2552" spans="1:4" x14ac:dyDescent="0.15">
      <c r="A2552" t="s">
        <v>108</v>
      </c>
      <c r="B2552" t="s">
        <v>8132</v>
      </c>
      <c r="C2552" s="2">
        <v>41600.534722222219</v>
      </c>
      <c r="D2552" t="s">
        <v>8133</v>
      </c>
    </row>
    <row r="2553" spans="1:4" ht="67.5" x14ac:dyDescent="0.15">
      <c r="A2553" t="s">
        <v>108</v>
      </c>
      <c r="B2553" t="s">
        <v>8134</v>
      </c>
      <c r="C2553" s="2">
        <v>41600.529861111114</v>
      </c>
      <c r="D2553" s="3" t="s">
        <v>8135</v>
      </c>
    </row>
    <row r="2554" spans="1:4" ht="54" x14ac:dyDescent="0.15">
      <c r="A2554" t="s">
        <v>108</v>
      </c>
      <c r="B2554" t="s">
        <v>8136</v>
      </c>
      <c r="C2554" s="2">
        <v>41600.520138888889</v>
      </c>
      <c r="D2554" s="3" t="s">
        <v>8137</v>
      </c>
    </row>
    <row r="2555" spans="1:4" ht="54" x14ac:dyDescent="0.15">
      <c r="A2555" t="s">
        <v>108</v>
      </c>
      <c r="B2555" t="s">
        <v>8138</v>
      </c>
      <c r="C2555" s="2">
        <v>41600.520138888889</v>
      </c>
      <c r="D2555" s="3" t="s">
        <v>8139</v>
      </c>
    </row>
    <row r="2556" spans="1:4" x14ac:dyDescent="0.15">
      <c r="A2556" t="s">
        <v>108</v>
      </c>
      <c r="B2556" t="s">
        <v>8140</v>
      </c>
      <c r="C2556" s="2">
        <v>41600.520138888889</v>
      </c>
      <c r="D2556" t="s">
        <v>8141</v>
      </c>
    </row>
    <row r="2557" spans="1:4" ht="27" x14ac:dyDescent="0.15">
      <c r="A2557" t="s">
        <v>108</v>
      </c>
      <c r="B2557" t="s">
        <v>8142</v>
      </c>
      <c r="C2557" s="2">
        <v>41600.517361111109</v>
      </c>
      <c r="D2557" s="3" t="s">
        <v>8143</v>
      </c>
    </row>
    <row r="2558" spans="1:4" ht="54" x14ac:dyDescent="0.15">
      <c r="A2558" t="s">
        <v>108</v>
      </c>
      <c r="B2558" t="s">
        <v>8144</v>
      </c>
      <c r="C2558" s="2">
        <v>41600.515972222223</v>
      </c>
      <c r="D2558" s="3" t="s">
        <v>8145</v>
      </c>
    </row>
    <row r="2559" spans="1:4" x14ac:dyDescent="0.15">
      <c r="A2559" t="s">
        <v>108</v>
      </c>
      <c r="B2559" t="s">
        <v>8146</v>
      </c>
      <c r="C2559" s="2">
        <v>41600.515277777777</v>
      </c>
      <c r="D2559" t="s">
        <v>8147</v>
      </c>
    </row>
    <row r="2560" spans="1:4" x14ac:dyDescent="0.15">
      <c r="A2560" t="s">
        <v>108</v>
      </c>
      <c r="B2560" t="s">
        <v>8148</v>
      </c>
      <c r="C2560" s="2">
        <v>41600.513888888891</v>
      </c>
      <c r="D2560" t="s">
        <v>8149</v>
      </c>
    </row>
    <row r="2561" spans="1:4" x14ac:dyDescent="0.15">
      <c r="A2561" t="s">
        <v>108</v>
      </c>
      <c r="B2561" t="s">
        <v>7004</v>
      </c>
      <c r="C2561" s="2">
        <v>41600.506249999999</v>
      </c>
      <c r="D2561" t="s">
        <v>8150</v>
      </c>
    </row>
    <row r="2562" spans="1:4" x14ac:dyDescent="0.15">
      <c r="A2562" t="s">
        <v>108</v>
      </c>
      <c r="B2562" t="s">
        <v>8151</v>
      </c>
      <c r="C2562" s="2">
        <v>41600.503472222219</v>
      </c>
      <c r="D2562" t="s">
        <v>8152</v>
      </c>
    </row>
    <row r="2563" spans="1:4" x14ac:dyDescent="0.15">
      <c r="A2563" t="s">
        <v>108</v>
      </c>
      <c r="B2563" t="s">
        <v>8153</v>
      </c>
      <c r="C2563" s="2">
        <v>41600.478472222225</v>
      </c>
      <c r="D2563" t="s">
        <v>8154</v>
      </c>
    </row>
    <row r="2564" spans="1:4" x14ac:dyDescent="0.15">
      <c r="A2564" t="s">
        <v>108</v>
      </c>
      <c r="B2564" t="s">
        <v>8155</v>
      </c>
      <c r="C2564" s="2">
        <v>41600.456944444442</v>
      </c>
      <c r="D2564" t="s">
        <v>8156</v>
      </c>
    </row>
    <row r="2565" spans="1:4" x14ac:dyDescent="0.15">
      <c r="A2565" t="s">
        <v>108</v>
      </c>
      <c r="B2565" t="s">
        <v>8157</v>
      </c>
      <c r="C2565" s="2">
        <v>41600.432638888888</v>
      </c>
      <c r="D2565" t="s">
        <v>8158</v>
      </c>
    </row>
    <row r="2566" spans="1:4" ht="40.5" x14ac:dyDescent="0.15">
      <c r="A2566" t="s">
        <v>108</v>
      </c>
      <c r="B2566" t="s">
        <v>3436</v>
      </c>
      <c r="C2566" s="2">
        <v>41600.420138888891</v>
      </c>
      <c r="D2566" s="3" t="s">
        <v>8159</v>
      </c>
    </row>
    <row r="2567" spans="1:4" x14ac:dyDescent="0.15">
      <c r="A2567" t="s">
        <v>108</v>
      </c>
      <c r="B2567" t="s">
        <v>8160</v>
      </c>
      <c r="C2567" s="2">
        <v>41600.418055555558</v>
      </c>
      <c r="D2567" t="s">
        <v>8161</v>
      </c>
    </row>
    <row r="2568" spans="1:4" x14ac:dyDescent="0.15">
      <c r="A2568" t="s">
        <v>108</v>
      </c>
      <c r="B2568" t="s">
        <v>8162</v>
      </c>
      <c r="C2568" s="2">
        <v>41600.411805555559</v>
      </c>
      <c r="D2568" t="s">
        <v>8163</v>
      </c>
    </row>
    <row r="2569" spans="1:4" ht="54" x14ac:dyDescent="0.15">
      <c r="A2569" t="s">
        <v>108</v>
      </c>
      <c r="B2569" t="s">
        <v>8164</v>
      </c>
      <c r="C2569" s="2">
        <v>41600.407638888886</v>
      </c>
      <c r="D2569" s="3" t="s">
        <v>8165</v>
      </c>
    </row>
    <row r="2570" spans="1:4" x14ac:dyDescent="0.15">
      <c r="A2570" t="s">
        <v>108</v>
      </c>
      <c r="B2570" t="s">
        <v>8166</v>
      </c>
      <c r="C2570" s="2">
        <v>41600.404166666667</v>
      </c>
      <c r="D2570" t="s">
        <v>8167</v>
      </c>
    </row>
    <row r="2571" spans="1:4" x14ac:dyDescent="0.15">
      <c r="A2571" t="s">
        <v>108</v>
      </c>
      <c r="B2571" t="s">
        <v>8168</v>
      </c>
      <c r="C2571" s="2">
        <v>41600.397916666669</v>
      </c>
      <c r="D2571" t="s">
        <v>8169</v>
      </c>
    </row>
    <row r="2572" spans="1:4" x14ac:dyDescent="0.15">
      <c r="A2572" t="s">
        <v>108</v>
      </c>
      <c r="B2572" t="s">
        <v>8170</v>
      </c>
      <c r="C2572" s="2">
        <v>41600.37222222222</v>
      </c>
      <c r="D2572" t="s">
        <v>8171</v>
      </c>
    </row>
    <row r="2573" spans="1:4" x14ac:dyDescent="0.15">
      <c r="A2573" t="s">
        <v>108</v>
      </c>
      <c r="B2573" t="s">
        <v>8172</v>
      </c>
      <c r="C2573" s="2">
        <v>41600.343055555553</v>
      </c>
      <c r="D2573" t="s">
        <v>8173</v>
      </c>
    </row>
    <row r="2574" spans="1:4" x14ac:dyDescent="0.15">
      <c r="A2574" t="s">
        <v>108</v>
      </c>
      <c r="B2574" t="s">
        <v>8174</v>
      </c>
      <c r="C2574" s="2">
        <v>41600.332638888889</v>
      </c>
      <c r="D2574" t="s">
        <v>8175</v>
      </c>
    </row>
    <row r="2575" spans="1:4" x14ac:dyDescent="0.15">
      <c r="A2575" t="s">
        <v>108</v>
      </c>
      <c r="B2575" t="s">
        <v>8176</v>
      </c>
      <c r="C2575" s="2">
        <v>41600.331250000003</v>
      </c>
      <c r="D2575" t="s">
        <v>8177</v>
      </c>
    </row>
    <row r="2576" spans="1:4" x14ac:dyDescent="0.15">
      <c r="A2576" t="s">
        <v>108</v>
      </c>
      <c r="B2576" t="s">
        <v>8178</v>
      </c>
      <c r="C2576" s="2">
        <v>41600.291666666664</v>
      </c>
      <c r="D2576" t="s">
        <v>8179</v>
      </c>
    </row>
    <row r="2577" spans="1:4" x14ac:dyDescent="0.15">
      <c r="A2577" t="s">
        <v>108</v>
      </c>
      <c r="B2577" t="s">
        <v>8180</v>
      </c>
      <c r="C2577" s="2">
        <v>41600.289583333331</v>
      </c>
      <c r="D2577" t="s">
        <v>8181</v>
      </c>
    </row>
    <row r="2578" spans="1:4" x14ac:dyDescent="0.15">
      <c r="A2578" t="s">
        <v>108</v>
      </c>
      <c r="B2578" t="s">
        <v>8182</v>
      </c>
      <c r="C2578" s="2">
        <v>41600.259722222225</v>
      </c>
      <c r="D2578" t="s">
        <v>8183</v>
      </c>
    </row>
    <row r="2579" spans="1:4" x14ac:dyDescent="0.15">
      <c r="A2579" t="s">
        <v>108</v>
      </c>
      <c r="B2579" t="s">
        <v>8184</v>
      </c>
      <c r="C2579" s="2">
        <v>41600.193055555559</v>
      </c>
      <c r="D2579" t="s">
        <v>8185</v>
      </c>
    </row>
    <row r="2580" spans="1:4" ht="54" x14ac:dyDescent="0.15">
      <c r="A2580" t="s">
        <v>108</v>
      </c>
      <c r="B2580" t="s">
        <v>8186</v>
      </c>
      <c r="C2580" s="2">
        <v>41600.15</v>
      </c>
      <c r="D2580" s="3" t="s">
        <v>8187</v>
      </c>
    </row>
    <row r="2581" spans="1:4" ht="40.5" x14ac:dyDescent="0.15">
      <c r="A2581" t="s">
        <v>108</v>
      </c>
      <c r="B2581" t="s">
        <v>8188</v>
      </c>
      <c r="C2581" s="2">
        <v>41600.12777777778</v>
      </c>
      <c r="D2581" s="3" t="s">
        <v>8189</v>
      </c>
    </row>
    <row r="2582" spans="1:4" x14ac:dyDescent="0.15">
      <c r="A2582" t="s">
        <v>108</v>
      </c>
      <c r="B2582" t="s">
        <v>8190</v>
      </c>
      <c r="C2582" s="2">
        <v>41600.098611111112</v>
      </c>
      <c r="D2582" t="s">
        <v>8191</v>
      </c>
    </row>
    <row r="2583" spans="1:4" x14ac:dyDescent="0.15">
      <c r="A2583" t="s">
        <v>108</v>
      </c>
      <c r="B2583" t="s">
        <v>8192</v>
      </c>
      <c r="C2583" s="2">
        <v>41600.095138888886</v>
      </c>
      <c r="D2583" t="s">
        <v>8193</v>
      </c>
    </row>
    <row r="2584" spans="1:4" x14ac:dyDescent="0.15">
      <c r="A2584" t="s">
        <v>108</v>
      </c>
      <c r="B2584" t="s">
        <v>8194</v>
      </c>
      <c r="C2584" s="2">
        <v>41600.070138888892</v>
      </c>
      <c r="D2584" t="s">
        <v>8195</v>
      </c>
    </row>
    <row r="2585" spans="1:4" x14ac:dyDescent="0.15">
      <c r="A2585" t="s">
        <v>108</v>
      </c>
      <c r="B2585" t="s">
        <v>8196</v>
      </c>
      <c r="C2585" s="2">
        <v>41600.061805555553</v>
      </c>
      <c r="D2585" t="s">
        <v>8197</v>
      </c>
    </row>
    <row r="2586" spans="1:4" x14ac:dyDescent="0.15">
      <c r="A2586" t="s">
        <v>108</v>
      </c>
      <c r="B2586" t="s">
        <v>8198</v>
      </c>
      <c r="C2586" s="2">
        <v>41600.054861111108</v>
      </c>
      <c r="D2586" t="s">
        <v>8199</v>
      </c>
    </row>
    <row r="2587" spans="1:4" x14ac:dyDescent="0.15">
      <c r="A2587" t="s">
        <v>108</v>
      </c>
      <c r="B2587" t="s">
        <v>8200</v>
      </c>
      <c r="C2587" s="2">
        <v>41600.054166666669</v>
      </c>
      <c r="D2587" t="s">
        <v>8201</v>
      </c>
    </row>
    <row r="2588" spans="1:4" ht="54" x14ac:dyDescent="0.15">
      <c r="A2588" t="s">
        <v>108</v>
      </c>
      <c r="B2588" t="s">
        <v>8202</v>
      </c>
      <c r="C2588" s="2">
        <v>41600.035416666666</v>
      </c>
      <c r="D2588" s="3" t="s">
        <v>8203</v>
      </c>
    </row>
    <row r="2589" spans="1:4" ht="67.5" x14ac:dyDescent="0.15">
      <c r="A2589" t="s">
        <v>108</v>
      </c>
      <c r="B2589" t="s">
        <v>8204</v>
      </c>
      <c r="C2589" s="2">
        <v>41600.020138888889</v>
      </c>
      <c r="D2589" s="3" t="s">
        <v>8205</v>
      </c>
    </row>
    <row r="2590" spans="1:4" ht="54" x14ac:dyDescent="0.15">
      <c r="A2590" t="s">
        <v>108</v>
      </c>
      <c r="B2590" t="s">
        <v>8206</v>
      </c>
      <c r="C2590" s="2">
        <v>41600.012499999997</v>
      </c>
      <c r="D2590" s="3" t="s">
        <v>8207</v>
      </c>
    </row>
    <row r="2591" spans="1:4" x14ac:dyDescent="0.15">
      <c r="A2591" t="s">
        <v>108</v>
      </c>
      <c r="B2591" t="s">
        <v>8208</v>
      </c>
      <c r="C2591" s="2">
        <v>41599.979861111111</v>
      </c>
      <c r="D2591" t="s">
        <v>8209</v>
      </c>
    </row>
    <row r="2592" spans="1:4" x14ac:dyDescent="0.15">
      <c r="A2592" t="s">
        <v>108</v>
      </c>
      <c r="B2592" t="s">
        <v>8210</v>
      </c>
      <c r="C2592" s="2">
        <v>41599.956250000003</v>
      </c>
      <c r="D2592" t="s">
        <v>8211</v>
      </c>
    </row>
    <row r="2593" spans="1:4" ht="67.5" x14ac:dyDescent="0.15">
      <c r="A2593" t="s">
        <v>108</v>
      </c>
      <c r="B2593" t="s">
        <v>8212</v>
      </c>
      <c r="C2593" s="2">
        <v>41599.950694444444</v>
      </c>
      <c r="D2593" s="3" t="s">
        <v>8213</v>
      </c>
    </row>
    <row r="2594" spans="1:4" ht="81" x14ac:dyDescent="0.15">
      <c r="A2594" t="s">
        <v>108</v>
      </c>
      <c r="B2594" t="s">
        <v>8214</v>
      </c>
      <c r="C2594" s="2">
        <v>41599.949999999997</v>
      </c>
      <c r="D2594" s="3" t="s">
        <v>8215</v>
      </c>
    </row>
    <row r="2595" spans="1:4" x14ac:dyDescent="0.15">
      <c r="A2595" t="s">
        <v>108</v>
      </c>
      <c r="B2595" t="s">
        <v>8216</v>
      </c>
      <c r="C2595" s="2">
        <v>41599.949305555558</v>
      </c>
      <c r="D2595" t="s">
        <v>8217</v>
      </c>
    </row>
    <row r="2596" spans="1:4" ht="67.5" x14ac:dyDescent="0.15">
      <c r="A2596" t="s">
        <v>108</v>
      </c>
      <c r="B2596" t="s">
        <v>8218</v>
      </c>
      <c r="C2596" s="2">
        <v>41599.949305555558</v>
      </c>
      <c r="D2596" s="3" t="s">
        <v>8219</v>
      </c>
    </row>
    <row r="2597" spans="1:4" ht="40.5" x14ac:dyDescent="0.15">
      <c r="A2597" t="s">
        <v>108</v>
      </c>
      <c r="B2597" t="s">
        <v>8220</v>
      </c>
      <c r="C2597" s="2">
        <v>41599.946527777778</v>
      </c>
      <c r="D2597" s="3" t="s">
        <v>8221</v>
      </c>
    </row>
    <row r="2598" spans="1:4" ht="40.5" x14ac:dyDescent="0.15">
      <c r="A2598" t="s">
        <v>108</v>
      </c>
      <c r="B2598" t="s">
        <v>8222</v>
      </c>
      <c r="C2598" s="2">
        <v>41599.944444444445</v>
      </c>
      <c r="D2598" s="3" t="s">
        <v>8223</v>
      </c>
    </row>
    <row r="2599" spans="1:4" x14ac:dyDescent="0.15">
      <c r="A2599" t="s">
        <v>108</v>
      </c>
      <c r="B2599" t="s">
        <v>8224</v>
      </c>
      <c r="C2599" s="2">
        <v>41599.944444444445</v>
      </c>
      <c r="D2599" t="s">
        <v>8225</v>
      </c>
    </row>
    <row r="2600" spans="1:4" x14ac:dyDescent="0.15">
      <c r="A2600" t="s">
        <v>108</v>
      </c>
      <c r="B2600" t="s">
        <v>8226</v>
      </c>
      <c r="C2600" s="2">
        <v>41599.938888888886</v>
      </c>
      <c r="D2600" t="s">
        <v>8227</v>
      </c>
    </row>
    <row r="2601" spans="1:4" x14ac:dyDescent="0.15">
      <c r="A2601" t="s">
        <v>108</v>
      </c>
      <c r="B2601" t="s">
        <v>8228</v>
      </c>
      <c r="C2601" s="2">
        <v>41599.936111111114</v>
      </c>
      <c r="D2601" t="s">
        <v>8229</v>
      </c>
    </row>
    <row r="2602" spans="1:4" x14ac:dyDescent="0.15">
      <c r="A2602" t="s">
        <v>108</v>
      </c>
      <c r="B2602" t="s">
        <v>8230</v>
      </c>
      <c r="C2602" s="2">
        <v>41599.936111111114</v>
      </c>
      <c r="D2602" t="s">
        <v>8231</v>
      </c>
    </row>
    <row r="2603" spans="1:4" x14ac:dyDescent="0.15">
      <c r="A2603" t="s">
        <v>108</v>
      </c>
      <c r="B2603" t="s">
        <v>8232</v>
      </c>
      <c r="C2603" s="2">
        <v>41599.931944444441</v>
      </c>
      <c r="D2603" t="s">
        <v>8233</v>
      </c>
    </row>
    <row r="2604" spans="1:4" x14ac:dyDescent="0.15">
      <c r="A2604" t="s">
        <v>108</v>
      </c>
      <c r="B2604" t="s">
        <v>8234</v>
      </c>
      <c r="C2604" s="2">
        <v>41599.913888888892</v>
      </c>
      <c r="D2604" t="s">
        <v>8235</v>
      </c>
    </row>
    <row r="2605" spans="1:4" x14ac:dyDescent="0.15">
      <c r="A2605" t="s">
        <v>108</v>
      </c>
      <c r="B2605" t="s">
        <v>8236</v>
      </c>
      <c r="C2605" s="2">
        <v>41599.887499999997</v>
      </c>
      <c r="D2605" t="s">
        <v>8237</v>
      </c>
    </row>
    <row r="2606" spans="1:4" x14ac:dyDescent="0.15">
      <c r="A2606" t="s">
        <v>108</v>
      </c>
      <c r="B2606" t="s">
        <v>8238</v>
      </c>
      <c r="C2606" s="2">
        <v>41599.868750000001</v>
      </c>
      <c r="D2606" t="s">
        <v>8239</v>
      </c>
    </row>
    <row r="2607" spans="1:4" x14ac:dyDescent="0.15">
      <c r="A2607" t="s">
        <v>108</v>
      </c>
      <c r="B2607" t="s">
        <v>8240</v>
      </c>
      <c r="C2607" s="2">
        <v>41599.761111111111</v>
      </c>
      <c r="D2607" t="s">
        <v>8241</v>
      </c>
    </row>
    <row r="2608" spans="1:4" x14ac:dyDescent="0.15">
      <c r="A2608" t="s">
        <v>108</v>
      </c>
      <c r="B2608" t="s">
        <v>8242</v>
      </c>
      <c r="C2608" s="2">
        <v>41599.73333333333</v>
      </c>
      <c r="D2608" t="s">
        <v>8243</v>
      </c>
    </row>
    <row r="2609" spans="1:4" ht="54" x14ac:dyDescent="0.15">
      <c r="A2609" t="s">
        <v>108</v>
      </c>
      <c r="B2609" t="s">
        <v>1567</v>
      </c>
      <c r="C2609" s="2">
        <v>41599.730555555558</v>
      </c>
      <c r="D2609" s="3" t="s">
        <v>8244</v>
      </c>
    </row>
    <row r="2610" spans="1:4" ht="67.5" x14ac:dyDescent="0.15">
      <c r="A2610" t="s">
        <v>108</v>
      </c>
      <c r="B2610" t="s">
        <v>8245</v>
      </c>
      <c r="C2610" s="2">
        <v>41599.714583333334</v>
      </c>
      <c r="D2610" s="3" t="s">
        <v>8246</v>
      </c>
    </row>
    <row r="2611" spans="1:4" x14ac:dyDescent="0.15">
      <c r="A2611" t="s">
        <v>108</v>
      </c>
      <c r="B2611" t="s">
        <v>8247</v>
      </c>
      <c r="C2611" s="2">
        <v>41599.711805555555</v>
      </c>
      <c r="D2611" t="s">
        <v>8248</v>
      </c>
    </row>
    <row r="2612" spans="1:4" x14ac:dyDescent="0.15">
      <c r="A2612" t="s">
        <v>108</v>
      </c>
      <c r="B2612" t="s">
        <v>8249</v>
      </c>
      <c r="C2612" s="2">
        <v>41599.668055555558</v>
      </c>
      <c r="D2612" t="s">
        <v>8250</v>
      </c>
    </row>
    <row r="2613" spans="1:4" x14ac:dyDescent="0.15">
      <c r="A2613" t="s">
        <v>108</v>
      </c>
      <c r="B2613" t="s">
        <v>8251</v>
      </c>
      <c r="C2613" s="2">
        <v>41599.646527777775</v>
      </c>
      <c r="D2613" t="s">
        <v>8252</v>
      </c>
    </row>
    <row r="2614" spans="1:4" x14ac:dyDescent="0.15">
      <c r="A2614" t="s">
        <v>108</v>
      </c>
      <c r="B2614" t="s">
        <v>8253</v>
      </c>
      <c r="C2614" s="2">
        <v>41599.637499999997</v>
      </c>
      <c r="D2614" t="s">
        <v>8254</v>
      </c>
    </row>
    <row r="2615" spans="1:4" ht="40.5" x14ac:dyDescent="0.15">
      <c r="A2615" t="s">
        <v>108</v>
      </c>
      <c r="B2615" t="s">
        <v>8255</v>
      </c>
      <c r="C2615" s="2">
        <v>41599.520833333336</v>
      </c>
      <c r="D2615" s="3" t="s">
        <v>8256</v>
      </c>
    </row>
    <row r="2616" spans="1:4" x14ac:dyDescent="0.15">
      <c r="A2616" t="s">
        <v>108</v>
      </c>
      <c r="B2616" t="s">
        <v>8257</v>
      </c>
      <c r="C2616" s="2">
        <v>41599.504861111112</v>
      </c>
      <c r="D2616" t="s">
        <v>8258</v>
      </c>
    </row>
    <row r="2617" spans="1:4" x14ac:dyDescent="0.15">
      <c r="A2617" t="s">
        <v>108</v>
      </c>
      <c r="B2617" t="s">
        <v>7912</v>
      </c>
      <c r="C2617" s="2">
        <v>41599.468055555553</v>
      </c>
      <c r="D2617" t="s">
        <v>8259</v>
      </c>
    </row>
    <row r="2618" spans="1:4" x14ac:dyDescent="0.15">
      <c r="A2618" t="s">
        <v>108</v>
      </c>
      <c r="B2618" t="s">
        <v>8260</v>
      </c>
      <c r="C2618" s="2">
        <v>41599.443749999999</v>
      </c>
      <c r="D2618" t="s">
        <v>8261</v>
      </c>
    </row>
    <row r="2619" spans="1:4" x14ac:dyDescent="0.15">
      <c r="A2619" t="s">
        <v>108</v>
      </c>
      <c r="B2619" t="s">
        <v>8262</v>
      </c>
      <c r="C2619" s="2">
        <v>41599.428472222222</v>
      </c>
      <c r="D2619" t="s">
        <v>8263</v>
      </c>
    </row>
    <row r="2620" spans="1:4" x14ac:dyDescent="0.15">
      <c r="A2620" t="s">
        <v>108</v>
      </c>
      <c r="B2620" t="s">
        <v>8264</v>
      </c>
      <c r="C2620" s="2">
        <v>41599.375</v>
      </c>
      <c r="D2620" t="s">
        <v>8265</v>
      </c>
    </row>
    <row r="2621" spans="1:4" x14ac:dyDescent="0.15">
      <c r="A2621" t="s">
        <v>108</v>
      </c>
      <c r="B2621" t="s">
        <v>7221</v>
      </c>
      <c r="C2621" s="2">
        <v>41599.345833333333</v>
      </c>
      <c r="D2621" t="s">
        <v>8266</v>
      </c>
    </row>
    <row r="2622" spans="1:4" x14ac:dyDescent="0.15">
      <c r="A2622" t="s">
        <v>108</v>
      </c>
      <c r="B2622" t="s">
        <v>8267</v>
      </c>
      <c r="C2622" s="2">
        <v>41599.327777777777</v>
      </c>
      <c r="D2622" t="s">
        <v>8268</v>
      </c>
    </row>
    <row r="2623" spans="1:4" x14ac:dyDescent="0.15">
      <c r="A2623" t="s">
        <v>108</v>
      </c>
      <c r="B2623" t="s">
        <v>8269</v>
      </c>
      <c r="C2623" s="2">
        <v>41599.308333333334</v>
      </c>
      <c r="D2623" t="s">
        <v>8270</v>
      </c>
    </row>
    <row r="2624" spans="1:4" x14ac:dyDescent="0.15">
      <c r="A2624" t="s">
        <v>108</v>
      </c>
      <c r="B2624" t="s">
        <v>8271</v>
      </c>
      <c r="C2624" s="2">
        <v>41599.303472222222</v>
      </c>
      <c r="D2624" t="s">
        <v>8272</v>
      </c>
    </row>
    <row r="2625" spans="1:4" x14ac:dyDescent="0.15">
      <c r="A2625" t="s">
        <v>108</v>
      </c>
      <c r="B2625" t="s">
        <v>8273</v>
      </c>
      <c r="C2625" s="2">
        <v>41599.296527777777</v>
      </c>
      <c r="D2625" t="s">
        <v>8156</v>
      </c>
    </row>
    <row r="2626" spans="1:4" x14ac:dyDescent="0.15">
      <c r="A2626" t="s">
        <v>108</v>
      </c>
      <c r="B2626" t="s">
        <v>8274</v>
      </c>
      <c r="C2626" s="2">
        <v>41599.27847222222</v>
      </c>
      <c r="D2626" t="s">
        <v>8275</v>
      </c>
    </row>
    <row r="2627" spans="1:4" x14ac:dyDescent="0.15">
      <c r="A2627" t="s">
        <v>108</v>
      </c>
      <c r="B2627" t="s">
        <v>8276</v>
      </c>
      <c r="C2627" s="2">
        <v>41599.245833333334</v>
      </c>
      <c r="D2627" t="s">
        <v>8277</v>
      </c>
    </row>
    <row r="2628" spans="1:4" x14ac:dyDescent="0.15">
      <c r="A2628" t="s">
        <v>108</v>
      </c>
      <c r="B2628" t="s">
        <v>8278</v>
      </c>
      <c r="C2628" s="2">
        <v>41599.238888888889</v>
      </c>
      <c r="D2628" t="s">
        <v>8279</v>
      </c>
    </row>
    <row r="2629" spans="1:4" ht="67.5" x14ac:dyDescent="0.15">
      <c r="A2629" t="s">
        <v>108</v>
      </c>
      <c r="B2629" t="s">
        <v>8280</v>
      </c>
      <c r="C2629" s="2">
        <v>41599.183333333334</v>
      </c>
      <c r="D2629" s="3" t="s">
        <v>8281</v>
      </c>
    </row>
    <row r="2630" spans="1:4" ht="54" x14ac:dyDescent="0.15">
      <c r="A2630" t="s">
        <v>108</v>
      </c>
      <c r="B2630" t="s">
        <v>8282</v>
      </c>
      <c r="C2630" s="2">
        <v>41599.00277777778</v>
      </c>
      <c r="D2630" s="3" t="s">
        <v>8283</v>
      </c>
    </row>
    <row r="2631" spans="1:4" x14ac:dyDescent="0.15">
      <c r="A2631" t="s">
        <v>108</v>
      </c>
      <c r="B2631" t="s">
        <v>8284</v>
      </c>
      <c r="C2631" s="2">
        <v>41598.993750000001</v>
      </c>
      <c r="D2631" t="s">
        <v>8285</v>
      </c>
    </row>
    <row r="2632" spans="1:4" ht="27" x14ac:dyDescent="0.15">
      <c r="A2632" t="s">
        <v>108</v>
      </c>
      <c r="B2632" t="s">
        <v>8286</v>
      </c>
      <c r="C2632" s="2">
        <v>41598.97152777778</v>
      </c>
      <c r="D2632" s="3" t="s">
        <v>8287</v>
      </c>
    </row>
    <row r="2633" spans="1:4" x14ac:dyDescent="0.15">
      <c r="A2633" t="s">
        <v>108</v>
      </c>
      <c r="B2633" t="s">
        <v>8288</v>
      </c>
      <c r="C2633" s="2">
        <v>41598.959027777775</v>
      </c>
      <c r="D2633" t="s">
        <v>8289</v>
      </c>
    </row>
    <row r="2634" spans="1:4" x14ac:dyDescent="0.15">
      <c r="A2634" t="s">
        <v>108</v>
      </c>
      <c r="B2634">
        <v>1616</v>
      </c>
      <c r="C2634" s="2">
        <v>41598.943055555559</v>
      </c>
      <c r="D2634" t="s">
        <v>8290</v>
      </c>
    </row>
    <row r="2635" spans="1:4" ht="54" x14ac:dyDescent="0.15">
      <c r="A2635" t="s">
        <v>108</v>
      </c>
      <c r="B2635" t="s">
        <v>8291</v>
      </c>
      <c r="C2635" s="2">
        <v>41598.9375</v>
      </c>
      <c r="D2635" s="3" t="s">
        <v>8292</v>
      </c>
    </row>
    <row r="2636" spans="1:4" x14ac:dyDescent="0.15">
      <c r="A2636" t="s">
        <v>108</v>
      </c>
      <c r="B2636" t="s">
        <v>8293</v>
      </c>
      <c r="C2636" s="2">
        <v>41598.9375</v>
      </c>
      <c r="D2636" t="s">
        <v>8294</v>
      </c>
    </row>
    <row r="2637" spans="1:4" x14ac:dyDescent="0.15">
      <c r="A2637" t="s">
        <v>108</v>
      </c>
      <c r="B2637" t="s">
        <v>8295</v>
      </c>
      <c r="C2637" s="2">
        <v>41598.931250000001</v>
      </c>
      <c r="D2637" t="s">
        <v>8296</v>
      </c>
    </row>
    <row r="2638" spans="1:4" x14ac:dyDescent="0.15">
      <c r="A2638" t="s">
        <v>108</v>
      </c>
      <c r="B2638" t="s">
        <v>3058</v>
      </c>
      <c r="C2638" s="2">
        <v>41598.931250000001</v>
      </c>
      <c r="D2638" t="s">
        <v>8297</v>
      </c>
    </row>
    <row r="2639" spans="1:4" x14ac:dyDescent="0.15">
      <c r="A2639" t="s">
        <v>108</v>
      </c>
      <c r="B2639" t="s">
        <v>8298</v>
      </c>
      <c r="C2639" s="2">
        <v>41598.927083333336</v>
      </c>
      <c r="D2639" t="s">
        <v>8299</v>
      </c>
    </row>
    <row r="2640" spans="1:4" x14ac:dyDescent="0.15">
      <c r="A2640" t="s">
        <v>108</v>
      </c>
      <c r="B2640" t="s">
        <v>8300</v>
      </c>
      <c r="C2640" s="2">
        <v>41598.849305555559</v>
      </c>
      <c r="D2640" t="s">
        <v>8301</v>
      </c>
    </row>
    <row r="2641" spans="1:4" x14ac:dyDescent="0.15">
      <c r="A2641" t="s">
        <v>108</v>
      </c>
      <c r="B2641" t="s">
        <v>8302</v>
      </c>
      <c r="C2641" s="2">
        <v>41598.831250000003</v>
      </c>
      <c r="D2641" t="s">
        <v>8303</v>
      </c>
    </row>
    <row r="2642" spans="1:4" ht="40.5" x14ac:dyDescent="0.15">
      <c r="A2642" t="s">
        <v>108</v>
      </c>
      <c r="B2642" t="s">
        <v>8304</v>
      </c>
      <c r="C2642" s="2">
        <v>41598.817361111112</v>
      </c>
      <c r="D2642" s="3" t="s">
        <v>8305</v>
      </c>
    </row>
    <row r="2643" spans="1:4" x14ac:dyDescent="0.15">
      <c r="A2643" t="s">
        <v>108</v>
      </c>
      <c r="B2643" t="s">
        <v>8306</v>
      </c>
      <c r="C2643" s="2">
        <v>41598.806944444441</v>
      </c>
      <c r="D2643" t="s">
        <v>8307</v>
      </c>
    </row>
    <row r="2644" spans="1:4" x14ac:dyDescent="0.15">
      <c r="A2644" t="s">
        <v>108</v>
      </c>
      <c r="B2644" t="s">
        <v>8308</v>
      </c>
      <c r="C2644" s="2">
        <v>41598.786805555559</v>
      </c>
      <c r="D2644" t="s">
        <v>8309</v>
      </c>
    </row>
    <row r="2645" spans="1:4" x14ac:dyDescent="0.15">
      <c r="A2645" t="s">
        <v>108</v>
      </c>
      <c r="B2645" t="s">
        <v>8310</v>
      </c>
      <c r="C2645" s="2">
        <v>41598.761805555558</v>
      </c>
      <c r="D2645" t="s">
        <v>8311</v>
      </c>
    </row>
    <row r="2646" spans="1:4" ht="67.5" x14ac:dyDescent="0.15">
      <c r="A2646" t="s">
        <v>108</v>
      </c>
      <c r="B2646" t="s">
        <v>8312</v>
      </c>
      <c r="C2646" s="2">
        <v>41598.620138888888</v>
      </c>
      <c r="D2646" s="3" t="s">
        <v>8313</v>
      </c>
    </row>
    <row r="2647" spans="1:4" x14ac:dyDescent="0.15">
      <c r="A2647" t="s">
        <v>108</v>
      </c>
      <c r="B2647" t="s">
        <v>3777</v>
      </c>
      <c r="C2647" s="2">
        <v>41598.618055555555</v>
      </c>
      <c r="D2647" t="s">
        <v>8314</v>
      </c>
    </row>
    <row r="2648" spans="1:4" x14ac:dyDescent="0.15">
      <c r="A2648" t="s">
        <v>108</v>
      </c>
      <c r="B2648" t="s">
        <v>8315</v>
      </c>
      <c r="C2648" s="2">
        <v>41598.602777777778</v>
      </c>
      <c r="D2648" t="s">
        <v>8316</v>
      </c>
    </row>
    <row r="2649" spans="1:4" x14ac:dyDescent="0.15">
      <c r="A2649" t="s">
        <v>108</v>
      </c>
      <c r="B2649" t="s">
        <v>8317</v>
      </c>
      <c r="C2649" s="2">
        <v>41598.566666666666</v>
      </c>
      <c r="D2649" t="s">
        <v>8318</v>
      </c>
    </row>
    <row r="2650" spans="1:4" x14ac:dyDescent="0.15">
      <c r="A2650" t="s">
        <v>108</v>
      </c>
      <c r="B2650" t="s">
        <v>8319</v>
      </c>
      <c r="C2650" s="2">
        <v>41598.524305555555</v>
      </c>
      <c r="D2650" t="s">
        <v>8320</v>
      </c>
    </row>
    <row r="2651" spans="1:4" ht="81" x14ac:dyDescent="0.15">
      <c r="A2651" t="s">
        <v>108</v>
      </c>
      <c r="B2651" t="s">
        <v>8321</v>
      </c>
      <c r="C2651" s="2">
        <v>41598.509722222225</v>
      </c>
      <c r="D2651" s="3" t="s">
        <v>8322</v>
      </c>
    </row>
    <row r="2652" spans="1:4" x14ac:dyDescent="0.15">
      <c r="A2652" t="s">
        <v>108</v>
      </c>
      <c r="B2652" t="s">
        <v>8323</v>
      </c>
      <c r="C2652" s="2">
        <v>41598.498611111114</v>
      </c>
      <c r="D2652" t="s">
        <v>8324</v>
      </c>
    </row>
    <row r="2653" spans="1:4" x14ac:dyDescent="0.15">
      <c r="A2653" t="s">
        <v>108</v>
      </c>
      <c r="B2653" t="s">
        <v>8325</v>
      </c>
      <c r="C2653" s="2">
        <v>41598.491666666669</v>
      </c>
      <c r="D2653" t="s">
        <v>8326</v>
      </c>
    </row>
    <row r="2654" spans="1:4" x14ac:dyDescent="0.15">
      <c r="A2654" t="s">
        <v>108</v>
      </c>
      <c r="B2654" t="s">
        <v>2705</v>
      </c>
      <c r="C2654" s="2">
        <v>41598.486805555556</v>
      </c>
      <c r="D2654" t="s">
        <v>8327</v>
      </c>
    </row>
    <row r="2655" spans="1:4" x14ac:dyDescent="0.15">
      <c r="A2655" t="s">
        <v>108</v>
      </c>
      <c r="B2655" t="s">
        <v>8328</v>
      </c>
      <c r="C2655" s="2">
        <v>41598.48541666667</v>
      </c>
      <c r="D2655" t="s">
        <v>8329</v>
      </c>
    </row>
    <row r="2656" spans="1:4" x14ac:dyDescent="0.15">
      <c r="A2656" t="s">
        <v>108</v>
      </c>
      <c r="B2656" t="s">
        <v>8330</v>
      </c>
      <c r="C2656" s="2">
        <v>41598.484027777777</v>
      </c>
      <c r="D2656" t="s">
        <v>8331</v>
      </c>
    </row>
    <row r="2657" spans="1:4" x14ac:dyDescent="0.15">
      <c r="A2657" t="s">
        <v>108</v>
      </c>
      <c r="B2657" t="s">
        <v>8148</v>
      </c>
      <c r="C2657" s="2">
        <v>41598.484027777777</v>
      </c>
      <c r="D2657" t="s">
        <v>8332</v>
      </c>
    </row>
    <row r="2658" spans="1:4" ht="54" x14ac:dyDescent="0.15">
      <c r="A2658" t="s">
        <v>108</v>
      </c>
      <c r="B2658" t="s">
        <v>8333</v>
      </c>
      <c r="C2658" s="2">
        <v>41598.472916666666</v>
      </c>
      <c r="D2658" s="3" t="s">
        <v>8334</v>
      </c>
    </row>
    <row r="2659" spans="1:4" x14ac:dyDescent="0.15">
      <c r="A2659" t="s">
        <v>108</v>
      </c>
      <c r="B2659" t="s">
        <v>8335</v>
      </c>
      <c r="C2659" s="2">
        <v>41598.470833333333</v>
      </c>
      <c r="D2659" t="s">
        <v>8336</v>
      </c>
    </row>
    <row r="2660" spans="1:4" ht="40.5" x14ac:dyDescent="0.15">
      <c r="A2660" t="s">
        <v>108</v>
      </c>
      <c r="B2660" t="s">
        <v>8337</v>
      </c>
      <c r="C2660" s="2">
        <v>41598.443749999999</v>
      </c>
      <c r="D2660" s="3" t="s">
        <v>8338</v>
      </c>
    </row>
    <row r="2661" spans="1:4" x14ac:dyDescent="0.15">
      <c r="A2661" t="s">
        <v>108</v>
      </c>
      <c r="B2661" t="s">
        <v>8339</v>
      </c>
      <c r="C2661" s="2">
        <v>41598.407638888886</v>
      </c>
      <c r="D2661" t="s">
        <v>8340</v>
      </c>
    </row>
    <row r="2662" spans="1:4" x14ac:dyDescent="0.15">
      <c r="A2662" t="s">
        <v>108</v>
      </c>
      <c r="B2662" t="s">
        <v>8341</v>
      </c>
      <c r="C2662" s="2">
        <v>41598.324999999997</v>
      </c>
      <c r="D2662" t="s">
        <v>8342</v>
      </c>
    </row>
    <row r="2663" spans="1:4" x14ac:dyDescent="0.15">
      <c r="A2663" t="s">
        <v>108</v>
      </c>
      <c r="B2663" t="s">
        <v>8343</v>
      </c>
      <c r="C2663" s="2">
        <v>41598.212500000001</v>
      </c>
      <c r="D2663" t="s">
        <v>8344</v>
      </c>
    </row>
    <row r="2664" spans="1:4" x14ac:dyDescent="0.15">
      <c r="A2664" t="s">
        <v>108</v>
      </c>
      <c r="B2664" t="s">
        <v>8345</v>
      </c>
      <c r="C2664" s="2">
        <v>41598.159722222219</v>
      </c>
      <c r="D2664" t="s">
        <v>8346</v>
      </c>
    </row>
    <row r="2665" spans="1:4" x14ac:dyDescent="0.15">
      <c r="A2665" t="s">
        <v>108</v>
      </c>
      <c r="B2665" t="s">
        <v>8347</v>
      </c>
      <c r="C2665" s="2">
        <v>41598.15902777778</v>
      </c>
      <c r="D2665" t="s">
        <v>8348</v>
      </c>
    </row>
    <row r="2666" spans="1:4" ht="67.5" x14ac:dyDescent="0.15">
      <c r="A2666" t="s">
        <v>108</v>
      </c>
      <c r="B2666" t="s">
        <v>8349</v>
      </c>
      <c r="C2666" s="2">
        <v>41598.154861111114</v>
      </c>
      <c r="D2666" s="3" t="s">
        <v>8350</v>
      </c>
    </row>
    <row r="2667" spans="1:4" x14ac:dyDescent="0.15">
      <c r="A2667" t="s">
        <v>108</v>
      </c>
      <c r="B2667" t="s">
        <v>8351</v>
      </c>
      <c r="C2667" s="2">
        <v>41598.147222222222</v>
      </c>
      <c r="D2667" t="s">
        <v>8352</v>
      </c>
    </row>
    <row r="2668" spans="1:4" x14ac:dyDescent="0.15">
      <c r="A2668" t="s">
        <v>108</v>
      </c>
      <c r="B2668" t="s">
        <v>8353</v>
      </c>
      <c r="C2668" s="2">
        <v>41598.125</v>
      </c>
      <c r="D2668" t="s">
        <v>8354</v>
      </c>
    </row>
    <row r="2669" spans="1:4" x14ac:dyDescent="0.15">
      <c r="A2669" t="s">
        <v>108</v>
      </c>
      <c r="B2669" t="s">
        <v>8355</v>
      </c>
      <c r="C2669" s="2">
        <v>41598.123611111114</v>
      </c>
      <c r="D2669" t="s">
        <v>8356</v>
      </c>
    </row>
    <row r="2670" spans="1:4" x14ac:dyDescent="0.15">
      <c r="A2670" t="s">
        <v>108</v>
      </c>
      <c r="B2670" t="s">
        <v>8357</v>
      </c>
      <c r="C2670" s="2">
        <v>41598.065972222219</v>
      </c>
      <c r="D2670" t="s">
        <v>8358</v>
      </c>
    </row>
    <row r="2671" spans="1:4" x14ac:dyDescent="0.15">
      <c r="A2671" t="s">
        <v>108</v>
      </c>
      <c r="B2671" t="s">
        <v>8359</v>
      </c>
      <c r="C2671" s="2">
        <v>41598.041666666664</v>
      </c>
      <c r="D2671" t="s">
        <v>8360</v>
      </c>
    </row>
    <row r="2672" spans="1:4" x14ac:dyDescent="0.15">
      <c r="A2672" t="s">
        <v>108</v>
      </c>
      <c r="B2672" t="s">
        <v>8359</v>
      </c>
      <c r="C2672" s="2">
        <v>41598.041666666664</v>
      </c>
      <c r="D2672" t="s">
        <v>8360</v>
      </c>
    </row>
    <row r="2673" spans="1:4" x14ac:dyDescent="0.15">
      <c r="A2673" t="s">
        <v>108</v>
      </c>
      <c r="B2673" t="s">
        <v>6499</v>
      </c>
      <c r="C2673" s="2">
        <v>41598.018750000003</v>
      </c>
      <c r="D2673" t="s">
        <v>8361</v>
      </c>
    </row>
    <row r="2674" spans="1:4" x14ac:dyDescent="0.15">
      <c r="A2674" t="s">
        <v>108</v>
      </c>
      <c r="B2674" t="s">
        <v>8362</v>
      </c>
      <c r="C2674" s="2">
        <v>41598.01666666667</v>
      </c>
      <c r="D2674" t="s">
        <v>8363</v>
      </c>
    </row>
    <row r="2675" spans="1:4" x14ac:dyDescent="0.15">
      <c r="A2675" t="s">
        <v>108</v>
      </c>
      <c r="B2675" t="s">
        <v>8364</v>
      </c>
      <c r="C2675" s="2">
        <v>41598.015277777777</v>
      </c>
      <c r="D2675" t="s">
        <v>8365</v>
      </c>
    </row>
    <row r="2676" spans="1:4" x14ac:dyDescent="0.15">
      <c r="A2676" t="s">
        <v>108</v>
      </c>
      <c r="B2676" t="s">
        <v>8366</v>
      </c>
      <c r="C2676" s="2">
        <v>41598.009027777778</v>
      </c>
      <c r="D2676" t="s">
        <v>8367</v>
      </c>
    </row>
    <row r="2677" spans="1:4" x14ac:dyDescent="0.15">
      <c r="A2677" t="s">
        <v>108</v>
      </c>
      <c r="B2677" t="s">
        <v>1356</v>
      </c>
      <c r="C2677" s="2">
        <v>41598.004861111112</v>
      </c>
      <c r="D2677" t="s">
        <v>8368</v>
      </c>
    </row>
    <row r="2678" spans="1:4" ht="27" x14ac:dyDescent="0.15">
      <c r="A2678" t="s">
        <v>108</v>
      </c>
      <c r="B2678" t="s">
        <v>8369</v>
      </c>
      <c r="C2678" s="2">
        <v>41597.996527777781</v>
      </c>
      <c r="D2678" s="3" t="s">
        <v>8370</v>
      </c>
    </row>
    <row r="2679" spans="1:4" x14ac:dyDescent="0.15">
      <c r="A2679" t="s">
        <v>108</v>
      </c>
      <c r="B2679" t="s">
        <v>8371</v>
      </c>
      <c r="C2679" s="2">
        <v>41597.996527777781</v>
      </c>
      <c r="D2679" t="s">
        <v>8372</v>
      </c>
    </row>
    <row r="2680" spans="1:4" x14ac:dyDescent="0.15">
      <c r="A2680" t="s">
        <v>108</v>
      </c>
      <c r="B2680" t="s">
        <v>8373</v>
      </c>
      <c r="C2680" s="2">
        <v>41597.98541666667</v>
      </c>
      <c r="D2680" t="s">
        <v>8374</v>
      </c>
    </row>
    <row r="2681" spans="1:4" x14ac:dyDescent="0.15">
      <c r="A2681" t="s">
        <v>108</v>
      </c>
      <c r="B2681" t="s">
        <v>8375</v>
      </c>
      <c r="C2681" s="2">
        <v>41597.984722222223</v>
      </c>
      <c r="D2681" t="s">
        <v>8376</v>
      </c>
    </row>
    <row r="2682" spans="1:4" x14ac:dyDescent="0.15">
      <c r="A2682" t="s">
        <v>108</v>
      </c>
      <c r="B2682" t="s">
        <v>8377</v>
      </c>
      <c r="C2682" s="2">
        <v>41597.976388888892</v>
      </c>
      <c r="D2682" t="s">
        <v>8378</v>
      </c>
    </row>
    <row r="2683" spans="1:4" ht="81" x14ac:dyDescent="0.15">
      <c r="A2683" t="s">
        <v>108</v>
      </c>
      <c r="B2683" t="s">
        <v>8379</v>
      </c>
      <c r="C2683" s="2">
        <v>41597.974999999999</v>
      </c>
      <c r="D2683" s="3" t="s">
        <v>8380</v>
      </c>
    </row>
    <row r="2684" spans="1:4" x14ac:dyDescent="0.15">
      <c r="A2684" t="s">
        <v>108</v>
      </c>
      <c r="B2684" t="s">
        <v>8381</v>
      </c>
      <c r="C2684" s="2">
        <v>41597.966666666667</v>
      </c>
      <c r="D2684" t="s">
        <v>8382</v>
      </c>
    </row>
    <row r="2685" spans="1:4" x14ac:dyDescent="0.15">
      <c r="A2685" t="s">
        <v>108</v>
      </c>
      <c r="B2685" t="s">
        <v>8383</v>
      </c>
      <c r="C2685" s="2">
        <v>41597.950694444444</v>
      </c>
      <c r="D2685" t="s">
        <v>8384</v>
      </c>
    </row>
    <row r="2686" spans="1:4" ht="54" x14ac:dyDescent="0.15">
      <c r="A2686" t="s">
        <v>108</v>
      </c>
      <c r="B2686" t="s">
        <v>8385</v>
      </c>
      <c r="C2686" s="2">
        <v>41597.936111111114</v>
      </c>
      <c r="D2686" s="3" t="s">
        <v>8386</v>
      </c>
    </row>
    <row r="2687" spans="1:4" x14ac:dyDescent="0.15">
      <c r="A2687" t="s">
        <v>108</v>
      </c>
      <c r="B2687" t="s">
        <v>8387</v>
      </c>
      <c r="C2687" s="2">
        <v>41597.926388888889</v>
      </c>
      <c r="D2687" t="s">
        <v>8388</v>
      </c>
    </row>
    <row r="2688" spans="1:4" ht="27" x14ac:dyDescent="0.15">
      <c r="A2688" t="s">
        <v>108</v>
      </c>
      <c r="B2688" t="s">
        <v>7207</v>
      </c>
      <c r="C2688" s="2">
        <v>41597.92291666667</v>
      </c>
      <c r="D2688" s="3" t="s">
        <v>8389</v>
      </c>
    </row>
    <row r="2689" spans="1:4" x14ac:dyDescent="0.15">
      <c r="A2689" t="s">
        <v>108</v>
      </c>
      <c r="B2689" t="s">
        <v>8390</v>
      </c>
      <c r="C2689" s="2">
        <v>41597.919444444444</v>
      </c>
      <c r="D2689" t="s">
        <v>8391</v>
      </c>
    </row>
    <row r="2690" spans="1:4" x14ac:dyDescent="0.15">
      <c r="A2690" t="s">
        <v>108</v>
      </c>
      <c r="B2690" t="s">
        <v>8392</v>
      </c>
      <c r="C2690" s="2">
        <v>41597.916666666664</v>
      </c>
      <c r="D2690" t="s">
        <v>8393</v>
      </c>
    </row>
    <row r="2691" spans="1:4" x14ac:dyDescent="0.15">
      <c r="A2691" t="s">
        <v>108</v>
      </c>
      <c r="B2691" t="s">
        <v>8394</v>
      </c>
      <c r="C2691" s="2">
        <v>41597.913888888892</v>
      </c>
      <c r="D2691" t="s">
        <v>8395</v>
      </c>
    </row>
    <row r="2692" spans="1:4" x14ac:dyDescent="0.15">
      <c r="A2692" t="s">
        <v>108</v>
      </c>
      <c r="B2692" t="s">
        <v>8396</v>
      </c>
      <c r="C2692" s="2">
        <v>41597.911111111112</v>
      </c>
      <c r="D2692" t="s">
        <v>8397</v>
      </c>
    </row>
    <row r="2693" spans="1:4" x14ac:dyDescent="0.15">
      <c r="A2693" t="s">
        <v>108</v>
      </c>
      <c r="B2693" t="s">
        <v>8398</v>
      </c>
      <c r="C2693" s="2">
        <v>41597.897222222222</v>
      </c>
      <c r="D2693" t="s">
        <v>8399</v>
      </c>
    </row>
    <row r="2694" spans="1:4" ht="54" x14ac:dyDescent="0.15">
      <c r="A2694" t="s">
        <v>108</v>
      </c>
      <c r="B2694" t="s">
        <v>8400</v>
      </c>
      <c r="C2694" s="2">
        <v>41597.870138888888</v>
      </c>
      <c r="D2694" s="3" t="s">
        <v>8401</v>
      </c>
    </row>
    <row r="2695" spans="1:4" x14ac:dyDescent="0.15">
      <c r="A2695" t="s">
        <v>108</v>
      </c>
      <c r="B2695" t="s">
        <v>8402</v>
      </c>
      <c r="C2695" s="2">
        <v>41597.835416666669</v>
      </c>
      <c r="D2695" t="s">
        <v>8403</v>
      </c>
    </row>
    <row r="2696" spans="1:4" x14ac:dyDescent="0.15">
      <c r="A2696" t="s">
        <v>108</v>
      </c>
      <c r="B2696" t="s">
        <v>8404</v>
      </c>
      <c r="C2696" s="2">
        <v>41597.834027777775</v>
      </c>
      <c r="D2696" t="s">
        <v>8405</v>
      </c>
    </row>
    <row r="2697" spans="1:4" x14ac:dyDescent="0.15">
      <c r="A2697" t="s">
        <v>108</v>
      </c>
      <c r="B2697" t="s">
        <v>8406</v>
      </c>
      <c r="C2697" s="2">
        <v>41597.830555555556</v>
      </c>
      <c r="D2697" t="s">
        <v>8407</v>
      </c>
    </row>
    <row r="2698" spans="1:4" x14ac:dyDescent="0.15">
      <c r="A2698" t="s">
        <v>108</v>
      </c>
      <c r="B2698" t="s">
        <v>8408</v>
      </c>
      <c r="C2698" s="2">
        <v>41597.811111111114</v>
      </c>
      <c r="D2698" t="s">
        <v>8409</v>
      </c>
    </row>
    <row r="2699" spans="1:4" x14ac:dyDescent="0.15">
      <c r="A2699" t="s">
        <v>108</v>
      </c>
      <c r="B2699" t="s">
        <v>8410</v>
      </c>
      <c r="C2699" s="2">
        <v>41597.808333333334</v>
      </c>
      <c r="D2699" t="s">
        <v>8411</v>
      </c>
    </row>
    <row r="2700" spans="1:4" x14ac:dyDescent="0.15">
      <c r="A2700" t="s">
        <v>108</v>
      </c>
      <c r="B2700" t="s">
        <v>8412</v>
      </c>
      <c r="C2700" s="2">
        <v>41597.788888888892</v>
      </c>
      <c r="D2700" t="s">
        <v>8413</v>
      </c>
    </row>
    <row r="2701" spans="1:4" x14ac:dyDescent="0.15">
      <c r="A2701" t="s">
        <v>108</v>
      </c>
      <c r="B2701" t="s">
        <v>8414</v>
      </c>
      <c r="C2701" s="2">
        <v>41597.786805555559</v>
      </c>
      <c r="D2701" t="s">
        <v>8415</v>
      </c>
    </row>
    <row r="2702" spans="1:4" ht="54" x14ac:dyDescent="0.15">
      <c r="A2702" t="s">
        <v>108</v>
      </c>
      <c r="B2702" t="s">
        <v>8416</v>
      </c>
      <c r="C2702" s="2">
        <v>41597.777777777781</v>
      </c>
      <c r="D2702" s="3" t="s">
        <v>8417</v>
      </c>
    </row>
    <row r="2703" spans="1:4" x14ac:dyDescent="0.15">
      <c r="A2703" t="s">
        <v>108</v>
      </c>
      <c r="B2703" t="s">
        <v>8418</v>
      </c>
      <c r="C2703" s="2">
        <v>41597.774305555555</v>
      </c>
      <c r="D2703" t="s">
        <v>8419</v>
      </c>
    </row>
    <row r="2704" spans="1:4" x14ac:dyDescent="0.15">
      <c r="A2704" t="s">
        <v>108</v>
      </c>
      <c r="B2704" t="s">
        <v>8420</v>
      </c>
      <c r="C2704" s="2">
        <v>41597.773611111108</v>
      </c>
      <c r="D2704" t="s">
        <v>8421</v>
      </c>
    </row>
    <row r="2705" spans="1:4" x14ac:dyDescent="0.15">
      <c r="A2705" t="s">
        <v>108</v>
      </c>
      <c r="B2705" t="s">
        <v>8422</v>
      </c>
      <c r="C2705" s="2">
        <v>41597.772222222222</v>
      </c>
      <c r="D2705" t="s">
        <v>8423</v>
      </c>
    </row>
    <row r="2706" spans="1:4" x14ac:dyDescent="0.15">
      <c r="A2706" t="s">
        <v>108</v>
      </c>
      <c r="B2706" t="s">
        <v>8424</v>
      </c>
      <c r="C2706" s="2">
        <v>41597.767361111109</v>
      </c>
      <c r="D2706" t="s">
        <v>8425</v>
      </c>
    </row>
    <row r="2707" spans="1:4" ht="54" x14ac:dyDescent="0.15">
      <c r="A2707" t="s">
        <v>108</v>
      </c>
      <c r="B2707" t="s">
        <v>8426</v>
      </c>
      <c r="C2707" s="2">
        <v>41597.763194444444</v>
      </c>
      <c r="D2707" s="3" t="s">
        <v>8427</v>
      </c>
    </row>
    <row r="2708" spans="1:4" x14ac:dyDescent="0.15">
      <c r="A2708" t="s">
        <v>108</v>
      </c>
      <c r="B2708" t="s">
        <v>8428</v>
      </c>
      <c r="C2708" s="2">
        <v>41597.759027777778</v>
      </c>
      <c r="D2708" t="s">
        <v>8429</v>
      </c>
    </row>
    <row r="2709" spans="1:4" x14ac:dyDescent="0.15">
      <c r="A2709" t="s">
        <v>108</v>
      </c>
      <c r="B2709" t="s">
        <v>8430</v>
      </c>
      <c r="C2709" s="2">
        <v>41597.756249999999</v>
      </c>
      <c r="D2709" t="s">
        <v>8431</v>
      </c>
    </row>
    <row r="2710" spans="1:4" ht="40.5" x14ac:dyDescent="0.15">
      <c r="A2710" t="s">
        <v>108</v>
      </c>
      <c r="B2710" t="s">
        <v>8432</v>
      </c>
      <c r="C2710" s="2">
        <v>41597.744444444441</v>
      </c>
      <c r="D2710" s="3" t="s">
        <v>8433</v>
      </c>
    </row>
    <row r="2711" spans="1:4" x14ac:dyDescent="0.15">
      <c r="A2711" t="s">
        <v>108</v>
      </c>
      <c r="B2711" t="s">
        <v>8434</v>
      </c>
      <c r="C2711" s="2">
        <v>41597.743055555555</v>
      </c>
      <c r="D2711" t="s">
        <v>8435</v>
      </c>
    </row>
    <row r="2712" spans="1:4" x14ac:dyDescent="0.15">
      <c r="A2712" t="s">
        <v>108</v>
      </c>
      <c r="B2712" t="s">
        <v>8436</v>
      </c>
      <c r="C2712" s="2">
        <v>41597.734722222223</v>
      </c>
      <c r="D2712" t="s">
        <v>8437</v>
      </c>
    </row>
    <row r="2713" spans="1:4" x14ac:dyDescent="0.15">
      <c r="A2713" t="s">
        <v>108</v>
      </c>
      <c r="B2713" t="s">
        <v>8438</v>
      </c>
      <c r="C2713" s="2">
        <v>41597.719444444447</v>
      </c>
      <c r="D2713" t="s">
        <v>8439</v>
      </c>
    </row>
    <row r="2714" spans="1:4" ht="67.5" x14ac:dyDescent="0.15">
      <c r="A2714" t="s">
        <v>108</v>
      </c>
      <c r="B2714" t="s">
        <v>8440</v>
      </c>
      <c r="C2714" s="2">
        <v>41597.705555555556</v>
      </c>
      <c r="D2714" s="3" t="s">
        <v>8441</v>
      </c>
    </row>
    <row r="2715" spans="1:4" x14ac:dyDescent="0.15">
      <c r="A2715" t="s">
        <v>108</v>
      </c>
      <c r="B2715" t="s">
        <v>8442</v>
      </c>
      <c r="C2715" s="2">
        <v>41597.702777777777</v>
      </c>
      <c r="D2715" t="s">
        <v>8443</v>
      </c>
    </row>
    <row r="2716" spans="1:4" ht="40.5" x14ac:dyDescent="0.15">
      <c r="A2716" t="s">
        <v>108</v>
      </c>
      <c r="B2716" t="s">
        <v>8444</v>
      </c>
      <c r="C2716" s="2">
        <v>41597.690972222219</v>
      </c>
      <c r="D2716" s="3" t="s">
        <v>8445</v>
      </c>
    </row>
    <row r="2717" spans="1:4" x14ac:dyDescent="0.15">
      <c r="A2717" t="s">
        <v>108</v>
      </c>
      <c r="B2717" t="s">
        <v>8446</v>
      </c>
      <c r="C2717" s="2">
        <v>41597.684027777781</v>
      </c>
      <c r="D2717" t="s">
        <v>8447</v>
      </c>
    </row>
    <row r="2718" spans="1:4" x14ac:dyDescent="0.15">
      <c r="A2718" t="s">
        <v>108</v>
      </c>
      <c r="B2718" t="s">
        <v>8448</v>
      </c>
      <c r="C2718" s="2">
        <v>41597.663888888892</v>
      </c>
      <c r="D2718" t="s">
        <v>8449</v>
      </c>
    </row>
    <row r="2719" spans="1:4" ht="40.5" x14ac:dyDescent="0.15">
      <c r="A2719" t="s">
        <v>108</v>
      </c>
      <c r="B2719" t="s">
        <v>8450</v>
      </c>
      <c r="C2719" s="2">
        <v>41597.661111111112</v>
      </c>
      <c r="D2719" s="3" t="s">
        <v>8451</v>
      </c>
    </row>
    <row r="2720" spans="1:4" x14ac:dyDescent="0.15">
      <c r="A2720" t="s">
        <v>108</v>
      </c>
      <c r="B2720" t="s">
        <v>8452</v>
      </c>
      <c r="C2720" s="2">
        <v>41597.652777777781</v>
      </c>
      <c r="D2720" t="s">
        <v>8453</v>
      </c>
    </row>
    <row r="2721" spans="1:4" x14ac:dyDescent="0.15">
      <c r="A2721" t="s">
        <v>108</v>
      </c>
      <c r="B2721" t="s">
        <v>8454</v>
      </c>
      <c r="C2721" s="2">
        <v>41597.632638888892</v>
      </c>
      <c r="D2721" t="s">
        <v>8455</v>
      </c>
    </row>
    <row r="2722" spans="1:4" ht="40.5" x14ac:dyDescent="0.15">
      <c r="A2722" t="s">
        <v>108</v>
      </c>
      <c r="B2722" t="s">
        <v>8456</v>
      </c>
      <c r="C2722" s="2">
        <v>41597.631249999999</v>
      </c>
      <c r="D2722" s="3" t="s">
        <v>8457</v>
      </c>
    </row>
    <row r="2723" spans="1:4" x14ac:dyDescent="0.15">
      <c r="A2723" t="s">
        <v>108</v>
      </c>
      <c r="B2723" t="s">
        <v>8458</v>
      </c>
      <c r="C2723" s="2">
        <v>41597.609722222223</v>
      </c>
      <c r="D2723" t="s">
        <v>8459</v>
      </c>
    </row>
    <row r="2724" spans="1:4" ht="54" x14ac:dyDescent="0.15">
      <c r="A2724" t="s">
        <v>108</v>
      </c>
      <c r="B2724" t="s">
        <v>8460</v>
      </c>
      <c r="C2724" s="2">
        <v>41597.585416666669</v>
      </c>
      <c r="D2724" s="3" t="s">
        <v>8461</v>
      </c>
    </row>
    <row r="2725" spans="1:4" x14ac:dyDescent="0.15">
      <c r="A2725" t="s">
        <v>108</v>
      </c>
      <c r="B2725" t="s">
        <v>8462</v>
      </c>
      <c r="C2725" s="2">
        <v>41597.563888888886</v>
      </c>
      <c r="D2725" t="s">
        <v>8463</v>
      </c>
    </row>
    <row r="2726" spans="1:4" x14ac:dyDescent="0.15">
      <c r="A2726" t="s">
        <v>108</v>
      </c>
      <c r="B2726" t="s">
        <v>8464</v>
      </c>
      <c r="C2726" s="2">
        <v>41597.546527777777</v>
      </c>
      <c r="D2726" t="s">
        <v>8465</v>
      </c>
    </row>
    <row r="2727" spans="1:4" x14ac:dyDescent="0.15">
      <c r="A2727" t="s">
        <v>108</v>
      </c>
      <c r="B2727" t="s">
        <v>8466</v>
      </c>
      <c r="C2727" s="2">
        <v>41597.486111111109</v>
      </c>
      <c r="D2727" t="s">
        <v>8467</v>
      </c>
    </row>
    <row r="2728" spans="1:4" x14ac:dyDescent="0.15">
      <c r="A2728" t="s">
        <v>108</v>
      </c>
      <c r="B2728" t="s">
        <v>8468</v>
      </c>
      <c r="C2728" s="2">
        <v>41597.474305555559</v>
      </c>
      <c r="D2728" t="s">
        <v>8469</v>
      </c>
    </row>
    <row r="2729" spans="1:4" x14ac:dyDescent="0.15">
      <c r="A2729" t="s">
        <v>108</v>
      </c>
      <c r="B2729" t="s">
        <v>8470</v>
      </c>
      <c r="C2729" s="2">
        <v>41597.472916666666</v>
      </c>
      <c r="D2729" t="s">
        <v>8471</v>
      </c>
    </row>
    <row r="2730" spans="1:4" ht="67.5" x14ac:dyDescent="0.15">
      <c r="A2730" t="s">
        <v>108</v>
      </c>
      <c r="B2730" t="s">
        <v>8472</v>
      </c>
      <c r="C2730" s="2">
        <v>41597.469444444447</v>
      </c>
      <c r="D2730" s="3" t="s">
        <v>8473</v>
      </c>
    </row>
    <row r="2731" spans="1:4" x14ac:dyDescent="0.15">
      <c r="A2731" t="s">
        <v>108</v>
      </c>
      <c r="B2731" t="s">
        <v>8474</v>
      </c>
      <c r="C2731" s="2">
        <v>41597.469444444447</v>
      </c>
      <c r="D2731" t="s">
        <v>8475</v>
      </c>
    </row>
    <row r="2732" spans="1:4" x14ac:dyDescent="0.15">
      <c r="A2732" t="s">
        <v>108</v>
      </c>
      <c r="B2732" t="s">
        <v>8474</v>
      </c>
      <c r="C2732" s="2">
        <v>41597.469444444447</v>
      </c>
      <c r="D2732" t="s">
        <v>8475</v>
      </c>
    </row>
    <row r="2733" spans="1:4" ht="54" x14ac:dyDescent="0.15">
      <c r="A2733" t="s">
        <v>108</v>
      </c>
      <c r="B2733" t="s">
        <v>28</v>
      </c>
      <c r="C2733" s="2">
        <v>41597.468055555553</v>
      </c>
      <c r="D2733" s="3" t="s">
        <v>8476</v>
      </c>
    </row>
    <row r="2734" spans="1:4" x14ac:dyDescent="0.15">
      <c r="A2734" t="s">
        <v>108</v>
      </c>
      <c r="B2734" t="s">
        <v>8477</v>
      </c>
      <c r="C2734" s="2">
        <v>41597.46597222222</v>
      </c>
      <c r="D2734" t="s">
        <v>8478</v>
      </c>
    </row>
    <row r="2735" spans="1:4" ht="40.5" x14ac:dyDescent="0.15">
      <c r="A2735" t="s">
        <v>108</v>
      </c>
      <c r="B2735" t="s">
        <v>8479</v>
      </c>
      <c r="C2735" s="2">
        <v>41597.453472222223</v>
      </c>
      <c r="D2735" s="3" t="s">
        <v>8480</v>
      </c>
    </row>
    <row r="2736" spans="1:4" x14ac:dyDescent="0.15">
      <c r="A2736" t="s">
        <v>108</v>
      </c>
      <c r="B2736" t="s">
        <v>8481</v>
      </c>
      <c r="C2736" s="2">
        <v>41597.441666666666</v>
      </c>
      <c r="D2736" t="s">
        <v>8482</v>
      </c>
    </row>
    <row r="2737" spans="1:4" ht="27" x14ac:dyDescent="0.15">
      <c r="A2737" t="s">
        <v>108</v>
      </c>
      <c r="B2737" t="s">
        <v>8483</v>
      </c>
      <c r="C2737" s="2">
        <v>41597.421527777777</v>
      </c>
      <c r="D2737" s="3" t="s">
        <v>8484</v>
      </c>
    </row>
    <row r="2738" spans="1:4" x14ac:dyDescent="0.15">
      <c r="A2738" t="s">
        <v>108</v>
      </c>
      <c r="B2738" t="s">
        <v>8485</v>
      </c>
      <c r="C2738" s="2">
        <v>41597.412499999999</v>
      </c>
      <c r="D2738" t="s">
        <v>8486</v>
      </c>
    </row>
    <row r="2739" spans="1:4" ht="67.5" x14ac:dyDescent="0.15">
      <c r="A2739" t="s">
        <v>108</v>
      </c>
      <c r="B2739" t="s">
        <v>8487</v>
      </c>
      <c r="C2739" s="2">
        <v>41597.4</v>
      </c>
      <c r="D2739" s="3" t="s">
        <v>8488</v>
      </c>
    </row>
    <row r="2740" spans="1:4" x14ac:dyDescent="0.15">
      <c r="A2740" t="s">
        <v>108</v>
      </c>
      <c r="B2740" t="s">
        <v>8489</v>
      </c>
      <c r="C2740" s="2">
        <v>41597.398611111108</v>
      </c>
      <c r="D2740" t="s">
        <v>8490</v>
      </c>
    </row>
    <row r="2741" spans="1:4" ht="54" x14ac:dyDescent="0.15">
      <c r="A2741" t="s">
        <v>108</v>
      </c>
      <c r="B2741" t="s">
        <v>8491</v>
      </c>
      <c r="C2741" s="2">
        <v>41597.393055555556</v>
      </c>
      <c r="D2741" s="3" t="s">
        <v>8492</v>
      </c>
    </row>
    <row r="2742" spans="1:4" x14ac:dyDescent="0.15">
      <c r="A2742" t="s">
        <v>108</v>
      </c>
      <c r="B2742" t="s">
        <v>8493</v>
      </c>
      <c r="C2742" s="2">
        <v>41597.089583333334</v>
      </c>
      <c r="D2742" t="s">
        <v>8494</v>
      </c>
    </row>
    <row r="2743" spans="1:4" x14ac:dyDescent="0.15">
      <c r="A2743" t="s">
        <v>108</v>
      </c>
      <c r="B2743" t="s">
        <v>8495</v>
      </c>
      <c r="C2743" s="2">
        <v>41597.052777777775</v>
      </c>
      <c r="D2743" t="s">
        <v>8496</v>
      </c>
    </row>
    <row r="2744" spans="1:4" ht="27" x14ac:dyDescent="0.15">
      <c r="A2744" t="s">
        <v>108</v>
      </c>
      <c r="B2744" t="s">
        <v>8497</v>
      </c>
      <c r="C2744" s="2">
        <v>41597.020833333336</v>
      </c>
      <c r="D2744" s="3" t="s">
        <v>8498</v>
      </c>
    </row>
    <row r="2745" spans="1:4" x14ac:dyDescent="0.15">
      <c r="A2745" t="s">
        <v>108</v>
      </c>
      <c r="B2745" t="s">
        <v>8499</v>
      </c>
      <c r="C2745" s="2">
        <v>41596.920138888891</v>
      </c>
      <c r="D2745" t="s">
        <v>8500</v>
      </c>
    </row>
    <row r="2746" spans="1:4" ht="40.5" x14ac:dyDescent="0.15">
      <c r="A2746" t="s">
        <v>108</v>
      </c>
      <c r="B2746" t="s">
        <v>8501</v>
      </c>
      <c r="C2746" s="2">
        <v>41596.916666666664</v>
      </c>
      <c r="D2746" s="3" t="s">
        <v>8502</v>
      </c>
    </row>
    <row r="2747" spans="1:4" ht="54" x14ac:dyDescent="0.15">
      <c r="A2747" t="s">
        <v>108</v>
      </c>
      <c r="B2747" t="s">
        <v>8503</v>
      </c>
      <c r="C2747" s="2">
        <v>41596.90625</v>
      </c>
      <c r="D2747" s="3" t="s">
        <v>8504</v>
      </c>
    </row>
    <row r="2748" spans="1:4" x14ac:dyDescent="0.15">
      <c r="A2748" t="s">
        <v>108</v>
      </c>
      <c r="B2748" t="s">
        <v>8505</v>
      </c>
      <c r="C2748" s="2">
        <v>41596.863194444442</v>
      </c>
      <c r="D2748" t="s">
        <v>8506</v>
      </c>
    </row>
    <row r="2749" spans="1:4" ht="27" x14ac:dyDescent="0.15">
      <c r="A2749" t="s">
        <v>108</v>
      </c>
      <c r="B2749" t="s">
        <v>1843</v>
      </c>
      <c r="C2749" s="2">
        <v>41596.859722222223</v>
      </c>
      <c r="D2749" s="3" t="s">
        <v>8507</v>
      </c>
    </row>
    <row r="2750" spans="1:4" x14ac:dyDescent="0.15">
      <c r="A2750" t="s">
        <v>108</v>
      </c>
      <c r="B2750" t="s">
        <v>8508</v>
      </c>
      <c r="C2750" s="2">
        <v>41596.824999999997</v>
      </c>
      <c r="D2750" t="s">
        <v>8509</v>
      </c>
    </row>
    <row r="2751" spans="1:4" x14ac:dyDescent="0.15">
      <c r="A2751" t="s">
        <v>108</v>
      </c>
      <c r="B2751" t="s">
        <v>8510</v>
      </c>
      <c r="C2751" s="2">
        <v>41596.790277777778</v>
      </c>
      <c r="D2751" t="s">
        <v>8511</v>
      </c>
    </row>
    <row r="2752" spans="1:4" x14ac:dyDescent="0.15">
      <c r="A2752" t="s">
        <v>108</v>
      </c>
      <c r="B2752" t="s">
        <v>8512</v>
      </c>
      <c r="C2752" s="2">
        <v>41596.789583333331</v>
      </c>
      <c r="D2752" t="s">
        <v>8513</v>
      </c>
    </row>
    <row r="2753" spans="1:4" x14ac:dyDescent="0.15">
      <c r="A2753" t="s">
        <v>108</v>
      </c>
      <c r="B2753" t="s">
        <v>8514</v>
      </c>
      <c r="C2753" s="2">
        <v>41596.723611111112</v>
      </c>
      <c r="D2753" t="s">
        <v>8515</v>
      </c>
    </row>
    <row r="2754" spans="1:4" x14ac:dyDescent="0.15">
      <c r="A2754" t="s">
        <v>108</v>
      </c>
      <c r="B2754" t="s">
        <v>8516</v>
      </c>
      <c r="C2754" s="2">
        <v>41596.705555555556</v>
      </c>
      <c r="D2754" t="s">
        <v>8517</v>
      </c>
    </row>
    <row r="2755" spans="1:4" x14ac:dyDescent="0.15">
      <c r="A2755" t="s">
        <v>108</v>
      </c>
      <c r="B2755" t="s">
        <v>8518</v>
      </c>
      <c r="C2755" s="2">
        <v>41596.699305555558</v>
      </c>
      <c r="D2755" t="s">
        <v>8519</v>
      </c>
    </row>
    <row r="2756" spans="1:4" ht="27" x14ac:dyDescent="0.15">
      <c r="A2756" t="s">
        <v>108</v>
      </c>
      <c r="B2756" t="s">
        <v>8520</v>
      </c>
      <c r="C2756" s="2">
        <v>41596.695833333331</v>
      </c>
      <c r="D2756" s="3" t="s">
        <v>8521</v>
      </c>
    </row>
    <row r="2757" spans="1:4" x14ac:dyDescent="0.15">
      <c r="A2757" t="s">
        <v>108</v>
      </c>
      <c r="B2757" t="s">
        <v>8522</v>
      </c>
      <c r="C2757" s="2">
        <v>41596.654861111114</v>
      </c>
      <c r="D2757" t="s">
        <v>8523</v>
      </c>
    </row>
    <row r="2758" spans="1:4" x14ac:dyDescent="0.15">
      <c r="A2758" t="s">
        <v>108</v>
      </c>
      <c r="B2758" t="s">
        <v>8524</v>
      </c>
      <c r="C2758" s="2">
        <v>41596.578472222223</v>
      </c>
      <c r="D2758" t="s">
        <v>8525</v>
      </c>
    </row>
    <row r="2759" spans="1:4" x14ac:dyDescent="0.15">
      <c r="A2759" t="s">
        <v>108</v>
      </c>
      <c r="B2759" t="s">
        <v>8526</v>
      </c>
      <c r="C2759" s="2">
        <v>41596.517361111109</v>
      </c>
      <c r="D2759" t="s">
        <v>8527</v>
      </c>
    </row>
    <row r="2760" spans="1:4" x14ac:dyDescent="0.15">
      <c r="A2760" t="s">
        <v>108</v>
      </c>
      <c r="B2760" t="s">
        <v>8528</v>
      </c>
      <c r="C2760" s="2">
        <v>41596.431250000001</v>
      </c>
      <c r="D2760" t="s">
        <v>8529</v>
      </c>
    </row>
    <row r="2761" spans="1:4" x14ac:dyDescent="0.15">
      <c r="A2761" t="s">
        <v>108</v>
      </c>
      <c r="B2761" t="s">
        <v>8530</v>
      </c>
      <c r="C2761" s="2">
        <v>41596.369444444441</v>
      </c>
      <c r="D2761" t="s">
        <v>8531</v>
      </c>
    </row>
    <row r="2762" spans="1:4" x14ac:dyDescent="0.15">
      <c r="A2762" t="s">
        <v>108</v>
      </c>
      <c r="B2762" t="s">
        <v>8532</v>
      </c>
      <c r="C2762" s="2">
        <v>41596.364583333336</v>
      </c>
      <c r="D2762" t="s">
        <v>8533</v>
      </c>
    </row>
    <row r="2763" spans="1:4" x14ac:dyDescent="0.15">
      <c r="A2763" t="s">
        <v>108</v>
      </c>
      <c r="B2763" t="s">
        <v>8534</v>
      </c>
      <c r="C2763" s="2">
        <v>41596.363888888889</v>
      </c>
      <c r="D2763" t="s">
        <v>8535</v>
      </c>
    </row>
    <row r="2764" spans="1:4" x14ac:dyDescent="0.15">
      <c r="A2764" t="s">
        <v>108</v>
      </c>
      <c r="B2764" t="s">
        <v>8536</v>
      </c>
      <c r="C2764" s="2">
        <v>41596.353472222225</v>
      </c>
      <c r="D2764" t="s">
        <v>8537</v>
      </c>
    </row>
    <row r="2765" spans="1:4" ht="67.5" x14ac:dyDescent="0.15">
      <c r="A2765" t="s">
        <v>108</v>
      </c>
      <c r="B2765" t="s">
        <v>8538</v>
      </c>
      <c r="C2765" s="2">
        <v>41596.284722222219</v>
      </c>
      <c r="D2765" s="3" t="s">
        <v>8539</v>
      </c>
    </row>
    <row r="2766" spans="1:4" x14ac:dyDescent="0.15">
      <c r="A2766" t="s">
        <v>108</v>
      </c>
      <c r="B2766" t="s">
        <v>8540</v>
      </c>
      <c r="C2766" s="2">
        <v>41596.113194444442</v>
      </c>
      <c r="D2766" t="s">
        <v>8541</v>
      </c>
    </row>
    <row r="2767" spans="1:4" x14ac:dyDescent="0.15">
      <c r="A2767" t="s">
        <v>108</v>
      </c>
      <c r="B2767" t="s">
        <v>8542</v>
      </c>
      <c r="C2767" s="2">
        <v>41596.112500000003</v>
      </c>
      <c r="D2767" t="s">
        <v>8543</v>
      </c>
    </row>
    <row r="2768" spans="1:4" x14ac:dyDescent="0.15">
      <c r="A2768" t="s">
        <v>108</v>
      </c>
      <c r="B2768" t="s">
        <v>8544</v>
      </c>
      <c r="C2768" s="2">
        <v>41596.035416666666</v>
      </c>
      <c r="D2768" t="s">
        <v>8545</v>
      </c>
    </row>
    <row r="2769" spans="1:4" x14ac:dyDescent="0.15">
      <c r="A2769" t="s">
        <v>108</v>
      </c>
      <c r="B2769" t="s">
        <v>8546</v>
      </c>
      <c r="C2769" s="2">
        <v>41596.033333333333</v>
      </c>
      <c r="D2769" t="s">
        <v>8547</v>
      </c>
    </row>
    <row r="2770" spans="1:4" x14ac:dyDescent="0.15">
      <c r="A2770" t="s">
        <v>108</v>
      </c>
      <c r="B2770" t="s">
        <v>2156</v>
      </c>
      <c r="C2770" s="2">
        <v>41596.03125</v>
      </c>
      <c r="D2770" t="s">
        <v>8548</v>
      </c>
    </row>
    <row r="2771" spans="1:4" ht="81" x14ac:dyDescent="0.15">
      <c r="A2771" t="s">
        <v>108</v>
      </c>
      <c r="B2771" t="s">
        <v>8549</v>
      </c>
      <c r="C2771" s="2">
        <v>41595.970833333333</v>
      </c>
      <c r="D2771" s="3" t="s">
        <v>8550</v>
      </c>
    </row>
    <row r="2772" spans="1:4" x14ac:dyDescent="0.15">
      <c r="A2772" t="s">
        <v>108</v>
      </c>
      <c r="B2772" t="s">
        <v>8551</v>
      </c>
      <c r="C2772" s="2">
        <v>41595.961111111108</v>
      </c>
      <c r="D2772" t="s">
        <v>8552</v>
      </c>
    </row>
    <row r="2773" spans="1:4" x14ac:dyDescent="0.15">
      <c r="A2773" t="s">
        <v>108</v>
      </c>
      <c r="B2773" t="s">
        <v>8553</v>
      </c>
      <c r="C2773" s="2">
        <v>41595.94027777778</v>
      </c>
      <c r="D2773" t="s">
        <v>8554</v>
      </c>
    </row>
    <row r="2774" spans="1:4" x14ac:dyDescent="0.15">
      <c r="A2774" t="s">
        <v>108</v>
      </c>
      <c r="B2774" t="s">
        <v>8555</v>
      </c>
      <c r="C2774" s="2">
        <v>41595.936111111114</v>
      </c>
      <c r="D2774" t="s">
        <v>8556</v>
      </c>
    </row>
    <row r="2775" spans="1:4" ht="27" x14ac:dyDescent="0.15">
      <c r="A2775" t="s">
        <v>108</v>
      </c>
      <c r="B2775" t="s">
        <v>8557</v>
      </c>
      <c r="C2775" s="2">
        <v>41595.92083333333</v>
      </c>
      <c r="D2775" s="3" t="s">
        <v>8558</v>
      </c>
    </row>
    <row r="2776" spans="1:4" x14ac:dyDescent="0.15">
      <c r="A2776" t="s">
        <v>108</v>
      </c>
      <c r="B2776" t="s">
        <v>3093</v>
      </c>
      <c r="C2776" s="2">
        <v>41595.893055555556</v>
      </c>
      <c r="D2776" t="s">
        <v>8559</v>
      </c>
    </row>
    <row r="2777" spans="1:4" ht="27" x14ac:dyDescent="0.15">
      <c r="A2777" t="s">
        <v>108</v>
      </c>
      <c r="B2777" t="s">
        <v>8560</v>
      </c>
      <c r="C2777" s="2">
        <v>41595.875694444447</v>
      </c>
      <c r="D2777" s="3" t="s">
        <v>8561</v>
      </c>
    </row>
    <row r="2778" spans="1:4" x14ac:dyDescent="0.15">
      <c r="A2778" t="s">
        <v>108</v>
      </c>
      <c r="B2778" t="s">
        <v>8562</v>
      </c>
      <c r="C2778" s="2">
        <v>41595.848611111112</v>
      </c>
      <c r="D2778" t="s">
        <v>8563</v>
      </c>
    </row>
    <row r="2779" spans="1:4" x14ac:dyDescent="0.15">
      <c r="A2779" t="s">
        <v>108</v>
      </c>
      <c r="B2779" t="s">
        <v>8564</v>
      </c>
      <c r="C2779" s="2">
        <v>41595.736805555556</v>
      </c>
      <c r="D2779" t="s">
        <v>8565</v>
      </c>
    </row>
    <row r="2780" spans="1:4" x14ac:dyDescent="0.15">
      <c r="A2780" t="s">
        <v>108</v>
      </c>
      <c r="B2780" t="s">
        <v>8566</v>
      </c>
      <c r="C2780" s="2">
        <v>41595.612500000003</v>
      </c>
      <c r="D2780" t="s">
        <v>8567</v>
      </c>
    </row>
    <row r="2781" spans="1:4" x14ac:dyDescent="0.15">
      <c r="A2781" t="s">
        <v>108</v>
      </c>
      <c r="B2781" t="s">
        <v>1467</v>
      </c>
      <c r="C2781" s="2">
        <v>41595.604166666664</v>
      </c>
      <c r="D2781" t="s">
        <v>8568</v>
      </c>
    </row>
    <row r="2782" spans="1:4" x14ac:dyDescent="0.15">
      <c r="A2782" t="s">
        <v>108</v>
      </c>
      <c r="B2782" t="s">
        <v>8569</v>
      </c>
      <c r="C2782" s="2">
        <v>41595.566666666666</v>
      </c>
      <c r="D2782" t="s">
        <v>8570</v>
      </c>
    </row>
    <row r="2783" spans="1:4" x14ac:dyDescent="0.15">
      <c r="A2783" t="s">
        <v>108</v>
      </c>
      <c r="B2783" t="s">
        <v>8571</v>
      </c>
      <c r="C2783" s="2">
        <v>41595.453472222223</v>
      </c>
      <c r="D2783" t="s">
        <v>8572</v>
      </c>
    </row>
    <row r="2784" spans="1:4" x14ac:dyDescent="0.15">
      <c r="A2784" t="s">
        <v>108</v>
      </c>
      <c r="B2784" t="s">
        <v>8573</v>
      </c>
      <c r="C2784" s="2">
        <v>41595.411111111112</v>
      </c>
      <c r="D2784" t="s">
        <v>8574</v>
      </c>
    </row>
    <row r="2785" spans="1:4" x14ac:dyDescent="0.15">
      <c r="A2785" t="s">
        <v>108</v>
      </c>
      <c r="B2785" t="s">
        <v>8575</v>
      </c>
      <c r="C2785" s="2">
        <v>41595.39166666667</v>
      </c>
      <c r="D2785" t="s">
        <v>8576</v>
      </c>
    </row>
    <row r="2786" spans="1:4" x14ac:dyDescent="0.15">
      <c r="A2786" t="s">
        <v>108</v>
      </c>
      <c r="B2786" t="s">
        <v>8577</v>
      </c>
      <c r="C2786" s="2">
        <v>41595.375694444447</v>
      </c>
      <c r="D2786" t="s">
        <v>8578</v>
      </c>
    </row>
    <row r="2787" spans="1:4" x14ac:dyDescent="0.15">
      <c r="A2787" t="s">
        <v>108</v>
      </c>
      <c r="B2787" t="s">
        <v>8579</v>
      </c>
      <c r="C2787" s="2">
        <v>41595.131944444445</v>
      </c>
      <c r="D2787" t="s">
        <v>8580</v>
      </c>
    </row>
    <row r="2788" spans="1:4" x14ac:dyDescent="0.15">
      <c r="A2788" t="s">
        <v>108</v>
      </c>
      <c r="B2788" t="s">
        <v>8581</v>
      </c>
      <c r="C2788" s="2">
        <v>41595.025694444441</v>
      </c>
      <c r="D2788" t="s">
        <v>8582</v>
      </c>
    </row>
    <row r="2789" spans="1:4" x14ac:dyDescent="0.15">
      <c r="A2789" t="s">
        <v>108</v>
      </c>
      <c r="B2789" t="s">
        <v>8583</v>
      </c>
      <c r="C2789" s="2">
        <v>41594.993750000001</v>
      </c>
      <c r="D2789" t="s">
        <v>8584</v>
      </c>
    </row>
    <row r="2790" spans="1:4" ht="67.5" x14ac:dyDescent="0.15">
      <c r="A2790" t="s">
        <v>108</v>
      </c>
      <c r="B2790" t="s">
        <v>8585</v>
      </c>
      <c r="C2790" s="2">
        <v>41594.96875</v>
      </c>
      <c r="D2790" s="3" t="s">
        <v>8586</v>
      </c>
    </row>
    <row r="2791" spans="1:4" x14ac:dyDescent="0.15">
      <c r="A2791" t="s">
        <v>108</v>
      </c>
      <c r="B2791" t="s">
        <v>8587</v>
      </c>
      <c r="C2791" s="2">
        <v>41594.834722222222</v>
      </c>
      <c r="D2791" t="s">
        <v>8588</v>
      </c>
    </row>
    <row r="2792" spans="1:4" x14ac:dyDescent="0.15">
      <c r="A2792" t="s">
        <v>108</v>
      </c>
      <c r="B2792" t="s">
        <v>8589</v>
      </c>
      <c r="C2792" s="2">
        <v>41594.800694444442</v>
      </c>
      <c r="D2792" t="s">
        <v>8590</v>
      </c>
    </row>
    <row r="2793" spans="1:4" x14ac:dyDescent="0.15">
      <c r="A2793" t="s">
        <v>108</v>
      </c>
      <c r="B2793" t="s">
        <v>8591</v>
      </c>
      <c r="C2793" s="2">
        <v>41594.789583333331</v>
      </c>
      <c r="D2793" t="s">
        <v>8592</v>
      </c>
    </row>
    <row r="2794" spans="1:4" x14ac:dyDescent="0.15">
      <c r="A2794" t="s">
        <v>108</v>
      </c>
      <c r="B2794" t="s">
        <v>8593</v>
      </c>
      <c r="C2794" s="2">
        <v>41594.77847222222</v>
      </c>
      <c r="D2794" t="s">
        <v>8594</v>
      </c>
    </row>
    <row r="2795" spans="1:4" ht="67.5" x14ac:dyDescent="0.15">
      <c r="A2795" t="s">
        <v>108</v>
      </c>
      <c r="B2795" t="s">
        <v>8595</v>
      </c>
      <c r="C2795" s="2">
        <v>41594.775000000001</v>
      </c>
      <c r="D2795" s="3" t="s">
        <v>8596</v>
      </c>
    </row>
    <row r="2796" spans="1:4" x14ac:dyDescent="0.15">
      <c r="A2796" t="s">
        <v>108</v>
      </c>
      <c r="B2796" t="s">
        <v>8597</v>
      </c>
      <c r="C2796" s="2">
        <v>41594.740277777775</v>
      </c>
      <c r="D2796" t="s">
        <v>8598</v>
      </c>
    </row>
    <row r="2797" spans="1:4" x14ac:dyDescent="0.15">
      <c r="A2797" t="s">
        <v>108</v>
      </c>
      <c r="B2797" t="s">
        <v>8599</v>
      </c>
      <c r="C2797" s="2">
        <v>41594.681250000001</v>
      </c>
      <c r="D2797" t="s">
        <v>8600</v>
      </c>
    </row>
    <row r="2798" spans="1:4" x14ac:dyDescent="0.15">
      <c r="A2798" t="s">
        <v>108</v>
      </c>
      <c r="B2798" t="s">
        <v>8601</v>
      </c>
      <c r="C2798" s="2">
        <v>41594.652777777781</v>
      </c>
      <c r="D2798" t="s">
        <v>8602</v>
      </c>
    </row>
    <row r="2799" spans="1:4" x14ac:dyDescent="0.15">
      <c r="A2799" t="s">
        <v>108</v>
      </c>
      <c r="B2799" t="s">
        <v>8603</v>
      </c>
      <c r="C2799" s="2">
        <v>41594.647916666669</v>
      </c>
      <c r="D2799" t="s">
        <v>8604</v>
      </c>
    </row>
    <row r="2800" spans="1:4" x14ac:dyDescent="0.15">
      <c r="A2800" t="s">
        <v>108</v>
      </c>
      <c r="B2800" t="s">
        <v>8605</v>
      </c>
      <c r="C2800" s="2">
        <v>41594.533333333333</v>
      </c>
      <c r="D2800" t="s">
        <v>8606</v>
      </c>
    </row>
    <row r="2801" spans="1:4" x14ac:dyDescent="0.15">
      <c r="A2801" t="s">
        <v>108</v>
      </c>
      <c r="B2801" t="s">
        <v>8607</v>
      </c>
      <c r="C2801" s="2">
        <v>41594.445833333331</v>
      </c>
      <c r="D2801" t="s">
        <v>8608</v>
      </c>
    </row>
    <row r="2802" spans="1:4" ht="40.5" x14ac:dyDescent="0.15">
      <c r="A2802" t="s">
        <v>108</v>
      </c>
      <c r="B2802" t="s">
        <v>8609</v>
      </c>
      <c r="C2802" s="2">
        <v>41594.420138888891</v>
      </c>
      <c r="D2802" s="3" t="s">
        <v>8610</v>
      </c>
    </row>
    <row r="2803" spans="1:4" ht="54" x14ac:dyDescent="0.15">
      <c r="A2803" t="s">
        <v>108</v>
      </c>
      <c r="B2803" t="s">
        <v>8611</v>
      </c>
      <c r="C2803" s="2">
        <v>41594.404166666667</v>
      </c>
      <c r="D2803" s="3" t="s">
        <v>8612</v>
      </c>
    </row>
    <row r="2804" spans="1:4" x14ac:dyDescent="0.15">
      <c r="A2804" t="s">
        <v>108</v>
      </c>
      <c r="B2804" t="s">
        <v>8613</v>
      </c>
      <c r="C2804" s="2">
        <v>41594.398611111108</v>
      </c>
      <c r="D2804" t="s">
        <v>8614</v>
      </c>
    </row>
    <row r="2805" spans="1:4" x14ac:dyDescent="0.15">
      <c r="A2805" t="s">
        <v>108</v>
      </c>
      <c r="B2805" t="s">
        <v>8615</v>
      </c>
      <c r="C2805" s="2">
        <v>41594.396527777775</v>
      </c>
      <c r="D2805" t="s">
        <v>8616</v>
      </c>
    </row>
    <row r="2806" spans="1:4" x14ac:dyDescent="0.15">
      <c r="A2806" t="s">
        <v>108</v>
      </c>
      <c r="B2806" t="s">
        <v>8617</v>
      </c>
      <c r="C2806" s="2">
        <v>41594.385416666664</v>
      </c>
      <c r="D2806" t="s">
        <v>8618</v>
      </c>
    </row>
    <row r="2807" spans="1:4" x14ac:dyDescent="0.15">
      <c r="A2807" t="s">
        <v>108</v>
      </c>
      <c r="B2807" t="s">
        <v>8619</v>
      </c>
      <c r="C2807" s="2">
        <v>41594.369444444441</v>
      </c>
      <c r="D2807" t="s">
        <v>8620</v>
      </c>
    </row>
    <row r="2808" spans="1:4" x14ac:dyDescent="0.15">
      <c r="A2808" t="s">
        <v>108</v>
      </c>
      <c r="B2808" t="s">
        <v>8621</v>
      </c>
      <c r="C2808" s="2">
        <v>41594.331250000003</v>
      </c>
      <c r="D2808" t="s">
        <v>8622</v>
      </c>
    </row>
    <row r="2809" spans="1:4" x14ac:dyDescent="0.15">
      <c r="A2809" t="s">
        <v>108</v>
      </c>
      <c r="B2809" t="s">
        <v>8623</v>
      </c>
      <c r="C2809" s="2">
        <v>41594.302083333336</v>
      </c>
      <c r="D2809" t="s">
        <v>8624</v>
      </c>
    </row>
    <row r="2810" spans="1:4" x14ac:dyDescent="0.15">
      <c r="A2810" t="s">
        <v>108</v>
      </c>
      <c r="B2810" t="s">
        <v>8625</v>
      </c>
      <c r="C2810" s="2">
        <v>41594.287499999999</v>
      </c>
      <c r="D2810" t="s">
        <v>8626</v>
      </c>
    </row>
    <row r="2811" spans="1:4" x14ac:dyDescent="0.15">
      <c r="A2811" t="s">
        <v>108</v>
      </c>
      <c r="B2811" t="s">
        <v>8627</v>
      </c>
      <c r="C2811" s="2">
        <v>41594.134027777778</v>
      </c>
      <c r="D2811" t="s">
        <v>8628</v>
      </c>
    </row>
    <row r="2812" spans="1:4" x14ac:dyDescent="0.15">
      <c r="A2812" t="s">
        <v>108</v>
      </c>
      <c r="B2812" t="s">
        <v>8629</v>
      </c>
      <c r="C2812" s="2">
        <v>41594.098611111112</v>
      </c>
      <c r="D2812" t="s">
        <v>8630</v>
      </c>
    </row>
    <row r="2813" spans="1:4" ht="40.5" x14ac:dyDescent="0.15">
      <c r="A2813" t="s">
        <v>108</v>
      </c>
      <c r="B2813" t="s">
        <v>8631</v>
      </c>
      <c r="C2813" s="2">
        <v>41594.093055555553</v>
      </c>
      <c r="D2813" s="3" t="s">
        <v>8632</v>
      </c>
    </row>
    <row r="2814" spans="1:4" x14ac:dyDescent="0.15">
      <c r="A2814" t="s">
        <v>108</v>
      </c>
      <c r="B2814" t="s">
        <v>8633</v>
      </c>
      <c r="C2814" s="2">
        <v>41594.059027777781</v>
      </c>
      <c r="D2814" t="s">
        <v>8634</v>
      </c>
    </row>
    <row r="2815" spans="1:4" x14ac:dyDescent="0.15">
      <c r="A2815" t="s">
        <v>108</v>
      </c>
      <c r="B2815" t="s">
        <v>8635</v>
      </c>
      <c r="C2815" s="2">
        <v>41594.020138888889</v>
      </c>
      <c r="D2815" t="s">
        <v>8636</v>
      </c>
    </row>
    <row r="2816" spans="1:4" x14ac:dyDescent="0.15">
      <c r="A2816" t="s">
        <v>108</v>
      </c>
      <c r="B2816" t="s">
        <v>8637</v>
      </c>
      <c r="C2816" s="2">
        <v>41594.007638888892</v>
      </c>
      <c r="D2816" t="s">
        <v>8638</v>
      </c>
    </row>
    <row r="2817" spans="1:4" x14ac:dyDescent="0.15">
      <c r="A2817" t="s">
        <v>108</v>
      </c>
      <c r="B2817" t="s">
        <v>8639</v>
      </c>
      <c r="C2817" s="2">
        <v>41594</v>
      </c>
      <c r="D2817" t="s">
        <v>8640</v>
      </c>
    </row>
    <row r="2818" spans="1:4" x14ac:dyDescent="0.15">
      <c r="A2818" t="s">
        <v>108</v>
      </c>
      <c r="B2818" t="s">
        <v>8641</v>
      </c>
      <c r="C2818" s="2">
        <v>41593.998611111114</v>
      </c>
      <c r="D2818" t="s">
        <v>8642</v>
      </c>
    </row>
    <row r="2819" spans="1:4" ht="81" x14ac:dyDescent="0.15">
      <c r="A2819" t="s">
        <v>108</v>
      </c>
      <c r="B2819" t="s">
        <v>8643</v>
      </c>
      <c r="C2819" s="2">
        <v>41593.968055555553</v>
      </c>
      <c r="D2819" s="3" t="s">
        <v>8644</v>
      </c>
    </row>
    <row r="2820" spans="1:4" x14ac:dyDescent="0.15">
      <c r="A2820" t="s">
        <v>108</v>
      </c>
      <c r="B2820" t="s">
        <v>8645</v>
      </c>
      <c r="C2820" s="2">
        <v>41593.956250000003</v>
      </c>
      <c r="D2820" t="s">
        <v>8646</v>
      </c>
    </row>
    <row r="2821" spans="1:4" x14ac:dyDescent="0.15">
      <c r="A2821" t="s">
        <v>108</v>
      </c>
      <c r="B2821" t="s">
        <v>8647</v>
      </c>
      <c r="C2821" s="2">
        <v>41593.940972222219</v>
      </c>
      <c r="D2821" t="s">
        <v>8648</v>
      </c>
    </row>
    <row r="2822" spans="1:4" ht="67.5" x14ac:dyDescent="0.15">
      <c r="A2822" t="s">
        <v>108</v>
      </c>
      <c r="B2822" t="s">
        <v>8649</v>
      </c>
      <c r="C2822" s="2">
        <v>41593.931250000001</v>
      </c>
      <c r="D2822" s="3" t="s">
        <v>8650</v>
      </c>
    </row>
    <row r="2823" spans="1:4" x14ac:dyDescent="0.15">
      <c r="A2823" t="s">
        <v>108</v>
      </c>
      <c r="B2823" t="s">
        <v>8651</v>
      </c>
      <c r="C2823" s="2">
        <v>41593.918749999997</v>
      </c>
      <c r="D2823" t="s">
        <v>8652</v>
      </c>
    </row>
    <row r="2824" spans="1:4" ht="40.5" x14ac:dyDescent="0.15">
      <c r="A2824" t="s">
        <v>108</v>
      </c>
      <c r="B2824" t="s">
        <v>8653</v>
      </c>
      <c r="C2824" s="2">
        <v>41593.914583333331</v>
      </c>
      <c r="D2824" s="3" t="s">
        <v>8654</v>
      </c>
    </row>
    <row r="2825" spans="1:4" x14ac:dyDescent="0.15">
      <c r="A2825" t="s">
        <v>108</v>
      </c>
      <c r="B2825" t="s">
        <v>8566</v>
      </c>
      <c r="C2825" s="2">
        <v>41593.907638888886</v>
      </c>
      <c r="D2825" t="s">
        <v>8655</v>
      </c>
    </row>
    <row r="2826" spans="1:4" ht="54" x14ac:dyDescent="0.15">
      <c r="A2826" t="s">
        <v>108</v>
      </c>
      <c r="B2826" t="s">
        <v>8656</v>
      </c>
      <c r="C2826" s="2">
        <v>41593.905555555553</v>
      </c>
      <c r="D2826" s="3" t="s">
        <v>8657</v>
      </c>
    </row>
    <row r="2827" spans="1:4" x14ac:dyDescent="0.15">
      <c r="A2827" t="s">
        <v>108</v>
      </c>
      <c r="B2827" t="s">
        <v>8658</v>
      </c>
      <c r="C2827" s="2">
        <v>41593.853472222225</v>
      </c>
      <c r="D2827" t="s">
        <v>8659</v>
      </c>
    </row>
    <row r="2828" spans="1:4" x14ac:dyDescent="0.15">
      <c r="A2828" t="s">
        <v>108</v>
      </c>
      <c r="B2828" t="s">
        <v>8660</v>
      </c>
      <c r="C2828" s="2">
        <v>41593.79583333333</v>
      </c>
      <c r="D2828" t="s">
        <v>8661</v>
      </c>
    </row>
    <row r="2829" spans="1:4" x14ac:dyDescent="0.15">
      <c r="A2829" t="s">
        <v>108</v>
      </c>
      <c r="B2829" t="s">
        <v>8662</v>
      </c>
      <c r="C2829" s="2">
        <v>41593.793055555558</v>
      </c>
      <c r="D2829" t="s">
        <v>8663</v>
      </c>
    </row>
    <row r="2830" spans="1:4" x14ac:dyDescent="0.15">
      <c r="A2830" t="s">
        <v>108</v>
      </c>
      <c r="B2830" t="s">
        <v>8664</v>
      </c>
      <c r="C2830" s="2">
        <v>41593.790277777778</v>
      </c>
      <c r="D2830" t="s">
        <v>8665</v>
      </c>
    </row>
    <row r="2831" spans="1:4" x14ac:dyDescent="0.15">
      <c r="A2831" t="s">
        <v>108</v>
      </c>
      <c r="B2831" t="s">
        <v>8666</v>
      </c>
      <c r="C2831" s="2">
        <v>41593.788888888892</v>
      </c>
      <c r="D2831" t="s">
        <v>8667</v>
      </c>
    </row>
    <row r="2832" spans="1:4" x14ac:dyDescent="0.15">
      <c r="A2832" t="s">
        <v>108</v>
      </c>
      <c r="B2832" t="s">
        <v>8668</v>
      </c>
      <c r="C2832" s="2">
        <v>41593.744444444441</v>
      </c>
      <c r="D2832" t="s">
        <v>8669</v>
      </c>
    </row>
    <row r="2833" spans="1:4" x14ac:dyDescent="0.15">
      <c r="A2833" t="s">
        <v>108</v>
      </c>
      <c r="B2833" t="s">
        <v>8670</v>
      </c>
      <c r="C2833" s="2">
        <v>41593.737500000003</v>
      </c>
      <c r="D2833" t="s">
        <v>8671</v>
      </c>
    </row>
    <row r="2834" spans="1:4" x14ac:dyDescent="0.15">
      <c r="A2834" t="s">
        <v>108</v>
      </c>
      <c r="B2834" t="s">
        <v>8672</v>
      </c>
      <c r="C2834" s="2">
        <v>41593.726388888892</v>
      </c>
      <c r="D2834" t="s">
        <v>8673</v>
      </c>
    </row>
    <row r="2835" spans="1:4" x14ac:dyDescent="0.15">
      <c r="A2835" t="s">
        <v>108</v>
      </c>
      <c r="B2835" t="s">
        <v>8674</v>
      </c>
      <c r="C2835" s="2">
        <v>41593.717361111114</v>
      </c>
      <c r="D2835" t="s">
        <v>8675</v>
      </c>
    </row>
    <row r="2836" spans="1:4" ht="67.5" x14ac:dyDescent="0.15">
      <c r="A2836" t="s">
        <v>108</v>
      </c>
      <c r="B2836" t="s">
        <v>8676</v>
      </c>
      <c r="C2836" s="2">
        <v>41593.662499999999</v>
      </c>
      <c r="D2836" s="3" t="s">
        <v>8677</v>
      </c>
    </row>
    <row r="2837" spans="1:4" x14ac:dyDescent="0.15">
      <c r="A2837" t="s">
        <v>108</v>
      </c>
      <c r="B2837" t="s">
        <v>8678</v>
      </c>
      <c r="C2837" s="2">
        <v>41593.633333333331</v>
      </c>
      <c r="D2837" t="s">
        <v>8679</v>
      </c>
    </row>
    <row r="2838" spans="1:4" x14ac:dyDescent="0.15">
      <c r="A2838" t="s">
        <v>108</v>
      </c>
      <c r="B2838" t="s">
        <v>8680</v>
      </c>
      <c r="C2838" s="2">
        <v>41593.632638888892</v>
      </c>
      <c r="D2838" t="s">
        <v>8681</v>
      </c>
    </row>
    <row r="2839" spans="1:4" x14ac:dyDescent="0.15">
      <c r="A2839" t="s">
        <v>108</v>
      </c>
      <c r="B2839" t="s">
        <v>8682</v>
      </c>
      <c r="C2839" s="2">
        <v>41593.629861111112</v>
      </c>
      <c r="D2839" t="s">
        <v>8683</v>
      </c>
    </row>
    <row r="2840" spans="1:4" x14ac:dyDescent="0.15">
      <c r="A2840" t="s">
        <v>108</v>
      </c>
      <c r="B2840" t="s">
        <v>8684</v>
      </c>
      <c r="C2840" s="2">
        <v>41593.611111111109</v>
      </c>
      <c r="D2840" t="s">
        <v>8685</v>
      </c>
    </row>
    <row r="2841" spans="1:4" x14ac:dyDescent="0.15">
      <c r="A2841" t="s">
        <v>108</v>
      </c>
      <c r="B2841" t="s">
        <v>8686</v>
      </c>
      <c r="C2841" s="2">
        <v>41593.583333333336</v>
      </c>
      <c r="D2841" t="s">
        <v>8687</v>
      </c>
    </row>
    <row r="2842" spans="1:4" x14ac:dyDescent="0.15">
      <c r="A2842" t="s">
        <v>108</v>
      </c>
      <c r="B2842" t="s">
        <v>8688</v>
      </c>
      <c r="C2842" s="2">
        <v>41593.579861111109</v>
      </c>
      <c r="D2842" t="s">
        <v>8689</v>
      </c>
    </row>
    <row r="2843" spans="1:4" x14ac:dyDescent="0.15">
      <c r="A2843" t="s">
        <v>108</v>
      </c>
      <c r="B2843" t="s">
        <v>8690</v>
      </c>
      <c r="C2843" s="2">
        <v>41593.566666666666</v>
      </c>
      <c r="D2843" t="s">
        <v>8691</v>
      </c>
    </row>
    <row r="2844" spans="1:4" ht="27" x14ac:dyDescent="0.15">
      <c r="A2844" t="s">
        <v>108</v>
      </c>
      <c r="B2844" t="s">
        <v>8692</v>
      </c>
      <c r="C2844" s="2">
        <v>41593.55972222222</v>
      </c>
      <c r="D2844" s="3" t="s">
        <v>8693</v>
      </c>
    </row>
    <row r="2845" spans="1:4" x14ac:dyDescent="0.15">
      <c r="A2845" t="s">
        <v>108</v>
      </c>
      <c r="B2845" t="s">
        <v>8694</v>
      </c>
      <c r="C2845" s="2">
        <v>41593.538194444445</v>
      </c>
      <c r="D2845" t="s">
        <v>8695</v>
      </c>
    </row>
    <row r="2846" spans="1:4" x14ac:dyDescent="0.15">
      <c r="A2846" t="s">
        <v>108</v>
      </c>
      <c r="B2846" t="s">
        <v>8696</v>
      </c>
      <c r="C2846" s="2">
        <v>41593.532638888886</v>
      </c>
      <c r="D2846" t="s">
        <v>8697</v>
      </c>
    </row>
    <row r="2847" spans="1:4" x14ac:dyDescent="0.15">
      <c r="A2847" t="s">
        <v>108</v>
      </c>
      <c r="B2847" t="s">
        <v>8698</v>
      </c>
      <c r="C2847" s="2">
        <v>41593.527083333334</v>
      </c>
      <c r="D2847" t="s">
        <v>8699</v>
      </c>
    </row>
    <row r="2848" spans="1:4" x14ac:dyDescent="0.15">
      <c r="A2848" t="s">
        <v>108</v>
      </c>
      <c r="B2848" t="s">
        <v>8700</v>
      </c>
      <c r="C2848" s="2">
        <v>41593.525000000001</v>
      </c>
      <c r="D2848" t="s">
        <v>8701</v>
      </c>
    </row>
    <row r="2849" spans="1:4" x14ac:dyDescent="0.15">
      <c r="A2849" t="s">
        <v>108</v>
      </c>
      <c r="B2849" t="s">
        <v>8702</v>
      </c>
      <c r="C2849" s="2">
        <v>41593.520833333336</v>
      </c>
      <c r="D2849" t="s">
        <v>8703</v>
      </c>
    </row>
    <row r="2850" spans="1:4" x14ac:dyDescent="0.15">
      <c r="A2850" t="s">
        <v>108</v>
      </c>
      <c r="B2850" t="s">
        <v>8704</v>
      </c>
      <c r="C2850" s="2">
        <v>41593.519444444442</v>
      </c>
      <c r="D2850" t="s">
        <v>8705</v>
      </c>
    </row>
    <row r="2851" spans="1:4" x14ac:dyDescent="0.15">
      <c r="A2851" t="s">
        <v>108</v>
      </c>
      <c r="B2851" t="s">
        <v>8706</v>
      </c>
      <c r="C2851" s="2">
        <v>41593.504166666666</v>
      </c>
      <c r="D2851" t="s">
        <v>8707</v>
      </c>
    </row>
    <row r="2852" spans="1:4" x14ac:dyDescent="0.15">
      <c r="A2852" t="s">
        <v>108</v>
      </c>
      <c r="B2852" t="s">
        <v>8708</v>
      </c>
      <c r="C2852" s="2">
        <v>41593.501388888886</v>
      </c>
      <c r="D2852" t="s">
        <v>8709</v>
      </c>
    </row>
    <row r="2853" spans="1:4" x14ac:dyDescent="0.15">
      <c r="A2853" t="s">
        <v>108</v>
      </c>
      <c r="B2853" t="s">
        <v>8710</v>
      </c>
      <c r="C2853" s="2">
        <v>41593.500694444447</v>
      </c>
      <c r="D2853" t="s">
        <v>8527</v>
      </c>
    </row>
    <row r="2854" spans="1:4" x14ac:dyDescent="0.15">
      <c r="A2854" t="s">
        <v>108</v>
      </c>
      <c r="B2854" t="s">
        <v>8711</v>
      </c>
      <c r="C2854" s="2">
        <v>41593.497916666667</v>
      </c>
      <c r="D2854" t="s">
        <v>8712</v>
      </c>
    </row>
    <row r="2855" spans="1:4" x14ac:dyDescent="0.15">
      <c r="A2855" t="s">
        <v>108</v>
      </c>
      <c r="B2855" t="s">
        <v>8713</v>
      </c>
      <c r="C2855" s="2">
        <v>41593.495138888888</v>
      </c>
      <c r="D2855" t="s">
        <v>8714</v>
      </c>
    </row>
    <row r="2856" spans="1:4" x14ac:dyDescent="0.15">
      <c r="A2856" t="s">
        <v>108</v>
      </c>
      <c r="B2856" t="s">
        <v>8715</v>
      </c>
      <c r="C2856" s="2">
        <v>41593.484722222223</v>
      </c>
      <c r="D2856" t="s">
        <v>8716</v>
      </c>
    </row>
    <row r="2857" spans="1:4" x14ac:dyDescent="0.15">
      <c r="A2857" t="s">
        <v>108</v>
      </c>
      <c r="B2857" t="s">
        <v>8717</v>
      </c>
      <c r="C2857" s="2">
        <v>41593.481249999997</v>
      </c>
      <c r="D2857" t="s">
        <v>8718</v>
      </c>
    </row>
    <row r="2858" spans="1:4" x14ac:dyDescent="0.15">
      <c r="A2858" t="s">
        <v>108</v>
      </c>
      <c r="B2858" t="s">
        <v>8719</v>
      </c>
      <c r="C2858" s="2">
        <v>41593.480555555558</v>
      </c>
      <c r="D2858" t="s">
        <v>8720</v>
      </c>
    </row>
    <row r="2859" spans="1:4" x14ac:dyDescent="0.15">
      <c r="A2859" t="s">
        <v>108</v>
      </c>
      <c r="B2859" t="s">
        <v>8721</v>
      </c>
      <c r="C2859" s="2">
        <v>41593.469444444447</v>
      </c>
      <c r="D2859" t="s">
        <v>8722</v>
      </c>
    </row>
    <row r="2860" spans="1:4" ht="54" x14ac:dyDescent="0.15">
      <c r="A2860" t="s">
        <v>108</v>
      </c>
      <c r="B2860" t="s">
        <v>8723</v>
      </c>
      <c r="C2860" s="2">
        <v>41593.461805555555</v>
      </c>
      <c r="D2860" s="3" t="s">
        <v>8724</v>
      </c>
    </row>
    <row r="2861" spans="1:4" x14ac:dyDescent="0.15">
      <c r="A2861" t="s">
        <v>108</v>
      </c>
      <c r="B2861" t="s">
        <v>8725</v>
      </c>
      <c r="C2861" s="2">
        <v>41593.454861111109</v>
      </c>
      <c r="D2861" t="s">
        <v>8726</v>
      </c>
    </row>
    <row r="2862" spans="1:4" x14ac:dyDescent="0.15">
      <c r="A2862" t="s">
        <v>108</v>
      </c>
      <c r="B2862" t="s">
        <v>8727</v>
      </c>
      <c r="C2862" s="2">
        <v>41593.450694444444</v>
      </c>
      <c r="D2862" t="s">
        <v>8728</v>
      </c>
    </row>
    <row r="2863" spans="1:4" x14ac:dyDescent="0.15">
      <c r="A2863" t="s">
        <v>108</v>
      </c>
      <c r="B2863" t="s">
        <v>8729</v>
      </c>
      <c r="C2863" s="2">
        <v>41593.439583333333</v>
      </c>
      <c r="D2863" t="s">
        <v>8730</v>
      </c>
    </row>
    <row r="2864" spans="1:4" x14ac:dyDescent="0.15">
      <c r="A2864" t="s">
        <v>108</v>
      </c>
      <c r="B2864" t="s">
        <v>8731</v>
      </c>
      <c r="C2864" s="2">
        <v>41593.438888888886</v>
      </c>
      <c r="D2864" t="s">
        <v>8732</v>
      </c>
    </row>
    <row r="2865" spans="1:4" ht="54" x14ac:dyDescent="0.15">
      <c r="A2865" t="s">
        <v>108</v>
      </c>
      <c r="B2865" t="s">
        <v>7865</v>
      </c>
      <c r="C2865" s="2">
        <v>41593.432638888888</v>
      </c>
      <c r="D2865" s="3" t="s">
        <v>8733</v>
      </c>
    </row>
    <row r="2866" spans="1:4" x14ac:dyDescent="0.15">
      <c r="A2866" t="s">
        <v>108</v>
      </c>
      <c r="B2866" t="s">
        <v>8734</v>
      </c>
      <c r="C2866" s="2">
        <v>41593.410416666666</v>
      </c>
      <c r="D2866" t="s">
        <v>8714</v>
      </c>
    </row>
    <row r="2867" spans="1:4" x14ac:dyDescent="0.15">
      <c r="A2867" t="s">
        <v>108</v>
      </c>
      <c r="B2867" t="s">
        <v>8735</v>
      </c>
      <c r="C2867" s="2">
        <v>41593.410416666666</v>
      </c>
      <c r="D2867" t="s">
        <v>8736</v>
      </c>
    </row>
    <row r="2868" spans="1:4" x14ac:dyDescent="0.15">
      <c r="A2868" t="s">
        <v>108</v>
      </c>
      <c r="B2868" t="s">
        <v>8737</v>
      </c>
      <c r="C2868" s="2">
        <v>41593.409722222219</v>
      </c>
      <c r="D2868" t="s">
        <v>8738</v>
      </c>
    </row>
    <row r="2869" spans="1:4" x14ac:dyDescent="0.15">
      <c r="A2869" t="s">
        <v>108</v>
      </c>
      <c r="B2869" t="s">
        <v>8739</v>
      </c>
      <c r="C2869" s="2">
        <v>41593.408333333333</v>
      </c>
      <c r="D2869" t="s">
        <v>8740</v>
      </c>
    </row>
    <row r="2870" spans="1:4" x14ac:dyDescent="0.15">
      <c r="A2870" t="s">
        <v>108</v>
      </c>
      <c r="B2870" t="s">
        <v>8741</v>
      </c>
      <c r="C2870" s="2">
        <v>41593.390277777777</v>
      </c>
      <c r="D2870" t="s">
        <v>8742</v>
      </c>
    </row>
    <row r="2871" spans="1:4" x14ac:dyDescent="0.15">
      <c r="A2871" t="s">
        <v>108</v>
      </c>
      <c r="B2871" t="s">
        <v>8743</v>
      </c>
      <c r="C2871" s="2">
        <v>41593.375694444447</v>
      </c>
      <c r="D2871" t="s">
        <v>8744</v>
      </c>
    </row>
    <row r="2872" spans="1:4" x14ac:dyDescent="0.15">
      <c r="A2872" t="s">
        <v>108</v>
      </c>
      <c r="B2872" t="s">
        <v>8745</v>
      </c>
      <c r="C2872" s="2">
        <v>41593.363194444442</v>
      </c>
      <c r="D2872" t="s">
        <v>8746</v>
      </c>
    </row>
    <row r="2873" spans="1:4" x14ac:dyDescent="0.15">
      <c r="A2873" t="s">
        <v>108</v>
      </c>
      <c r="B2873" t="s">
        <v>8747</v>
      </c>
      <c r="C2873" s="2">
        <v>41593.362500000003</v>
      </c>
      <c r="D2873" t="s">
        <v>8748</v>
      </c>
    </row>
    <row r="2874" spans="1:4" ht="67.5" x14ac:dyDescent="0.15">
      <c r="A2874" t="s">
        <v>108</v>
      </c>
      <c r="B2874" t="s">
        <v>8749</v>
      </c>
      <c r="C2874" s="2">
        <v>41593.334722222222</v>
      </c>
      <c r="D2874" s="3" t="s">
        <v>8750</v>
      </c>
    </row>
    <row r="2875" spans="1:4" x14ac:dyDescent="0.15">
      <c r="A2875" t="s">
        <v>108</v>
      </c>
      <c r="B2875" t="s">
        <v>8751</v>
      </c>
      <c r="C2875" s="2">
        <v>41593.324305555558</v>
      </c>
      <c r="D2875" t="s">
        <v>8752</v>
      </c>
    </row>
    <row r="2876" spans="1:4" x14ac:dyDescent="0.15">
      <c r="A2876" t="s">
        <v>108</v>
      </c>
      <c r="B2876" t="s">
        <v>8753</v>
      </c>
      <c r="C2876" s="2">
        <v>41593.316666666666</v>
      </c>
      <c r="D2876" t="s">
        <v>8754</v>
      </c>
    </row>
    <row r="2877" spans="1:4" x14ac:dyDescent="0.15">
      <c r="A2877" t="s">
        <v>108</v>
      </c>
      <c r="B2877" t="s">
        <v>8755</v>
      </c>
      <c r="C2877" s="2">
        <v>41593.314583333333</v>
      </c>
      <c r="D2877" t="s">
        <v>8756</v>
      </c>
    </row>
    <row r="2878" spans="1:4" x14ac:dyDescent="0.15">
      <c r="A2878" t="s">
        <v>108</v>
      </c>
      <c r="B2878" t="s">
        <v>3227</v>
      </c>
      <c r="C2878" s="2">
        <v>41593.306944444441</v>
      </c>
      <c r="D2878" t="s">
        <v>8757</v>
      </c>
    </row>
    <row r="2879" spans="1:4" x14ac:dyDescent="0.15">
      <c r="A2879" t="s">
        <v>108</v>
      </c>
      <c r="B2879" t="s">
        <v>8758</v>
      </c>
      <c r="C2879" s="2">
        <v>41593.300000000003</v>
      </c>
      <c r="D2879" t="s">
        <v>8759</v>
      </c>
    </row>
    <row r="2880" spans="1:4" ht="40.5" x14ac:dyDescent="0.15">
      <c r="A2880" t="s">
        <v>108</v>
      </c>
      <c r="B2880" t="s">
        <v>8760</v>
      </c>
      <c r="C2880" s="2">
        <v>41593.244444444441</v>
      </c>
      <c r="D2880" s="3" t="s">
        <v>8761</v>
      </c>
    </row>
    <row r="2881" spans="1:4" ht="81" x14ac:dyDescent="0.15">
      <c r="A2881" t="s">
        <v>108</v>
      </c>
      <c r="B2881" t="s">
        <v>8762</v>
      </c>
      <c r="C2881" s="2">
        <v>41593.15902777778</v>
      </c>
      <c r="D2881" s="3" t="s">
        <v>8763</v>
      </c>
    </row>
    <row r="2882" spans="1:4" x14ac:dyDescent="0.15">
      <c r="A2882" t="s">
        <v>108</v>
      </c>
      <c r="B2882" t="s">
        <v>8764</v>
      </c>
      <c r="C2882" s="2">
        <v>41593.060416666667</v>
      </c>
      <c r="D2882" t="s">
        <v>8765</v>
      </c>
    </row>
    <row r="2883" spans="1:4" x14ac:dyDescent="0.15">
      <c r="A2883" t="s">
        <v>108</v>
      </c>
      <c r="B2883" t="s">
        <v>8766</v>
      </c>
      <c r="C2883" s="2">
        <v>41593.05972222222</v>
      </c>
      <c r="D2883" t="s">
        <v>8767</v>
      </c>
    </row>
    <row r="2884" spans="1:4" x14ac:dyDescent="0.15">
      <c r="A2884" t="s">
        <v>108</v>
      </c>
      <c r="B2884" t="s">
        <v>8768</v>
      </c>
      <c r="C2884" s="2">
        <v>41592.998611111114</v>
      </c>
      <c r="D2884" t="s">
        <v>8769</v>
      </c>
    </row>
    <row r="2885" spans="1:4" x14ac:dyDescent="0.15">
      <c r="A2885" t="s">
        <v>108</v>
      </c>
      <c r="B2885" t="s">
        <v>8770</v>
      </c>
      <c r="C2885" s="2">
        <v>41592.998611111114</v>
      </c>
      <c r="D2885" t="s">
        <v>8771</v>
      </c>
    </row>
    <row r="2886" spans="1:4" x14ac:dyDescent="0.15">
      <c r="A2886" t="s">
        <v>108</v>
      </c>
      <c r="B2886" t="s">
        <v>8772</v>
      </c>
      <c r="C2886" s="2">
        <v>41592.979166666664</v>
      </c>
      <c r="D2886" t="s">
        <v>8773</v>
      </c>
    </row>
    <row r="2887" spans="1:4" x14ac:dyDescent="0.15">
      <c r="A2887" t="s">
        <v>108</v>
      </c>
      <c r="B2887" t="s">
        <v>8774</v>
      </c>
      <c r="C2887" s="2">
        <v>41592.949305555558</v>
      </c>
      <c r="D2887" t="s">
        <v>8775</v>
      </c>
    </row>
    <row r="2888" spans="1:4" x14ac:dyDescent="0.15">
      <c r="A2888" t="s">
        <v>108</v>
      </c>
      <c r="B2888" t="s">
        <v>2339</v>
      </c>
      <c r="C2888" s="2">
        <v>41592.93472222222</v>
      </c>
      <c r="D2888" t="s">
        <v>8776</v>
      </c>
    </row>
    <row r="2889" spans="1:4" x14ac:dyDescent="0.15">
      <c r="A2889" t="s">
        <v>108</v>
      </c>
      <c r="B2889" t="s">
        <v>8777</v>
      </c>
      <c r="C2889" s="2">
        <v>41592.925000000003</v>
      </c>
      <c r="D2889" t="s">
        <v>8778</v>
      </c>
    </row>
    <row r="2890" spans="1:4" x14ac:dyDescent="0.15">
      <c r="A2890" t="s">
        <v>108</v>
      </c>
      <c r="B2890" t="s">
        <v>1631</v>
      </c>
      <c r="C2890" s="2">
        <v>41592.897916666669</v>
      </c>
      <c r="D2890" t="s">
        <v>8779</v>
      </c>
    </row>
    <row r="2891" spans="1:4" x14ac:dyDescent="0.15">
      <c r="A2891" t="s">
        <v>108</v>
      </c>
      <c r="B2891" t="s">
        <v>8780</v>
      </c>
      <c r="C2891" s="2">
        <v>41592.893055555556</v>
      </c>
      <c r="D2891" t="s">
        <v>8781</v>
      </c>
    </row>
    <row r="2892" spans="1:4" x14ac:dyDescent="0.15">
      <c r="A2892" t="s">
        <v>108</v>
      </c>
      <c r="B2892" t="s">
        <v>8782</v>
      </c>
      <c r="C2892" s="2">
        <v>41592.875</v>
      </c>
      <c r="D2892" t="s">
        <v>8783</v>
      </c>
    </row>
    <row r="2893" spans="1:4" x14ac:dyDescent="0.15">
      <c r="A2893" t="s">
        <v>108</v>
      </c>
      <c r="B2893" t="s">
        <v>8784</v>
      </c>
      <c r="C2893" s="2">
        <v>41592.870138888888</v>
      </c>
      <c r="D2893" t="s">
        <v>8785</v>
      </c>
    </row>
    <row r="2894" spans="1:4" ht="81" x14ac:dyDescent="0.15">
      <c r="A2894" t="s">
        <v>108</v>
      </c>
      <c r="B2894" t="s">
        <v>8786</v>
      </c>
      <c r="C2894" s="2">
        <v>41592.838888888888</v>
      </c>
      <c r="D2894" s="3" t="s">
        <v>8787</v>
      </c>
    </row>
    <row r="2895" spans="1:4" ht="54" x14ac:dyDescent="0.15">
      <c r="A2895" t="s">
        <v>108</v>
      </c>
      <c r="B2895" t="s">
        <v>8788</v>
      </c>
      <c r="C2895" s="2">
        <v>41592.720833333333</v>
      </c>
      <c r="D2895" s="3" t="s">
        <v>8789</v>
      </c>
    </row>
    <row r="2896" spans="1:4" x14ac:dyDescent="0.15">
      <c r="A2896" t="s">
        <v>108</v>
      </c>
      <c r="B2896" t="s">
        <v>8790</v>
      </c>
      <c r="C2896" s="2">
        <v>41592.683333333334</v>
      </c>
      <c r="D2896" t="s">
        <v>8791</v>
      </c>
    </row>
    <row r="2897" spans="1:4" x14ac:dyDescent="0.15">
      <c r="A2897" t="s">
        <v>108</v>
      </c>
      <c r="B2897" t="s">
        <v>8792</v>
      </c>
      <c r="C2897" s="2">
        <v>41592.671527777777</v>
      </c>
      <c r="D2897" t="s">
        <v>8793</v>
      </c>
    </row>
    <row r="2898" spans="1:4" x14ac:dyDescent="0.15">
      <c r="A2898" t="s">
        <v>108</v>
      </c>
      <c r="B2898" t="s">
        <v>8794</v>
      </c>
      <c r="C2898" s="2">
        <v>41592.661805555559</v>
      </c>
      <c r="D2898" t="s">
        <v>8795</v>
      </c>
    </row>
    <row r="2899" spans="1:4" x14ac:dyDescent="0.15">
      <c r="A2899" t="s">
        <v>108</v>
      </c>
      <c r="B2899" t="s">
        <v>8796</v>
      </c>
      <c r="C2899" s="2">
        <v>41592.611111111109</v>
      </c>
      <c r="D2899" t="s">
        <v>8797</v>
      </c>
    </row>
    <row r="2900" spans="1:4" x14ac:dyDescent="0.15">
      <c r="A2900" t="s">
        <v>108</v>
      </c>
      <c r="B2900" t="s">
        <v>8798</v>
      </c>
      <c r="C2900" s="2">
        <v>41592.592361111114</v>
      </c>
      <c r="D2900" t="s">
        <v>8799</v>
      </c>
    </row>
    <row r="2901" spans="1:4" x14ac:dyDescent="0.15">
      <c r="A2901" t="s">
        <v>108</v>
      </c>
      <c r="B2901" t="s">
        <v>8800</v>
      </c>
      <c r="C2901" s="2">
        <v>41592.584027777775</v>
      </c>
      <c r="D2901" t="s">
        <v>8801</v>
      </c>
    </row>
    <row r="2902" spans="1:4" x14ac:dyDescent="0.15">
      <c r="A2902" t="s">
        <v>108</v>
      </c>
      <c r="B2902" t="s">
        <v>8802</v>
      </c>
      <c r="C2902" s="2">
        <v>41592.582638888889</v>
      </c>
      <c r="D2902" t="s">
        <v>8803</v>
      </c>
    </row>
    <row r="2903" spans="1:4" x14ac:dyDescent="0.15">
      <c r="A2903" t="s">
        <v>108</v>
      </c>
      <c r="B2903" t="s">
        <v>8804</v>
      </c>
      <c r="C2903" s="2">
        <v>41592.574999999997</v>
      </c>
      <c r="D2903" t="s">
        <v>8805</v>
      </c>
    </row>
    <row r="2904" spans="1:4" x14ac:dyDescent="0.15">
      <c r="A2904" t="s">
        <v>108</v>
      </c>
      <c r="B2904" t="s">
        <v>8806</v>
      </c>
      <c r="C2904" s="2">
        <v>41592.535416666666</v>
      </c>
      <c r="D2904" t="s">
        <v>8807</v>
      </c>
    </row>
    <row r="2905" spans="1:4" x14ac:dyDescent="0.15">
      <c r="A2905" t="s">
        <v>108</v>
      </c>
      <c r="B2905" t="s">
        <v>8808</v>
      </c>
      <c r="C2905" s="2">
        <v>41592.436111111114</v>
      </c>
      <c r="D2905" t="s">
        <v>8809</v>
      </c>
    </row>
    <row r="2906" spans="1:4" x14ac:dyDescent="0.15">
      <c r="A2906" t="s">
        <v>108</v>
      </c>
      <c r="B2906" t="s">
        <v>8810</v>
      </c>
      <c r="C2906" s="2">
        <v>41592.386111111111</v>
      </c>
      <c r="D2906" t="s">
        <v>8811</v>
      </c>
    </row>
    <row r="2907" spans="1:4" x14ac:dyDescent="0.15">
      <c r="A2907" t="s">
        <v>108</v>
      </c>
      <c r="B2907" t="s">
        <v>8812</v>
      </c>
      <c r="C2907" s="2">
        <v>41592.381249999999</v>
      </c>
      <c r="D2907" t="s">
        <v>8813</v>
      </c>
    </row>
    <row r="2908" spans="1:4" x14ac:dyDescent="0.15">
      <c r="A2908" t="s">
        <v>108</v>
      </c>
      <c r="B2908" t="s">
        <v>1514</v>
      </c>
      <c r="C2908" s="2">
        <v>41592.345833333333</v>
      </c>
      <c r="D2908" t="s">
        <v>5</v>
      </c>
    </row>
    <row r="2909" spans="1:4" x14ac:dyDescent="0.15">
      <c r="A2909" t="s">
        <v>108</v>
      </c>
      <c r="B2909" t="s">
        <v>8814</v>
      </c>
      <c r="C2909" s="2">
        <v>41592.244444444441</v>
      </c>
      <c r="D2909" t="s">
        <v>8815</v>
      </c>
    </row>
    <row r="2910" spans="1:4" x14ac:dyDescent="0.15">
      <c r="A2910" t="s">
        <v>108</v>
      </c>
      <c r="B2910" t="s">
        <v>8816</v>
      </c>
      <c r="C2910" s="2">
        <v>41592.043055555558</v>
      </c>
      <c r="D2910" t="s">
        <v>8817</v>
      </c>
    </row>
    <row r="2911" spans="1:4" x14ac:dyDescent="0.15">
      <c r="A2911" t="s">
        <v>108</v>
      </c>
      <c r="B2911" t="s">
        <v>8818</v>
      </c>
      <c r="C2911" s="2">
        <v>41591.925694444442</v>
      </c>
      <c r="D2911" t="s">
        <v>8819</v>
      </c>
    </row>
    <row r="2912" spans="1:4" x14ac:dyDescent="0.15">
      <c r="A2912" t="s">
        <v>108</v>
      </c>
      <c r="B2912" t="s">
        <v>8820</v>
      </c>
      <c r="C2912" s="2">
        <v>41591.870138888888</v>
      </c>
      <c r="D2912" t="s">
        <v>8821</v>
      </c>
    </row>
    <row r="2913" spans="1:4" x14ac:dyDescent="0.15">
      <c r="A2913" t="s">
        <v>108</v>
      </c>
      <c r="B2913" t="s">
        <v>2948</v>
      </c>
      <c r="C2913" s="2">
        <v>41591.837500000001</v>
      </c>
      <c r="D2913" t="s">
        <v>8822</v>
      </c>
    </row>
    <row r="2914" spans="1:4" x14ac:dyDescent="0.15">
      <c r="A2914" t="s">
        <v>108</v>
      </c>
      <c r="B2914" t="s">
        <v>8823</v>
      </c>
      <c r="C2914" s="2">
        <v>41591.834027777775</v>
      </c>
      <c r="D2914" t="s">
        <v>8824</v>
      </c>
    </row>
    <row r="2915" spans="1:4" ht="54" x14ac:dyDescent="0.15">
      <c r="A2915" t="s">
        <v>108</v>
      </c>
      <c r="B2915" t="s">
        <v>8825</v>
      </c>
      <c r="C2915" s="2">
        <v>41591.595833333333</v>
      </c>
      <c r="D2915" s="3" t="s">
        <v>8826</v>
      </c>
    </row>
    <row r="2916" spans="1:4" x14ac:dyDescent="0.15">
      <c r="A2916" t="s">
        <v>108</v>
      </c>
      <c r="B2916" t="s">
        <v>8827</v>
      </c>
      <c r="C2916" s="2">
        <v>41591.56527777778</v>
      </c>
      <c r="D2916" t="s">
        <v>8828</v>
      </c>
    </row>
    <row r="2917" spans="1:4" x14ac:dyDescent="0.15">
      <c r="A2917" t="s">
        <v>108</v>
      </c>
      <c r="B2917" t="s">
        <v>8829</v>
      </c>
      <c r="C2917" s="2">
        <v>41591.5625</v>
      </c>
      <c r="D2917" t="s">
        <v>8830</v>
      </c>
    </row>
    <row r="2918" spans="1:4" x14ac:dyDescent="0.15">
      <c r="A2918" t="s">
        <v>108</v>
      </c>
      <c r="B2918" t="s">
        <v>6664</v>
      </c>
      <c r="C2918" s="2">
        <v>41591.543055555558</v>
      </c>
      <c r="D2918" t="s">
        <v>8831</v>
      </c>
    </row>
    <row r="2919" spans="1:4" x14ac:dyDescent="0.15">
      <c r="A2919" t="s">
        <v>108</v>
      </c>
      <c r="B2919" t="s">
        <v>1264</v>
      </c>
      <c r="C2919" s="2">
        <v>41591.484722222223</v>
      </c>
      <c r="D2919" t="s">
        <v>8832</v>
      </c>
    </row>
    <row r="2920" spans="1:4" ht="67.5" x14ac:dyDescent="0.15">
      <c r="A2920" t="s">
        <v>108</v>
      </c>
      <c r="B2920" t="s">
        <v>8833</v>
      </c>
      <c r="C2920" s="2">
        <v>41591.479166666664</v>
      </c>
      <c r="D2920" s="3" t="s">
        <v>8834</v>
      </c>
    </row>
    <row r="2921" spans="1:4" x14ac:dyDescent="0.15">
      <c r="A2921" t="s">
        <v>108</v>
      </c>
      <c r="B2921" t="s">
        <v>8835</v>
      </c>
      <c r="C2921" s="2">
        <v>41591.438194444447</v>
      </c>
      <c r="D2921" t="s">
        <v>8836</v>
      </c>
    </row>
    <row r="2922" spans="1:4" x14ac:dyDescent="0.15">
      <c r="A2922" t="s">
        <v>108</v>
      </c>
      <c r="B2922" t="s">
        <v>8837</v>
      </c>
      <c r="C2922" s="2">
        <v>41591.416666666664</v>
      </c>
      <c r="D2922" t="s">
        <v>8838</v>
      </c>
    </row>
    <row r="2923" spans="1:4" x14ac:dyDescent="0.15">
      <c r="A2923" t="s">
        <v>108</v>
      </c>
      <c r="B2923" t="s">
        <v>8839</v>
      </c>
      <c r="C2923" s="2">
        <v>41591.206250000003</v>
      </c>
      <c r="D2923" t="s">
        <v>8840</v>
      </c>
    </row>
    <row r="2924" spans="1:4" x14ac:dyDescent="0.15">
      <c r="A2924" t="s">
        <v>108</v>
      </c>
      <c r="B2924" t="s">
        <v>8841</v>
      </c>
      <c r="C2924" s="2">
        <v>41591.067361111112</v>
      </c>
      <c r="D2924" t="s">
        <v>8842</v>
      </c>
    </row>
    <row r="2925" spans="1:4" x14ac:dyDescent="0.15">
      <c r="A2925" t="s">
        <v>108</v>
      </c>
      <c r="B2925" t="s">
        <v>8843</v>
      </c>
      <c r="C2925" s="2">
        <v>41591.00277777778</v>
      </c>
      <c r="D2925" t="s">
        <v>8844</v>
      </c>
    </row>
    <row r="2926" spans="1:4" x14ac:dyDescent="0.15">
      <c r="A2926" t="s">
        <v>108</v>
      </c>
      <c r="B2926" t="s">
        <v>8845</v>
      </c>
      <c r="C2926" s="2">
        <v>41590.973611111112</v>
      </c>
      <c r="D2926" t="s">
        <v>8846</v>
      </c>
    </row>
    <row r="2927" spans="1:4" ht="54" x14ac:dyDescent="0.15">
      <c r="A2927" t="s">
        <v>108</v>
      </c>
      <c r="B2927" t="s">
        <v>8847</v>
      </c>
      <c r="C2927" s="2">
        <v>41590.830555555556</v>
      </c>
      <c r="D2927" s="3" t="s">
        <v>8848</v>
      </c>
    </row>
    <row r="2928" spans="1:4" x14ac:dyDescent="0.15">
      <c r="A2928" t="s">
        <v>108</v>
      </c>
      <c r="B2928" t="s">
        <v>8849</v>
      </c>
      <c r="C2928" s="2">
        <v>41590.793749999997</v>
      </c>
      <c r="D2928" t="s">
        <v>8850</v>
      </c>
    </row>
    <row r="2929" spans="1:4" x14ac:dyDescent="0.15">
      <c r="A2929" t="s">
        <v>108</v>
      </c>
      <c r="B2929" t="s">
        <v>8851</v>
      </c>
      <c r="C2929" s="2">
        <v>41590.786111111112</v>
      </c>
      <c r="D2929" t="s">
        <v>8852</v>
      </c>
    </row>
    <row r="2930" spans="1:4" x14ac:dyDescent="0.15">
      <c r="A2930" t="s">
        <v>108</v>
      </c>
      <c r="B2930" t="s">
        <v>8853</v>
      </c>
      <c r="C2930" s="2">
        <v>41590.765972222223</v>
      </c>
      <c r="D2930" t="s">
        <v>8854</v>
      </c>
    </row>
    <row r="2931" spans="1:4" x14ac:dyDescent="0.15">
      <c r="A2931" t="s">
        <v>108</v>
      </c>
      <c r="B2931" t="s">
        <v>8855</v>
      </c>
      <c r="C2931" s="2">
        <v>41590.761805555558</v>
      </c>
      <c r="D2931" t="s">
        <v>8856</v>
      </c>
    </row>
    <row r="2932" spans="1:4" x14ac:dyDescent="0.15">
      <c r="A2932" t="s">
        <v>108</v>
      </c>
      <c r="B2932" t="s">
        <v>8857</v>
      </c>
      <c r="C2932" s="2">
        <v>41590.705555555556</v>
      </c>
      <c r="D2932" t="s">
        <v>8858</v>
      </c>
    </row>
    <row r="2933" spans="1:4" x14ac:dyDescent="0.15">
      <c r="A2933" t="s">
        <v>108</v>
      </c>
      <c r="B2933" t="s">
        <v>8859</v>
      </c>
      <c r="C2933" s="2">
        <v>41590.642361111109</v>
      </c>
      <c r="D2933" t="s">
        <v>8860</v>
      </c>
    </row>
    <row r="2934" spans="1:4" x14ac:dyDescent="0.15">
      <c r="A2934" t="s">
        <v>108</v>
      </c>
      <c r="B2934" t="s">
        <v>8861</v>
      </c>
      <c r="C2934" s="2">
        <v>41590.613888888889</v>
      </c>
      <c r="D2934" t="s">
        <v>8862</v>
      </c>
    </row>
    <row r="2935" spans="1:4" x14ac:dyDescent="0.15">
      <c r="A2935" t="s">
        <v>108</v>
      </c>
      <c r="B2935" t="s">
        <v>8863</v>
      </c>
      <c r="C2935" s="2">
        <v>41590.606249999997</v>
      </c>
      <c r="D2935" t="s">
        <v>8864</v>
      </c>
    </row>
    <row r="2936" spans="1:4" x14ac:dyDescent="0.15">
      <c r="A2936" t="s">
        <v>108</v>
      </c>
      <c r="B2936" t="s">
        <v>8865</v>
      </c>
      <c r="C2936" s="2">
        <v>41590.584722222222</v>
      </c>
      <c r="D2936" t="s">
        <v>8866</v>
      </c>
    </row>
    <row r="2937" spans="1:4" x14ac:dyDescent="0.15">
      <c r="A2937" t="s">
        <v>108</v>
      </c>
      <c r="B2937" t="s">
        <v>8867</v>
      </c>
      <c r="C2937" s="2">
        <v>41590.572916666664</v>
      </c>
      <c r="D2937" t="s">
        <v>8868</v>
      </c>
    </row>
    <row r="2938" spans="1:4" x14ac:dyDescent="0.15">
      <c r="A2938" t="s">
        <v>108</v>
      </c>
      <c r="B2938" t="s">
        <v>8869</v>
      </c>
      <c r="C2938" s="2">
        <v>41590.497916666667</v>
      </c>
      <c r="D2938" t="s">
        <v>8870</v>
      </c>
    </row>
    <row r="2939" spans="1:4" x14ac:dyDescent="0.15">
      <c r="A2939" t="s">
        <v>108</v>
      </c>
      <c r="B2939" t="s">
        <v>8871</v>
      </c>
      <c r="C2939" s="2">
        <v>41590.472916666666</v>
      </c>
      <c r="D2939" t="s">
        <v>8872</v>
      </c>
    </row>
    <row r="2940" spans="1:4" ht="40.5" x14ac:dyDescent="0.15">
      <c r="A2940" t="s">
        <v>108</v>
      </c>
      <c r="B2940" t="s">
        <v>8873</v>
      </c>
      <c r="C2940" s="2">
        <v>41590.456250000003</v>
      </c>
      <c r="D2940" s="3" t="s">
        <v>8874</v>
      </c>
    </row>
    <row r="2941" spans="1:4" x14ac:dyDescent="0.15">
      <c r="A2941" t="s">
        <v>108</v>
      </c>
      <c r="B2941" t="s">
        <v>1467</v>
      </c>
      <c r="C2941" s="2">
        <v>41590.427083333336</v>
      </c>
      <c r="D2941" t="s">
        <v>8875</v>
      </c>
    </row>
    <row r="2942" spans="1:4" ht="54" x14ac:dyDescent="0.15">
      <c r="A2942" t="s">
        <v>108</v>
      </c>
      <c r="B2942" t="s">
        <v>8876</v>
      </c>
      <c r="C2942" s="2">
        <v>41590.333333333336</v>
      </c>
      <c r="D2942" s="3" t="s">
        <v>8877</v>
      </c>
    </row>
    <row r="2943" spans="1:4" ht="40.5" x14ac:dyDescent="0.15">
      <c r="A2943" t="s">
        <v>108</v>
      </c>
      <c r="B2943" t="s">
        <v>8878</v>
      </c>
      <c r="C2943" s="2">
        <v>41590.331250000003</v>
      </c>
      <c r="D2943" s="3" t="s">
        <v>8879</v>
      </c>
    </row>
    <row r="2944" spans="1:4" x14ac:dyDescent="0.15">
      <c r="A2944" t="s">
        <v>108</v>
      </c>
      <c r="B2944" t="s">
        <v>8880</v>
      </c>
      <c r="C2944" s="2">
        <v>41590.322222222225</v>
      </c>
      <c r="D2944" t="s">
        <v>8881</v>
      </c>
    </row>
    <row r="2945" spans="1:4" x14ac:dyDescent="0.15">
      <c r="A2945" t="s">
        <v>108</v>
      </c>
      <c r="B2945" t="s">
        <v>8882</v>
      </c>
      <c r="C2945" s="2">
        <v>41590.250694444447</v>
      </c>
      <c r="D2945" t="s">
        <v>8883</v>
      </c>
    </row>
    <row r="2946" spans="1:4" ht="81" x14ac:dyDescent="0.15">
      <c r="A2946" t="s">
        <v>108</v>
      </c>
      <c r="B2946" t="s">
        <v>8884</v>
      </c>
      <c r="C2946" s="2">
        <v>41590.004166666666</v>
      </c>
      <c r="D2946" s="3" t="s">
        <v>8885</v>
      </c>
    </row>
    <row r="2947" spans="1:4" x14ac:dyDescent="0.15">
      <c r="A2947" t="s">
        <v>108</v>
      </c>
      <c r="B2947" t="s">
        <v>8886</v>
      </c>
      <c r="C2947" s="2">
        <v>41589.993750000001</v>
      </c>
      <c r="D2947" t="s">
        <v>8887</v>
      </c>
    </row>
    <row r="2948" spans="1:4" x14ac:dyDescent="0.15">
      <c r="A2948" t="s">
        <v>108</v>
      </c>
      <c r="B2948" t="s">
        <v>1631</v>
      </c>
      <c r="C2948" s="2">
        <v>41589.989583333336</v>
      </c>
      <c r="D2948" t="s">
        <v>8888</v>
      </c>
    </row>
    <row r="2949" spans="1:4" x14ac:dyDescent="0.15">
      <c r="A2949" t="s">
        <v>108</v>
      </c>
      <c r="B2949" t="s">
        <v>8889</v>
      </c>
      <c r="C2949" s="2">
        <v>41589.979166666664</v>
      </c>
      <c r="D2949" t="s">
        <v>8890</v>
      </c>
    </row>
    <row r="2950" spans="1:4" ht="54" x14ac:dyDescent="0.15">
      <c r="A2950" t="s">
        <v>108</v>
      </c>
      <c r="B2950" t="s">
        <v>8891</v>
      </c>
      <c r="C2950" s="2">
        <v>41589.970138888886</v>
      </c>
      <c r="D2950" s="3" t="s">
        <v>8892</v>
      </c>
    </row>
    <row r="2951" spans="1:4" x14ac:dyDescent="0.15">
      <c r="A2951" t="s">
        <v>108</v>
      </c>
      <c r="B2951" t="s">
        <v>8893</v>
      </c>
      <c r="C2951" s="2">
        <v>41589.956944444442</v>
      </c>
      <c r="D2951" t="s">
        <v>8894</v>
      </c>
    </row>
    <row r="2952" spans="1:4" x14ac:dyDescent="0.15">
      <c r="A2952" t="s">
        <v>108</v>
      </c>
      <c r="B2952" t="s">
        <v>8895</v>
      </c>
      <c r="C2952" s="2">
        <v>41589.919444444444</v>
      </c>
      <c r="D2952" t="s">
        <v>8896</v>
      </c>
    </row>
    <row r="2953" spans="1:4" x14ac:dyDescent="0.15">
      <c r="A2953" t="s">
        <v>108</v>
      </c>
      <c r="B2953" t="s">
        <v>8897</v>
      </c>
      <c r="C2953" s="2">
        <v>41589.880555555559</v>
      </c>
      <c r="D2953" t="s">
        <v>8898</v>
      </c>
    </row>
    <row r="2954" spans="1:4" x14ac:dyDescent="0.15">
      <c r="A2954" t="s">
        <v>108</v>
      </c>
      <c r="B2954" t="s">
        <v>8899</v>
      </c>
      <c r="C2954" s="2">
        <v>41589.870138888888</v>
      </c>
      <c r="D2954" t="s">
        <v>8900</v>
      </c>
    </row>
    <row r="2955" spans="1:4" x14ac:dyDescent="0.15">
      <c r="A2955" t="s">
        <v>108</v>
      </c>
      <c r="B2955" t="s">
        <v>8901</v>
      </c>
      <c r="C2955" s="2">
        <v>41589.813194444447</v>
      </c>
      <c r="D2955" t="s">
        <v>8902</v>
      </c>
    </row>
    <row r="2956" spans="1:4" x14ac:dyDescent="0.15">
      <c r="A2956" t="s">
        <v>108</v>
      </c>
      <c r="B2956" t="s">
        <v>1631</v>
      </c>
      <c r="C2956" s="2">
        <v>41589.672222222223</v>
      </c>
      <c r="D2956" t="s">
        <v>8903</v>
      </c>
    </row>
    <row r="2957" spans="1:4" x14ac:dyDescent="0.15">
      <c r="A2957" t="s">
        <v>108</v>
      </c>
      <c r="B2957" t="s">
        <v>8904</v>
      </c>
      <c r="C2957" s="2">
        <v>41589.62222222222</v>
      </c>
      <c r="D2957" t="s">
        <v>8905</v>
      </c>
    </row>
    <row r="2958" spans="1:4" ht="67.5" x14ac:dyDescent="0.15">
      <c r="A2958" t="s">
        <v>108</v>
      </c>
      <c r="B2958" t="s">
        <v>8906</v>
      </c>
      <c r="C2958" s="2">
        <v>41589.601388888892</v>
      </c>
      <c r="D2958" s="3" t="s">
        <v>8907</v>
      </c>
    </row>
    <row r="2959" spans="1:4" x14ac:dyDescent="0.15">
      <c r="A2959" t="s">
        <v>108</v>
      </c>
      <c r="B2959" t="s">
        <v>8908</v>
      </c>
      <c r="C2959" s="2">
        <v>41589.540277777778</v>
      </c>
      <c r="D2959" t="s">
        <v>8909</v>
      </c>
    </row>
    <row r="2960" spans="1:4" x14ac:dyDescent="0.15">
      <c r="A2960" t="s">
        <v>108</v>
      </c>
      <c r="B2960" t="s">
        <v>8910</v>
      </c>
      <c r="C2960" s="2">
        <v>41589.522222222222</v>
      </c>
      <c r="D2960" t="s">
        <v>8911</v>
      </c>
    </row>
    <row r="2961" spans="1:4" x14ac:dyDescent="0.15">
      <c r="A2961" t="s">
        <v>108</v>
      </c>
      <c r="B2961" t="s">
        <v>2766</v>
      </c>
      <c r="C2961" s="2">
        <v>41589.520833333336</v>
      </c>
      <c r="D2961" t="s">
        <v>8912</v>
      </c>
    </row>
    <row r="2962" spans="1:4" x14ac:dyDescent="0.15">
      <c r="A2962" t="s">
        <v>108</v>
      </c>
      <c r="B2962" t="s">
        <v>8913</v>
      </c>
      <c r="C2962" s="2">
        <v>41589.488194444442</v>
      </c>
      <c r="D2962" t="s">
        <v>8914</v>
      </c>
    </row>
    <row r="2963" spans="1:4" x14ac:dyDescent="0.15">
      <c r="A2963" t="s">
        <v>108</v>
      </c>
      <c r="B2963" t="s">
        <v>8915</v>
      </c>
      <c r="C2963" s="2">
        <v>41589.482638888891</v>
      </c>
      <c r="D2963" t="s">
        <v>8916</v>
      </c>
    </row>
    <row r="2964" spans="1:4" x14ac:dyDescent="0.15">
      <c r="A2964" t="s">
        <v>108</v>
      </c>
      <c r="B2964" t="s">
        <v>8917</v>
      </c>
      <c r="C2964" s="2">
        <v>41589.413194444445</v>
      </c>
      <c r="D2964" t="s">
        <v>8918</v>
      </c>
    </row>
    <row r="2965" spans="1:4" x14ac:dyDescent="0.15">
      <c r="A2965" t="s">
        <v>108</v>
      </c>
      <c r="B2965" t="s">
        <v>8919</v>
      </c>
      <c r="C2965" s="2">
        <v>41589.413194444445</v>
      </c>
      <c r="D2965" t="s">
        <v>8920</v>
      </c>
    </row>
    <row r="2966" spans="1:4" x14ac:dyDescent="0.15">
      <c r="A2966" t="s">
        <v>108</v>
      </c>
      <c r="B2966" t="s">
        <v>8921</v>
      </c>
      <c r="C2966" s="2">
        <v>41589.31527777778</v>
      </c>
      <c r="D2966" t="s">
        <v>8922</v>
      </c>
    </row>
    <row r="2967" spans="1:4" x14ac:dyDescent="0.15">
      <c r="A2967" t="s">
        <v>108</v>
      </c>
      <c r="B2967" t="s">
        <v>8923</v>
      </c>
      <c r="C2967" s="2">
        <v>41589.289583333331</v>
      </c>
      <c r="D2967" t="s">
        <v>8924</v>
      </c>
    </row>
    <row r="2968" spans="1:4" x14ac:dyDescent="0.15">
      <c r="A2968" t="s">
        <v>108</v>
      </c>
      <c r="B2968" t="s">
        <v>8925</v>
      </c>
      <c r="C2968" s="2">
        <v>41589.276388888888</v>
      </c>
      <c r="D2968" t="s">
        <v>8926</v>
      </c>
    </row>
    <row r="2969" spans="1:4" x14ac:dyDescent="0.15">
      <c r="A2969" t="s">
        <v>108</v>
      </c>
      <c r="B2969" t="s">
        <v>8927</v>
      </c>
      <c r="C2969" s="2">
        <v>41589.271527777775</v>
      </c>
      <c r="D2969" t="s">
        <v>8928</v>
      </c>
    </row>
    <row r="2970" spans="1:4" x14ac:dyDescent="0.15">
      <c r="A2970" t="s">
        <v>108</v>
      </c>
      <c r="B2970" t="s">
        <v>8929</v>
      </c>
      <c r="C2970" s="2">
        <v>41589.254166666666</v>
      </c>
      <c r="D2970" t="s">
        <v>8930</v>
      </c>
    </row>
    <row r="2971" spans="1:4" x14ac:dyDescent="0.15">
      <c r="A2971" t="s">
        <v>108</v>
      </c>
      <c r="B2971" t="s">
        <v>8931</v>
      </c>
      <c r="C2971" s="2">
        <v>41589.224999999999</v>
      </c>
      <c r="D2971" t="s">
        <v>8932</v>
      </c>
    </row>
    <row r="2972" spans="1:4" x14ac:dyDescent="0.15">
      <c r="A2972" t="s">
        <v>108</v>
      </c>
      <c r="B2972" t="s">
        <v>8933</v>
      </c>
      <c r="C2972" s="2">
        <v>41589.094444444447</v>
      </c>
      <c r="D2972" t="s">
        <v>8934</v>
      </c>
    </row>
    <row r="2973" spans="1:4" x14ac:dyDescent="0.15">
      <c r="A2973" t="s">
        <v>108</v>
      </c>
      <c r="B2973" t="s">
        <v>8935</v>
      </c>
      <c r="C2973" s="2">
        <v>41589.079861111109</v>
      </c>
      <c r="D2973" t="s">
        <v>8936</v>
      </c>
    </row>
    <row r="2974" spans="1:4" x14ac:dyDescent="0.15">
      <c r="A2974" t="s">
        <v>108</v>
      </c>
      <c r="B2974" t="s">
        <v>8937</v>
      </c>
      <c r="C2974" s="2">
        <v>41589.036111111112</v>
      </c>
      <c r="D2974" t="s">
        <v>8938</v>
      </c>
    </row>
    <row r="2975" spans="1:4" x14ac:dyDescent="0.15">
      <c r="A2975" t="s">
        <v>108</v>
      </c>
      <c r="B2975" t="s">
        <v>8939</v>
      </c>
      <c r="C2975" s="2">
        <v>41589.022916666669</v>
      </c>
      <c r="D2975" t="s">
        <v>8940</v>
      </c>
    </row>
    <row r="2976" spans="1:4" x14ac:dyDescent="0.15">
      <c r="A2976" t="s">
        <v>108</v>
      </c>
      <c r="B2976" t="s">
        <v>8941</v>
      </c>
      <c r="C2976" s="2">
        <v>41589.004861111112</v>
      </c>
      <c r="D2976" t="s">
        <v>8942</v>
      </c>
    </row>
    <row r="2977" spans="1:4" x14ac:dyDescent="0.15">
      <c r="A2977" t="s">
        <v>108</v>
      </c>
      <c r="B2977" t="s">
        <v>8943</v>
      </c>
      <c r="C2977" s="2">
        <v>41588.963888888888</v>
      </c>
      <c r="D2977" t="s">
        <v>8944</v>
      </c>
    </row>
    <row r="2978" spans="1:4" x14ac:dyDescent="0.15">
      <c r="A2978" t="s">
        <v>108</v>
      </c>
      <c r="B2978" t="s">
        <v>8945</v>
      </c>
      <c r="C2978" s="2">
        <v>41588.954861111109</v>
      </c>
      <c r="D2978" t="s">
        <v>8946</v>
      </c>
    </row>
    <row r="2979" spans="1:4" x14ac:dyDescent="0.15">
      <c r="A2979" t="s">
        <v>108</v>
      </c>
      <c r="B2979" t="s">
        <v>8947</v>
      </c>
      <c r="C2979" s="2">
        <v>41588.949305555558</v>
      </c>
      <c r="D2979" t="s">
        <v>8948</v>
      </c>
    </row>
    <row r="2980" spans="1:4" x14ac:dyDescent="0.15">
      <c r="A2980" t="s">
        <v>108</v>
      </c>
      <c r="B2980" t="s">
        <v>8949</v>
      </c>
      <c r="C2980" s="2">
        <v>41588.929861111108</v>
      </c>
      <c r="D2980" t="s">
        <v>8950</v>
      </c>
    </row>
    <row r="2981" spans="1:4" ht="54" x14ac:dyDescent="0.15">
      <c r="A2981" t="s">
        <v>108</v>
      </c>
      <c r="B2981" t="s">
        <v>8951</v>
      </c>
      <c r="C2981" s="2">
        <v>41588.929166666669</v>
      </c>
      <c r="D2981" s="3" t="s">
        <v>8952</v>
      </c>
    </row>
    <row r="2982" spans="1:4" x14ac:dyDescent="0.15">
      <c r="A2982" t="s">
        <v>108</v>
      </c>
      <c r="B2982" t="s">
        <v>2335</v>
      </c>
      <c r="C2982" s="2">
        <v>41588.738194444442</v>
      </c>
      <c r="D2982" t="s">
        <v>8953</v>
      </c>
    </row>
    <row r="2983" spans="1:4" x14ac:dyDescent="0.15">
      <c r="A2983" t="s">
        <v>108</v>
      </c>
      <c r="B2983" t="s">
        <v>8954</v>
      </c>
      <c r="C2983" s="2">
        <v>41588.734027777777</v>
      </c>
      <c r="D2983" t="s">
        <v>8955</v>
      </c>
    </row>
    <row r="2984" spans="1:4" x14ac:dyDescent="0.15">
      <c r="A2984" t="s">
        <v>108</v>
      </c>
      <c r="B2984" t="s">
        <v>8956</v>
      </c>
      <c r="C2984" s="2">
        <v>41588.597916666666</v>
      </c>
      <c r="D2984" t="s">
        <v>8957</v>
      </c>
    </row>
    <row r="2985" spans="1:4" x14ac:dyDescent="0.15">
      <c r="A2985" t="s">
        <v>108</v>
      </c>
      <c r="B2985" t="s">
        <v>8958</v>
      </c>
      <c r="C2985" s="2">
        <v>41588.529166666667</v>
      </c>
      <c r="D2985" t="s">
        <v>8959</v>
      </c>
    </row>
    <row r="2986" spans="1:4" x14ac:dyDescent="0.15">
      <c r="A2986" t="s">
        <v>108</v>
      </c>
      <c r="B2986" t="s">
        <v>8960</v>
      </c>
      <c r="C2986" s="2">
        <v>41588.47152777778</v>
      </c>
      <c r="D2986" t="s">
        <v>8961</v>
      </c>
    </row>
    <row r="2987" spans="1:4" x14ac:dyDescent="0.15">
      <c r="A2987" t="s">
        <v>108</v>
      </c>
      <c r="B2987" t="s">
        <v>8962</v>
      </c>
      <c r="C2987" s="2">
        <v>41588.430555555555</v>
      </c>
      <c r="D2987" t="s">
        <v>8963</v>
      </c>
    </row>
    <row r="2988" spans="1:4" x14ac:dyDescent="0.15">
      <c r="A2988" t="s">
        <v>108</v>
      </c>
      <c r="B2988" t="s">
        <v>8964</v>
      </c>
      <c r="C2988" s="2">
        <v>41588.429166666669</v>
      </c>
      <c r="D2988" t="s">
        <v>8965</v>
      </c>
    </row>
    <row r="2989" spans="1:4" x14ac:dyDescent="0.15">
      <c r="A2989" t="s">
        <v>108</v>
      </c>
      <c r="B2989" t="s">
        <v>1467</v>
      </c>
      <c r="C2989" s="2">
        <v>41588.426388888889</v>
      </c>
      <c r="D2989" t="s">
        <v>8966</v>
      </c>
    </row>
    <row r="2990" spans="1:4" ht="67.5" x14ac:dyDescent="0.15">
      <c r="A2990" t="s">
        <v>108</v>
      </c>
      <c r="B2990" t="s">
        <v>1494</v>
      </c>
      <c r="C2990" s="2">
        <v>41588.402777777781</v>
      </c>
      <c r="D2990" s="3" t="s">
        <v>8967</v>
      </c>
    </row>
    <row r="2991" spans="1:4" x14ac:dyDescent="0.15">
      <c r="A2991" t="s">
        <v>108</v>
      </c>
      <c r="B2991" t="s">
        <v>8968</v>
      </c>
      <c r="C2991" s="2">
        <v>41588.390277777777</v>
      </c>
      <c r="D2991" t="s">
        <v>8969</v>
      </c>
    </row>
    <row r="2992" spans="1:4" x14ac:dyDescent="0.15">
      <c r="A2992" t="s">
        <v>108</v>
      </c>
      <c r="B2992" t="s">
        <v>8970</v>
      </c>
      <c r="C2992" s="2">
        <v>41588.364583333336</v>
      </c>
      <c r="D2992" t="s">
        <v>8971</v>
      </c>
    </row>
    <row r="2993" spans="1:4" x14ac:dyDescent="0.15">
      <c r="A2993" t="s">
        <v>108</v>
      </c>
      <c r="B2993" t="s">
        <v>8972</v>
      </c>
      <c r="C2993" s="2">
        <v>41588.356249999997</v>
      </c>
      <c r="D2993" t="s">
        <v>8973</v>
      </c>
    </row>
    <row r="2994" spans="1:4" x14ac:dyDescent="0.15">
      <c r="A2994" t="s">
        <v>108</v>
      </c>
      <c r="B2994" t="s">
        <v>8974</v>
      </c>
      <c r="C2994" s="2">
        <v>41588.348611111112</v>
      </c>
      <c r="D2994" t="s">
        <v>8975</v>
      </c>
    </row>
    <row r="2995" spans="1:4" x14ac:dyDescent="0.15">
      <c r="A2995" t="s">
        <v>108</v>
      </c>
      <c r="B2995" t="s">
        <v>8976</v>
      </c>
      <c r="C2995" s="2">
        <v>41588.319444444445</v>
      </c>
      <c r="D2995" t="s">
        <v>8977</v>
      </c>
    </row>
    <row r="2996" spans="1:4" x14ac:dyDescent="0.15">
      <c r="A2996" t="s">
        <v>108</v>
      </c>
      <c r="B2996" t="s">
        <v>8978</v>
      </c>
      <c r="C2996" s="2">
        <v>41588.229861111111</v>
      </c>
      <c r="D2996" t="s">
        <v>8979</v>
      </c>
    </row>
    <row r="2997" spans="1:4" x14ac:dyDescent="0.15">
      <c r="A2997" t="s">
        <v>108</v>
      </c>
      <c r="B2997" t="s">
        <v>8980</v>
      </c>
      <c r="C2997" s="2">
        <v>41588.11041666667</v>
      </c>
      <c r="D2997" t="s">
        <v>8981</v>
      </c>
    </row>
    <row r="2998" spans="1:4" x14ac:dyDescent="0.15">
      <c r="A2998" t="s">
        <v>108</v>
      </c>
      <c r="B2998" t="s">
        <v>8982</v>
      </c>
      <c r="C2998" s="2">
        <v>41588.099305555559</v>
      </c>
      <c r="D2998" t="s">
        <v>8983</v>
      </c>
    </row>
    <row r="2999" spans="1:4" x14ac:dyDescent="0.15">
      <c r="A2999" t="s">
        <v>108</v>
      </c>
      <c r="B2999" t="s">
        <v>8984</v>
      </c>
      <c r="C2999" s="2">
        <v>41588.074999999997</v>
      </c>
      <c r="D2999" t="s">
        <v>8985</v>
      </c>
    </row>
    <row r="3000" spans="1:4" x14ac:dyDescent="0.15">
      <c r="A3000" t="s">
        <v>108</v>
      </c>
      <c r="B3000" t="s">
        <v>8986</v>
      </c>
      <c r="C3000" s="2">
        <v>41588.070833333331</v>
      </c>
      <c r="D3000" t="s">
        <v>8987</v>
      </c>
    </row>
    <row r="3001" spans="1:4" ht="40.5" x14ac:dyDescent="0.15">
      <c r="A3001" t="s">
        <v>108</v>
      </c>
      <c r="B3001" t="s">
        <v>8988</v>
      </c>
      <c r="C3001" s="2">
        <v>41588</v>
      </c>
      <c r="D3001" s="3" t="s">
        <v>8989</v>
      </c>
    </row>
    <row r="3002" spans="1:4" ht="27" x14ac:dyDescent="0.15">
      <c r="A3002" t="s">
        <v>108</v>
      </c>
      <c r="B3002" t="s">
        <v>8990</v>
      </c>
      <c r="C3002" s="2">
        <v>41588</v>
      </c>
      <c r="D3002" s="3" t="s">
        <v>8991</v>
      </c>
    </row>
    <row r="3003" spans="1:4" ht="67.5" x14ac:dyDescent="0.15">
      <c r="A3003" t="s">
        <v>108</v>
      </c>
      <c r="B3003" t="s">
        <v>8992</v>
      </c>
      <c r="C3003" s="2">
        <v>41587.946527777778</v>
      </c>
      <c r="D3003" s="3" t="s">
        <v>8993</v>
      </c>
    </row>
    <row r="3004" spans="1:4" x14ac:dyDescent="0.15">
      <c r="A3004" t="s">
        <v>108</v>
      </c>
      <c r="B3004" t="s">
        <v>8994</v>
      </c>
      <c r="C3004" s="2">
        <v>41587.940972222219</v>
      </c>
      <c r="D3004" t="s">
        <v>8995</v>
      </c>
    </row>
    <row r="3005" spans="1:4" x14ac:dyDescent="0.15">
      <c r="A3005" t="s">
        <v>108</v>
      </c>
      <c r="B3005" t="s">
        <v>1108</v>
      </c>
      <c r="C3005" s="2">
        <v>41587.899305555555</v>
      </c>
      <c r="D3005" t="s">
        <v>8996</v>
      </c>
    </row>
    <row r="3006" spans="1:4" ht="94.5" x14ac:dyDescent="0.15">
      <c r="A3006" t="s">
        <v>108</v>
      </c>
      <c r="B3006" t="s">
        <v>8997</v>
      </c>
      <c r="C3006" s="2">
        <v>41587.877083333333</v>
      </c>
      <c r="D3006" s="3" t="s">
        <v>8998</v>
      </c>
    </row>
    <row r="3007" spans="1:4" x14ac:dyDescent="0.15">
      <c r="A3007" t="s">
        <v>108</v>
      </c>
      <c r="B3007" t="s">
        <v>8999</v>
      </c>
      <c r="C3007" s="2">
        <v>41587.856249999997</v>
      </c>
      <c r="D3007" t="s">
        <v>9000</v>
      </c>
    </row>
    <row r="3008" spans="1:4" x14ac:dyDescent="0.15">
      <c r="A3008" t="s">
        <v>108</v>
      </c>
      <c r="B3008" t="s">
        <v>9001</v>
      </c>
      <c r="C3008" s="2">
        <v>41587.850694444445</v>
      </c>
      <c r="D3008" t="s">
        <v>9002</v>
      </c>
    </row>
    <row r="3009" spans="1:4" x14ac:dyDescent="0.15">
      <c r="A3009" t="s">
        <v>108</v>
      </c>
      <c r="B3009" t="s">
        <v>8114</v>
      </c>
      <c r="C3009" s="2">
        <v>41587.801388888889</v>
      </c>
      <c r="D3009" t="s">
        <v>9003</v>
      </c>
    </row>
    <row r="3010" spans="1:4" x14ac:dyDescent="0.15">
      <c r="A3010" t="s">
        <v>108</v>
      </c>
      <c r="B3010" t="s">
        <v>9004</v>
      </c>
      <c r="C3010" s="2">
        <v>41587.800694444442</v>
      </c>
      <c r="D3010" t="s">
        <v>9005</v>
      </c>
    </row>
    <row r="3011" spans="1:4" x14ac:dyDescent="0.15">
      <c r="A3011" t="s">
        <v>108</v>
      </c>
      <c r="B3011" t="s">
        <v>9006</v>
      </c>
      <c r="C3011" s="2">
        <v>41587.796527777777</v>
      </c>
      <c r="D3011" t="s">
        <v>9007</v>
      </c>
    </row>
    <row r="3012" spans="1:4" x14ac:dyDescent="0.15">
      <c r="A3012" t="s">
        <v>108</v>
      </c>
      <c r="B3012" t="s">
        <v>9008</v>
      </c>
      <c r="C3012" s="2">
        <v>41587.79583333333</v>
      </c>
      <c r="D3012" t="s">
        <v>9009</v>
      </c>
    </row>
    <row r="3013" spans="1:4" ht="67.5" x14ac:dyDescent="0.15">
      <c r="A3013" t="s">
        <v>108</v>
      </c>
      <c r="B3013" t="s">
        <v>9010</v>
      </c>
      <c r="C3013" s="2">
        <v>41587.714583333334</v>
      </c>
      <c r="D3013" s="3" t="s">
        <v>9011</v>
      </c>
    </row>
    <row r="3014" spans="1:4" ht="67.5" x14ac:dyDescent="0.15">
      <c r="A3014" t="s">
        <v>108</v>
      </c>
      <c r="B3014" t="s">
        <v>9012</v>
      </c>
      <c r="C3014" s="2">
        <v>41587.709027777775</v>
      </c>
      <c r="D3014" s="3" t="s">
        <v>9013</v>
      </c>
    </row>
    <row r="3015" spans="1:4" x14ac:dyDescent="0.15">
      <c r="A3015" t="s">
        <v>108</v>
      </c>
      <c r="B3015" t="s">
        <v>9014</v>
      </c>
      <c r="C3015" s="2">
        <v>41587.68472222222</v>
      </c>
      <c r="D3015" t="s">
        <v>9015</v>
      </c>
    </row>
    <row r="3016" spans="1:4" ht="54" x14ac:dyDescent="0.15">
      <c r="A3016" t="s">
        <v>108</v>
      </c>
      <c r="B3016" t="s">
        <v>9016</v>
      </c>
      <c r="C3016" s="2">
        <v>41587.651388888888</v>
      </c>
      <c r="D3016" s="3" t="s">
        <v>9017</v>
      </c>
    </row>
    <row r="3017" spans="1:4" x14ac:dyDescent="0.15">
      <c r="A3017" t="s">
        <v>108</v>
      </c>
      <c r="B3017" t="s">
        <v>9018</v>
      </c>
      <c r="C3017" s="2">
        <v>41587.645138888889</v>
      </c>
      <c r="D3017" t="s">
        <v>9019</v>
      </c>
    </row>
    <row r="3018" spans="1:4" ht="54" x14ac:dyDescent="0.15">
      <c r="A3018" t="s">
        <v>108</v>
      </c>
      <c r="B3018" t="s">
        <v>9020</v>
      </c>
      <c r="C3018" s="2">
        <v>41587.59097222222</v>
      </c>
      <c r="D3018" s="3" t="s">
        <v>9021</v>
      </c>
    </row>
    <row r="3019" spans="1:4" x14ac:dyDescent="0.15">
      <c r="A3019" t="s">
        <v>108</v>
      </c>
      <c r="B3019" t="s">
        <v>2339</v>
      </c>
      <c r="C3019" s="2">
        <v>41587.564583333333</v>
      </c>
      <c r="D3019" t="s">
        <v>9022</v>
      </c>
    </row>
    <row r="3020" spans="1:4" x14ac:dyDescent="0.15">
      <c r="A3020" t="s">
        <v>108</v>
      </c>
      <c r="B3020" t="s">
        <v>9023</v>
      </c>
      <c r="C3020" s="2">
        <v>41587.542361111111</v>
      </c>
      <c r="D3020" t="s">
        <v>9024</v>
      </c>
    </row>
    <row r="3021" spans="1:4" x14ac:dyDescent="0.15">
      <c r="A3021" t="s">
        <v>108</v>
      </c>
      <c r="B3021" t="s">
        <v>9025</v>
      </c>
      <c r="C3021" s="2">
        <v>41587.495833333334</v>
      </c>
      <c r="D3021" t="s">
        <v>9026</v>
      </c>
    </row>
    <row r="3022" spans="1:4" x14ac:dyDescent="0.15">
      <c r="A3022" t="s">
        <v>108</v>
      </c>
      <c r="B3022" t="s">
        <v>9027</v>
      </c>
      <c r="C3022" s="2">
        <v>41587.495138888888</v>
      </c>
      <c r="D3022" t="s">
        <v>9028</v>
      </c>
    </row>
    <row r="3023" spans="1:4" x14ac:dyDescent="0.15">
      <c r="A3023" t="s">
        <v>108</v>
      </c>
      <c r="B3023" t="s">
        <v>9029</v>
      </c>
      <c r="C3023" s="2">
        <v>41587.490972222222</v>
      </c>
      <c r="D3023" t="s">
        <v>9030</v>
      </c>
    </row>
    <row r="3024" spans="1:4" ht="67.5" x14ac:dyDescent="0.15">
      <c r="A3024" t="s">
        <v>108</v>
      </c>
      <c r="B3024" t="s">
        <v>9031</v>
      </c>
      <c r="C3024" s="2">
        <v>41587.481944444444</v>
      </c>
      <c r="D3024" s="3" t="s">
        <v>9032</v>
      </c>
    </row>
    <row r="3025" spans="1:4" x14ac:dyDescent="0.15">
      <c r="A3025" t="s">
        <v>108</v>
      </c>
      <c r="B3025" t="s">
        <v>9033</v>
      </c>
      <c r="C3025" s="2">
        <v>41587.467361111114</v>
      </c>
      <c r="D3025" t="s">
        <v>9034</v>
      </c>
    </row>
    <row r="3026" spans="1:4" ht="40.5" x14ac:dyDescent="0.15">
      <c r="A3026" t="s">
        <v>108</v>
      </c>
      <c r="B3026" t="s">
        <v>9035</v>
      </c>
      <c r="C3026" s="2">
        <v>41587.465277777781</v>
      </c>
      <c r="D3026" s="3" t="s">
        <v>9036</v>
      </c>
    </row>
    <row r="3027" spans="1:4" x14ac:dyDescent="0.15">
      <c r="A3027" t="s">
        <v>108</v>
      </c>
      <c r="B3027" t="s">
        <v>9037</v>
      </c>
      <c r="C3027" s="2">
        <v>41587.455555555556</v>
      </c>
      <c r="D3027" t="s">
        <v>9038</v>
      </c>
    </row>
    <row r="3028" spans="1:4" x14ac:dyDescent="0.15">
      <c r="A3028" t="s">
        <v>108</v>
      </c>
      <c r="B3028" t="s">
        <v>9039</v>
      </c>
      <c r="C3028" s="2">
        <v>41587.421527777777</v>
      </c>
      <c r="D3028" t="s">
        <v>9040</v>
      </c>
    </row>
    <row r="3029" spans="1:4" x14ac:dyDescent="0.15">
      <c r="A3029" t="s">
        <v>108</v>
      </c>
      <c r="B3029" t="s">
        <v>9041</v>
      </c>
      <c r="C3029" s="2">
        <v>41587.32708333333</v>
      </c>
      <c r="D3029" t="s">
        <v>9042</v>
      </c>
    </row>
    <row r="3030" spans="1:4" x14ac:dyDescent="0.15">
      <c r="A3030" t="s">
        <v>108</v>
      </c>
      <c r="B3030" t="s">
        <v>9043</v>
      </c>
      <c r="C3030" s="2">
        <v>41587.300694444442</v>
      </c>
      <c r="D3030" t="s">
        <v>9044</v>
      </c>
    </row>
    <row r="3031" spans="1:4" x14ac:dyDescent="0.15">
      <c r="A3031" t="s">
        <v>108</v>
      </c>
      <c r="B3031" t="s">
        <v>9045</v>
      </c>
      <c r="C3031" s="2">
        <v>41587.295138888891</v>
      </c>
      <c r="D3031" t="s">
        <v>9046</v>
      </c>
    </row>
    <row r="3032" spans="1:4" x14ac:dyDescent="0.15">
      <c r="A3032" t="s">
        <v>108</v>
      </c>
      <c r="B3032" t="s">
        <v>9047</v>
      </c>
      <c r="C3032" s="2">
        <v>41587.289583333331</v>
      </c>
      <c r="D3032" t="s">
        <v>9048</v>
      </c>
    </row>
    <row r="3033" spans="1:4" x14ac:dyDescent="0.15">
      <c r="A3033" t="s">
        <v>108</v>
      </c>
      <c r="B3033" t="s">
        <v>9049</v>
      </c>
      <c r="C3033" s="2">
        <v>41587.259027777778</v>
      </c>
      <c r="D3033" t="s">
        <v>9050</v>
      </c>
    </row>
    <row r="3034" spans="1:4" x14ac:dyDescent="0.15">
      <c r="A3034" t="s">
        <v>108</v>
      </c>
      <c r="B3034" t="s">
        <v>9051</v>
      </c>
      <c r="C3034" s="2">
        <v>41587.122916666667</v>
      </c>
      <c r="D3034" t="s">
        <v>9052</v>
      </c>
    </row>
    <row r="3035" spans="1:4" x14ac:dyDescent="0.15">
      <c r="A3035" t="s">
        <v>108</v>
      </c>
      <c r="B3035" t="s">
        <v>9053</v>
      </c>
      <c r="C3035" s="2">
        <v>41587.066666666666</v>
      </c>
      <c r="D3035" t="s">
        <v>9054</v>
      </c>
    </row>
    <row r="3036" spans="1:4" x14ac:dyDescent="0.15">
      <c r="A3036" t="s">
        <v>108</v>
      </c>
      <c r="B3036" t="s">
        <v>8658</v>
      </c>
      <c r="C3036" s="2">
        <v>41587.0625</v>
      </c>
      <c r="D3036" t="s">
        <v>9055</v>
      </c>
    </row>
    <row r="3037" spans="1:4" x14ac:dyDescent="0.15">
      <c r="A3037" t="s">
        <v>108</v>
      </c>
      <c r="B3037" t="s">
        <v>9056</v>
      </c>
      <c r="C3037" s="2">
        <v>41586.998611111114</v>
      </c>
      <c r="D3037" t="s">
        <v>9057</v>
      </c>
    </row>
    <row r="3038" spans="1:4" x14ac:dyDescent="0.15">
      <c r="A3038" t="s">
        <v>108</v>
      </c>
      <c r="B3038" t="s">
        <v>9058</v>
      </c>
      <c r="C3038" s="2">
        <v>41586.978472222225</v>
      </c>
      <c r="D3038" t="s">
        <v>9059</v>
      </c>
    </row>
    <row r="3039" spans="1:4" x14ac:dyDescent="0.15">
      <c r="A3039" t="s">
        <v>108</v>
      </c>
      <c r="B3039" t="s">
        <v>9060</v>
      </c>
      <c r="C3039" s="2">
        <v>41586.976388888892</v>
      </c>
      <c r="D3039" t="s">
        <v>9061</v>
      </c>
    </row>
    <row r="3040" spans="1:4" x14ac:dyDescent="0.15">
      <c r="A3040" t="s">
        <v>108</v>
      </c>
      <c r="B3040" t="s">
        <v>9062</v>
      </c>
      <c r="C3040" s="2">
        <v>41586.949999999997</v>
      </c>
      <c r="D3040" t="s">
        <v>9063</v>
      </c>
    </row>
    <row r="3041" spans="1:4" x14ac:dyDescent="0.15">
      <c r="A3041" t="s">
        <v>108</v>
      </c>
      <c r="B3041" t="s">
        <v>9064</v>
      </c>
      <c r="C3041" s="2">
        <v>41586.924305555556</v>
      </c>
      <c r="D3041" t="s">
        <v>9065</v>
      </c>
    </row>
    <row r="3042" spans="1:4" ht="40.5" x14ac:dyDescent="0.15">
      <c r="A3042" t="s">
        <v>108</v>
      </c>
      <c r="B3042" t="s">
        <v>9066</v>
      </c>
      <c r="C3042" s="2">
        <v>41586.910416666666</v>
      </c>
      <c r="D3042" s="3" t="s">
        <v>9067</v>
      </c>
    </row>
    <row r="3043" spans="1:4" x14ac:dyDescent="0.15">
      <c r="A3043" t="s">
        <v>108</v>
      </c>
      <c r="B3043" t="s">
        <v>9068</v>
      </c>
      <c r="C3043" s="2">
        <v>41586.907638888886</v>
      </c>
      <c r="D3043" t="s">
        <v>9069</v>
      </c>
    </row>
    <row r="3044" spans="1:4" x14ac:dyDescent="0.15">
      <c r="A3044" t="s">
        <v>108</v>
      </c>
      <c r="B3044" t="s">
        <v>9070</v>
      </c>
      <c r="C3044" s="2">
        <v>41586.893055555556</v>
      </c>
      <c r="D3044" t="s">
        <v>9071</v>
      </c>
    </row>
    <row r="3045" spans="1:4" x14ac:dyDescent="0.15">
      <c r="A3045" t="s">
        <v>108</v>
      </c>
      <c r="B3045" t="s">
        <v>9072</v>
      </c>
      <c r="C3045" s="2">
        <v>41586.881944444445</v>
      </c>
      <c r="D3045" t="s">
        <v>9073</v>
      </c>
    </row>
    <row r="3046" spans="1:4" x14ac:dyDescent="0.15">
      <c r="A3046" t="s">
        <v>108</v>
      </c>
      <c r="B3046" t="s">
        <v>9074</v>
      </c>
      <c r="C3046" s="2">
        <v>41586.820833333331</v>
      </c>
      <c r="D3046" t="s">
        <v>9075</v>
      </c>
    </row>
    <row r="3047" spans="1:4" x14ac:dyDescent="0.15">
      <c r="A3047" t="s">
        <v>108</v>
      </c>
      <c r="B3047" t="s">
        <v>9076</v>
      </c>
      <c r="C3047" s="2">
        <v>41586.802083333336</v>
      </c>
      <c r="D3047" t="s">
        <v>9077</v>
      </c>
    </row>
    <row r="3048" spans="1:4" x14ac:dyDescent="0.15">
      <c r="A3048" t="s">
        <v>108</v>
      </c>
      <c r="B3048" t="s">
        <v>9078</v>
      </c>
      <c r="C3048" s="2">
        <v>41586.777083333334</v>
      </c>
      <c r="D3048" t="s">
        <v>9079</v>
      </c>
    </row>
    <row r="3049" spans="1:4" x14ac:dyDescent="0.15">
      <c r="A3049" t="s">
        <v>108</v>
      </c>
      <c r="B3049" t="s">
        <v>9080</v>
      </c>
      <c r="C3049" s="2">
        <v>41586.768750000003</v>
      </c>
      <c r="D3049" t="s">
        <v>9081</v>
      </c>
    </row>
    <row r="3050" spans="1:4" x14ac:dyDescent="0.15">
      <c r="A3050" t="s">
        <v>108</v>
      </c>
      <c r="B3050" t="s">
        <v>9082</v>
      </c>
      <c r="C3050" s="2">
        <v>41586.761805555558</v>
      </c>
      <c r="D3050" t="s">
        <v>9083</v>
      </c>
    </row>
    <row r="3051" spans="1:4" x14ac:dyDescent="0.15">
      <c r="A3051" t="s">
        <v>108</v>
      </c>
      <c r="B3051" t="s">
        <v>9084</v>
      </c>
      <c r="C3051" s="2">
        <v>41586.754861111112</v>
      </c>
      <c r="D3051" t="s">
        <v>9085</v>
      </c>
    </row>
    <row r="3052" spans="1:4" x14ac:dyDescent="0.15">
      <c r="A3052" t="s">
        <v>108</v>
      </c>
      <c r="B3052" t="s">
        <v>9086</v>
      </c>
      <c r="C3052" s="2">
        <v>41586.724305555559</v>
      </c>
      <c r="D3052" t="s">
        <v>9087</v>
      </c>
    </row>
    <row r="3053" spans="1:4" ht="67.5" x14ac:dyDescent="0.15">
      <c r="A3053" t="s">
        <v>108</v>
      </c>
      <c r="B3053" t="s">
        <v>9088</v>
      </c>
      <c r="C3053" s="2">
        <v>41586.713888888888</v>
      </c>
      <c r="D3053" s="3" t="s">
        <v>9089</v>
      </c>
    </row>
    <row r="3054" spans="1:4" x14ac:dyDescent="0.15">
      <c r="A3054" t="s">
        <v>108</v>
      </c>
      <c r="B3054" t="s">
        <v>9090</v>
      </c>
      <c r="C3054" s="2">
        <v>41586.696527777778</v>
      </c>
      <c r="D3054" t="s">
        <v>9091</v>
      </c>
    </row>
    <row r="3055" spans="1:4" x14ac:dyDescent="0.15">
      <c r="A3055" t="s">
        <v>108</v>
      </c>
      <c r="B3055" t="s">
        <v>9092</v>
      </c>
      <c r="C3055" s="2">
        <v>41586.688888888886</v>
      </c>
      <c r="D3055" t="s">
        <v>9093</v>
      </c>
    </row>
    <row r="3056" spans="1:4" x14ac:dyDescent="0.15">
      <c r="A3056" t="s">
        <v>108</v>
      </c>
      <c r="B3056" t="s">
        <v>9094</v>
      </c>
      <c r="C3056" s="2">
        <v>41586.677083333336</v>
      </c>
      <c r="D3056" t="s">
        <v>9095</v>
      </c>
    </row>
    <row r="3057" spans="1:4" ht="67.5" x14ac:dyDescent="0.15">
      <c r="A3057" t="s">
        <v>108</v>
      </c>
      <c r="B3057" t="s">
        <v>9096</v>
      </c>
      <c r="C3057" s="2">
        <v>41586.668749999997</v>
      </c>
      <c r="D3057" s="3" t="s">
        <v>9097</v>
      </c>
    </row>
    <row r="3058" spans="1:4" x14ac:dyDescent="0.15">
      <c r="A3058" t="s">
        <v>108</v>
      </c>
      <c r="B3058" t="s">
        <v>9098</v>
      </c>
      <c r="C3058" s="2">
        <v>41586.604166666664</v>
      </c>
      <c r="D3058" t="s">
        <v>9099</v>
      </c>
    </row>
    <row r="3059" spans="1:4" x14ac:dyDescent="0.15">
      <c r="A3059" t="s">
        <v>108</v>
      </c>
      <c r="B3059" t="s">
        <v>9100</v>
      </c>
      <c r="C3059" s="2">
        <v>41586.600694444445</v>
      </c>
      <c r="D3059" t="s">
        <v>9101</v>
      </c>
    </row>
    <row r="3060" spans="1:4" x14ac:dyDescent="0.15">
      <c r="A3060" t="s">
        <v>108</v>
      </c>
      <c r="B3060" t="s">
        <v>9102</v>
      </c>
      <c r="C3060" s="2">
        <v>41586.577777777777</v>
      </c>
      <c r="D3060" t="s">
        <v>9103</v>
      </c>
    </row>
    <row r="3061" spans="1:4" x14ac:dyDescent="0.15">
      <c r="A3061" t="s">
        <v>108</v>
      </c>
      <c r="B3061" t="s">
        <v>9104</v>
      </c>
      <c r="C3061" s="2">
        <v>41586.524305555555</v>
      </c>
      <c r="D3061" t="s">
        <v>9105</v>
      </c>
    </row>
    <row r="3062" spans="1:4" ht="54" x14ac:dyDescent="0.15">
      <c r="A3062" t="s">
        <v>108</v>
      </c>
      <c r="B3062" t="s">
        <v>9106</v>
      </c>
      <c r="C3062" s="2">
        <v>41586.519444444442</v>
      </c>
      <c r="D3062" s="3" t="s">
        <v>9107</v>
      </c>
    </row>
    <row r="3063" spans="1:4" x14ac:dyDescent="0.15">
      <c r="A3063" t="s">
        <v>108</v>
      </c>
      <c r="B3063" t="s">
        <v>9108</v>
      </c>
      <c r="C3063" s="2">
        <v>41586.495138888888</v>
      </c>
      <c r="D3063" t="s">
        <v>9109</v>
      </c>
    </row>
    <row r="3064" spans="1:4" x14ac:dyDescent="0.15">
      <c r="A3064" t="s">
        <v>108</v>
      </c>
      <c r="B3064" t="s">
        <v>9110</v>
      </c>
      <c r="C3064" s="2">
        <v>41586.490277777775</v>
      </c>
      <c r="D3064" t="s">
        <v>9111</v>
      </c>
    </row>
    <row r="3065" spans="1:4" x14ac:dyDescent="0.15">
      <c r="A3065" t="s">
        <v>108</v>
      </c>
      <c r="B3065" t="s">
        <v>9112</v>
      </c>
      <c r="C3065" s="2">
        <v>41586.479861111111</v>
      </c>
      <c r="D3065" t="s">
        <v>9113</v>
      </c>
    </row>
    <row r="3066" spans="1:4" x14ac:dyDescent="0.15">
      <c r="A3066" t="s">
        <v>108</v>
      </c>
      <c r="B3066" t="s">
        <v>9114</v>
      </c>
      <c r="C3066" s="2">
        <v>41586.472222222219</v>
      </c>
      <c r="D3066" t="s">
        <v>9115</v>
      </c>
    </row>
    <row r="3067" spans="1:4" x14ac:dyDescent="0.15">
      <c r="A3067" t="s">
        <v>108</v>
      </c>
      <c r="B3067" t="s">
        <v>9116</v>
      </c>
      <c r="C3067" s="2">
        <v>41586.450694444444</v>
      </c>
      <c r="D3067" t="s">
        <v>9117</v>
      </c>
    </row>
    <row r="3068" spans="1:4" x14ac:dyDescent="0.15">
      <c r="A3068" t="s">
        <v>108</v>
      </c>
      <c r="B3068" t="s">
        <v>9118</v>
      </c>
      <c r="C3068" s="2">
        <v>41586.420138888891</v>
      </c>
      <c r="D3068" t="s">
        <v>9119</v>
      </c>
    </row>
    <row r="3069" spans="1:4" x14ac:dyDescent="0.15">
      <c r="A3069" t="s">
        <v>108</v>
      </c>
      <c r="B3069" t="s">
        <v>1528</v>
      </c>
      <c r="C3069" s="2">
        <v>41586.414583333331</v>
      </c>
      <c r="D3069" t="s">
        <v>9120</v>
      </c>
    </row>
    <row r="3070" spans="1:4" x14ac:dyDescent="0.15">
      <c r="A3070" t="s">
        <v>108</v>
      </c>
      <c r="B3070" t="s">
        <v>9121</v>
      </c>
      <c r="C3070" s="2">
        <v>41586.393750000003</v>
      </c>
      <c r="D3070" t="s">
        <v>9122</v>
      </c>
    </row>
    <row r="3071" spans="1:4" ht="67.5" x14ac:dyDescent="0.15">
      <c r="A3071" t="s">
        <v>108</v>
      </c>
      <c r="B3071" t="s">
        <v>9123</v>
      </c>
      <c r="C3071" s="2">
        <v>41586.352777777778</v>
      </c>
      <c r="D3071" s="3" t="s">
        <v>9124</v>
      </c>
    </row>
    <row r="3072" spans="1:4" x14ac:dyDescent="0.15">
      <c r="A3072" t="s">
        <v>108</v>
      </c>
      <c r="B3072" t="s">
        <v>9125</v>
      </c>
      <c r="C3072" s="2">
        <v>41586.336111111108</v>
      </c>
      <c r="D3072" t="s">
        <v>9126</v>
      </c>
    </row>
    <row r="3073" spans="1:4" ht="40.5" x14ac:dyDescent="0.15">
      <c r="A3073" t="s">
        <v>108</v>
      </c>
      <c r="B3073" t="s">
        <v>1157</v>
      </c>
      <c r="C3073" s="2">
        <v>41586.331944444442</v>
      </c>
      <c r="D3073" s="3" t="s">
        <v>9127</v>
      </c>
    </row>
    <row r="3074" spans="1:4" x14ac:dyDescent="0.15">
      <c r="A3074" t="s">
        <v>108</v>
      </c>
      <c r="B3074" t="s">
        <v>9128</v>
      </c>
      <c r="C3074" s="2">
        <v>41586.234027777777</v>
      </c>
      <c r="D3074" t="s">
        <v>9129</v>
      </c>
    </row>
    <row r="3075" spans="1:4" x14ac:dyDescent="0.15">
      <c r="A3075" t="s">
        <v>108</v>
      </c>
      <c r="B3075" t="s">
        <v>9130</v>
      </c>
      <c r="C3075" s="2">
        <v>41586.084722222222</v>
      </c>
      <c r="D3075" t="s">
        <v>9131</v>
      </c>
    </row>
    <row r="3076" spans="1:4" ht="67.5" x14ac:dyDescent="0.15">
      <c r="A3076" t="s">
        <v>108</v>
      </c>
      <c r="B3076" t="s">
        <v>9132</v>
      </c>
      <c r="C3076" s="2">
        <v>41586.052083333336</v>
      </c>
      <c r="D3076" s="3" t="s">
        <v>9133</v>
      </c>
    </row>
    <row r="3077" spans="1:4" x14ac:dyDescent="0.15">
      <c r="A3077" t="s">
        <v>108</v>
      </c>
      <c r="B3077" t="s">
        <v>9134</v>
      </c>
      <c r="C3077" s="2">
        <v>41586.015277777777</v>
      </c>
      <c r="D3077" t="s">
        <v>9135</v>
      </c>
    </row>
    <row r="3078" spans="1:4" x14ac:dyDescent="0.15">
      <c r="A3078" t="s">
        <v>108</v>
      </c>
      <c r="B3078" t="s">
        <v>9136</v>
      </c>
      <c r="C3078" s="2">
        <v>41585.999305555553</v>
      </c>
      <c r="D3078" t="s">
        <v>9137</v>
      </c>
    </row>
    <row r="3079" spans="1:4" x14ac:dyDescent="0.15">
      <c r="A3079" t="s">
        <v>108</v>
      </c>
      <c r="B3079" t="s">
        <v>9138</v>
      </c>
      <c r="C3079" s="2">
        <v>41585.997916666667</v>
      </c>
      <c r="D3079" t="s">
        <v>9139</v>
      </c>
    </row>
    <row r="3080" spans="1:4" x14ac:dyDescent="0.15">
      <c r="A3080" t="s">
        <v>108</v>
      </c>
      <c r="B3080" t="s">
        <v>9140</v>
      </c>
      <c r="C3080" s="2">
        <v>41585.997916666667</v>
      </c>
      <c r="D3080" t="s">
        <v>9141</v>
      </c>
    </row>
    <row r="3081" spans="1:4" x14ac:dyDescent="0.15">
      <c r="A3081" t="s">
        <v>108</v>
      </c>
      <c r="B3081" t="s">
        <v>9142</v>
      </c>
      <c r="C3081" s="2">
        <v>41585.993055555555</v>
      </c>
      <c r="D3081" t="s">
        <v>9143</v>
      </c>
    </row>
    <row r="3082" spans="1:4" x14ac:dyDescent="0.15">
      <c r="A3082" t="s">
        <v>108</v>
      </c>
      <c r="B3082" t="s">
        <v>9144</v>
      </c>
      <c r="C3082" s="2">
        <v>41585.98333333333</v>
      </c>
      <c r="D3082" t="s">
        <v>9145</v>
      </c>
    </row>
    <row r="3083" spans="1:4" x14ac:dyDescent="0.15">
      <c r="A3083" t="s">
        <v>108</v>
      </c>
      <c r="B3083" t="s">
        <v>1631</v>
      </c>
      <c r="C3083" s="2">
        <v>41585.954861111109</v>
      </c>
      <c r="D3083" t="s">
        <v>9146</v>
      </c>
    </row>
    <row r="3084" spans="1:4" ht="67.5" x14ac:dyDescent="0.15">
      <c r="A3084" t="s">
        <v>108</v>
      </c>
      <c r="B3084" t="s">
        <v>9147</v>
      </c>
      <c r="C3084" s="2">
        <v>41585.945138888892</v>
      </c>
      <c r="D3084" s="3" t="s">
        <v>9148</v>
      </c>
    </row>
    <row r="3085" spans="1:4" x14ac:dyDescent="0.15">
      <c r="A3085" t="s">
        <v>108</v>
      </c>
      <c r="B3085" t="s">
        <v>9149</v>
      </c>
      <c r="C3085" s="2">
        <v>41585.9375</v>
      </c>
      <c r="D3085" t="s">
        <v>9150</v>
      </c>
    </row>
    <row r="3086" spans="1:4" x14ac:dyDescent="0.15">
      <c r="A3086" t="s">
        <v>108</v>
      </c>
      <c r="B3086" t="s">
        <v>9151</v>
      </c>
      <c r="C3086" s="2">
        <v>41585.935416666667</v>
      </c>
      <c r="D3086" t="s">
        <v>9152</v>
      </c>
    </row>
    <row r="3087" spans="1:4" x14ac:dyDescent="0.15">
      <c r="A3087" t="s">
        <v>108</v>
      </c>
      <c r="B3087" t="s">
        <v>2339</v>
      </c>
      <c r="C3087" s="2">
        <v>41585.934027777781</v>
      </c>
      <c r="D3087" t="s">
        <v>9153</v>
      </c>
    </row>
    <row r="3088" spans="1:4" x14ac:dyDescent="0.15">
      <c r="A3088" t="s">
        <v>108</v>
      </c>
      <c r="B3088" t="s">
        <v>9154</v>
      </c>
      <c r="C3088" s="2">
        <v>41585.927083333336</v>
      </c>
      <c r="D3088" t="s">
        <v>9155</v>
      </c>
    </row>
    <row r="3089" spans="1:4" x14ac:dyDescent="0.15">
      <c r="A3089" t="s">
        <v>108</v>
      </c>
      <c r="B3089" t="s">
        <v>9156</v>
      </c>
      <c r="C3089" s="2">
        <v>41585.922222222223</v>
      </c>
      <c r="D3089" t="s">
        <v>9157</v>
      </c>
    </row>
    <row r="3090" spans="1:4" x14ac:dyDescent="0.15">
      <c r="A3090" t="s">
        <v>108</v>
      </c>
      <c r="B3090" t="s">
        <v>9158</v>
      </c>
      <c r="C3090" s="2">
        <v>41585.918749999997</v>
      </c>
      <c r="D3090" t="s">
        <v>9159</v>
      </c>
    </row>
    <row r="3091" spans="1:4" ht="27" x14ac:dyDescent="0.15">
      <c r="A3091" t="s">
        <v>108</v>
      </c>
      <c r="B3091" t="s">
        <v>9160</v>
      </c>
      <c r="C3091" s="2">
        <v>41585.902777777781</v>
      </c>
      <c r="D3091" s="3" t="s">
        <v>9161</v>
      </c>
    </row>
    <row r="3092" spans="1:4" x14ac:dyDescent="0.15">
      <c r="A3092" t="s">
        <v>108</v>
      </c>
      <c r="B3092" t="s">
        <v>9162</v>
      </c>
      <c r="C3092" s="2">
        <v>41585.890277777777</v>
      </c>
      <c r="D3092" t="s">
        <v>9163</v>
      </c>
    </row>
    <row r="3093" spans="1:4" x14ac:dyDescent="0.15">
      <c r="A3093" t="s">
        <v>108</v>
      </c>
      <c r="B3093" t="s">
        <v>9164</v>
      </c>
      <c r="C3093" s="2">
        <v>41585.87222222222</v>
      </c>
      <c r="D3093" t="s">
        <v>9165</v>
      </c>
    </row>
    <row r="3094" spans="1:4" ht="67.5" x14ac:dyDescent="0.15">
      <c r="A3094" t="s">
        <v>108</v>
      </c>
      <c r="B3094" t="s">
        <v>9166</v>
      </c>
      <c r="C3094" s="2">
        <v>41585.853472222225</v>
      </c>
      <c r="D3094" s="3" t="s">
        <v>9167</v>
      </c>
    </row>
    <row r="3095" spans="1:4" x14ac:dyDescent="0.15">
      <c r="A3095" t="s">
        <v>108</v>
      </c>
      <c r="B3095" t="s">
        <v>3286</v>
      </c>
      <c r="C3095" s="2">
        <v>41585.85</v>
      </c>
      <c r="D3095" t="s">
        <v>9168</v>
      </c>
    </row>
    <row r="3096" spans="1:4" x14ac:dyDescent="0.15">
      <c r="A3096" t="s">
        <v>108</v>
      </c>
      <c r="B3096" t="s">
        <v>9169</v>
      </c>
      <c r="C3096" s="2">
        <v>41585.831944444442</v>
      </c>
      <c r="D3096" t="s">
        <v>9170</v>
      </c>
    </row>
    <row r="3097" spans="1:4" x14ac:dyDescent="0.15">
      <c r="A3097" t="s">
        <v>108</v>
      </c>
      <c r="B3097" t="s">
        <v>9171</v>
      </c>
      <c r="C3097" s="2">
        <v>41585.822916666664</v>
      </c>
      <c r="D3097" t="s">
        <v>9172</v>
      </c>
    </row>
    <row r="3098" spans="1:4" x14ac:dyDescent="0.15">
      <c r="A3098" t="s">
        <v>108</v>
      </c>
      <c r="B3098" t="s">
        <v>9173</v>
      </c>
      <c r="C3098" s="2">
        <v>41585.79583333333</v>
      </c>
      <c r="D3098" t="s">
        <v>9174</v>
      </c>
    </row>
    <row r="3099" spans="1:4" ht="54" x14ac:dyDescent="0.15">
      <c r="A3099" t="s">
        <v>108</v>
      </c>
      <c r="B3099" t="s">
        <v>9175</v>
      </c>
      <c r="C3099" s="2">
        <v>41585.727083333331</v>
      </c>
      <c r="D3099" s="3" t="s">
        <v>9176</v>
      </c>
    </row>
    <row r="3100" spans="1:4" x14ac:dyDescent="0.15">
      <c r="A3100" t="s">
        <v>108</v>
      </c>
      <c r="B3100" t="s">
        <v>9177</v>
      </c>
      <c r="C3100" s="2">
        <v>41585.703472222223</v>
      </c>
      <c r="D3100" t="s">
        <v>9178</v>
      </c>
    </row>
    <row r="3101" spans="1:4" x14ac:dyDescent="0.15">
      <c r="A3101" t="s">
        <v>108</v>
      </c>
      <c r="B3101" t="s">
        <v>9179</v>
      </c>
      <c r="C3101" s="2">
        <v>41585.697916666664</v>
      </c>
      <c r="D3101" t="s">
        <v>9180</v>
      </c>
    </row>
    <row r="3102" spans="1:4" x14ac:dyDescent="0.15">
      <c r="A3102" t="s">
        <v>108</v>
      </c>
      <c r="B3102" t="s">
        <v>9181</v>
      </c>
      <c r="C3102" s="2">
        <v>41585.677083333336</v>
      </c>
      <c r="D3102" t="s">
        <v>9182</v>
      </c>
    </row>
    <row r="3103" spans="1:4" x14ac:dyDescent="0.15">
      <c r="A3103" t="s">
        <v>108</v>
      </c>
      <c r="B3103" t="s">
        <v>9183</v>
      </c>
      <c r="C3103" s="2">
        <v>41585.611111111109</v>
      </c>
      <c r="D3103" t="s">
        <v>9184</v>
      </c>
    </row>
    <row r="3104" spans="1:4" x14ac:dyDescent="0.15">
      <c r="A3104" t="s">
        <v>108</v>
      </c>
      <c r="B3104" t="s">
        <v>9185</v>
      </c>
      <c r="C3104" s="2">
        <v>41585.584722222222</v>
      </c>
      <c r="D3104" t="s">
        <v>9186</v>
      </c>
    </row>
    <row r="3105" spans="1:4" ht="54" x14ac:dyDescent="0.15">
      <c r="A3105" t="s">
        <v>108</v>
      </c>
      <c r="B3105" t="s">
        <v>9187</v>
      </c>
      <c r="C3105" s="2">
        <v>41585.561111111114</v>
      </c>
      <c r="D3105" s="3" t="s">
        <v>9188</v>
      </c>
    </row>
    <row r="3106" spans="1:4" ht="54" x14ac:dyDescent="0.15">
      <c r="A3106" t="s">
        <v>108</v>
      </c>
      <c r="B3106" t="s">
        <v>9189</v>
      </c>
      <c r="C3106" s="2">
        <v>41585.55972222222</v>
      </c>
      <c r="D3106" s="3" t="s">
        <v>9190</v>
      </c>
    </row>
    <row r="3107" spans="1:4" x14ac:dyDescent="0.15">
      <c r="A3107" t="s">
        <v>108</v>
      </c>
      <c r="B3107" t="s">
        <v>9191</v>
      </c>
      <c r="C3107" s="2">
        <v>41585.507638888892</v>
      </c>
      <c r="D3107" t="s">
        <v>9192</v>
      </c>
    </row>
    <row r="3108" spans="1:4" x14ac:dyDescent="0.15">
      <c r="A3108" t="s">
        <v>108</v>
      </c>
      <c r="B3108" t="s">
        <v>9193</v>
      </c>
      <c r="C3108" s="2">
        <v>41585.459027777775</v>
      </c>
      <c r="D3108" t="s">
        <v>9194</v>
      </c>
    </row>
    <row r="3109" spans="1:4" x14ac:dyDescent="0.15">
      <c r="A3109" t="s">
        <v>108</v>
      </c>
      <c r="B3109" t="s">
        <v>6983</v>
      </c>
      <c r="C3109" s="2">
        <v>41585.452777777777</v>
      </c>
      <c r="D3109" t="s">
        <v>9195</v>
      </c>
    </row>
    <row r="3110" spans="1:4" x14ac:dyDescent="0.15">
      <c r="A3110" t="s">
        <v>108</v>
      </c>
      <c r="B3110" t="s">
        <v>9196</v>
      </c>
      <c r="C3110" s="2">
        <v>41585.438888888886</v>
      </c>
      <c r="D3110" t="s">
        <v>9197</v>
      </c>
    </row>
    <row r="3111" spans="1:4" x14ac:dyDescent="0.15">
      <c r="A3111" t="s">
        <v>108</v>
      </c>
      <c r="B3111" t="s">
        <v>9198</v>
      </c>
      <c r="C3111" s="2">
        <v>41585.433333333334</v>
      </c>
      <c r="D3111" t="s">
        <v>9199</v>
      </c>
    </row>
    <row r="3112" spans="1:4" x14ac:dyDescent="0.15">
      <c r="A3112" t="s">
        <v>108</v>
      </c>
      <c r="B3112" t="s">
        <v>9200</v>
      </c>
      <c r="C3112" s="2">
        <v>41585.418749999997</v>
      </c>
      <c r="D3112" t="s">
        <v>9201</v>
      </c>
    </row>
    <row r="3113" spans="1:4" x14ac:dyDescent="0.15">
      <c r="A3113" t="s">
        <v>108</v>
      </c>
      <c r="B3113" t="s">
        <v>9202</v>
      </c>
      <c r="C3113" s="2">
        <v>41585.418749999997</v>
      </c>
      <c r="D3113" t="s">
        <v>9203</v>
      </c>
    </row>
    <row r="3114" spans="1:4" x14ac:dyDescent="0.15">
      <c r="A3114" t="s">
        <v>108</v>
      </c>
      <c r="B3114" t="s">
        <v>9204</v>
      </c>
      <c r="C3114" s="2">
        <v>41585.410416666666</v>
      </c>
      <c r="D3114" t="s">
        <v>9205</v>
      </c>
    </row>
    <row r="3115" spans="1:4" x14ac:dyDescent="0.15">
      <c r="A3115" t="s">
        <v>108</v>
      </c>
      <c r="B3115" t="s">
        <v>9206</v>
      </c>
      <c r="C3115" s="2">
        <v>41585.382638888892</v>
      </c>
      <c r="D3115" t="s">
        <v>9207</v>
      </c>
    </row>
    <row r="3116" spans="1:4" x14ac:dyDescent="0.15">
      <c r="A3116" t="s">
        <v>108</v>
      </c>
      <c r="B3116" t="s">
        <v>9208</v>
      </c>
      <c r="C3116" s="2">
        <v>41585.379166666666</v>
      </c>
      <c r="D3116" t="s">
        <v>9209</v>
      </c>
    </row>
    <row r="3117" spans="1:4" ht="67.5" x14ac:dyDescent="0.15">
      <c r="A3117" t="s">
        <v>108</v>
      </c>
      <c r="B3117" t="s">
        <v>9210</v>
      </c>
      <c r="C3117" s="2">
        <v>41585.371527777781</v>
      </c>
      <c r="D3117" s="3" t="s">
        <v>9211</v>
      </c>
    </row>
    <row r="3118" spans="1:4" x14ac:dyDescent="0.15">
      <c r="A3118" t="s">
        <v>108</v>
      </c>
      <c r="B3118" t="s">
        <v>9212</v>
      </c>
      <c r="C3118" s="2">
        <v>41585.353472222225</v>
      </c>
      <c r="D3118" t="s">
        <v>9213</v>
      </c>
    </row>
    <row r="3119" spans="1:4" x14ac:dyDescent="0.15">
      <c r="A3119" t="s">
        <v>108</v>
      </c>
      <c r="B3119" t="s">
        <v>9214</v>
      </c>
      <c r="C3119" s="2">
        <v>41585.347222222219</v>
      </c>
      <c r="D3119" t="s">
        <v>9215</v>
      </c>
    </row>
    <row r="3120" spans="1:4" x14ac:dyDescent="0.15">
      <c r="A3120" t="s">
        <v>108</v>
      </c>
      <c r="B3120" t="s">
        <v>9216</v>
      </c>
      <c r="C3120" s="2">
        <v>41585.311111111114</v>
      </c>
      <c r="D3120" t="s">
        <v>9217</v>
      </c>
    </row>
    <row r="3121" spans="1:4" x14ac:dyDescent="0.15">
      <c r="A3121" t="s">
        <v>108</v>
      </c>
      <c r="B3121" t="s">
        <v>9218</v>
      </c>
      <c r="C3121" s="2">
        <v>41585.302083333336</v>
      </c>
      <c r="D3121" t="s">
        <v>9219</v>
      </c>
    </row>
    <row r="3122" spans="1:4" x14ac:dyDescent="0.15">
      <c r="A3122" t="s">
        <v>108</v>
      </c>
      <c r="B3122" t="s">
        <v>2557</v>
      </c>
      <c r="C3122" s="2">
        <v>41585.263194444444</v>
      </c>
      <c r="D3122" t="s">
        <v>9220</v>
      </c>
    </row>
    <row r="3123" spans="1:4" x14ac:dyDescent="0.15">
      <c r="A3123" t="s">
        <v>108</v>
      </c>
      <c r="B3123" t="s">
        <v>9221</v>
      </c>
      <c r="C3123" s="2">
        <v>41585.201388888891</v>
      </c>
      <c r="D3123" t="s">
        <v>9222</v>
      </c>
    </row>
    <row r="3124" spans="1:4" x14ac:dyDescent="0.15">
      <c r="A3124" t="s">
        <v>108</v>
      </c>
      <c r="B3124" t="s">
        <v>9223</v>
      </c>
      <c r="C3124" s="2">
        <v>41585.152083333334</v>
      </c>
      <c r="D3124" t="s">
        <v>9224</v>
      </c>
    </row>
    <row r="3125" spans="1:4" x14ac:dyDescent="0.15">
      <c r="A3125" t="s">
        <v>108</v>
      </c>
      <c r="B3125" t="s">
        <v>9225</v>
      </c>
      <c r="C3125" s="2">
        <v>41585.122916666667</v>
      </c>
      <c r="D3125" t="s">
        <v>9226</v>
      </c>
    </row>
    <row r="3126" spans="1:4" x14ac:dyDescent="0.15">
      <c r="A3126" t="s">
        <v>108</v>
      </c>
      <c r="B3126" t="s">
        <v>9227</v>
      </c>
      <c r="C3126" s="2">
        <v>41585.112500000003</v>
      </c>
      <c r="D3126" t="s">
        <v>9228</v>
      </c>
    </row>
    <row r="3127" spans="1:4" x14ac:dyDescent="0.15">
      <c r="A3127" t="s">
        <v>108</v>
      </c>
      <c r="B3127" t="s">
        <v>9229</v>
      </c>
      <c r="C3127" s="2">
        <v>41585.088888888888</v>
      </c>
      <c r="D3127" t="s">
        <v>9230</v>
      </c>
    </row>
    <row r="3128" spans="1:4" x14ac:dyDescent="0.15">
      <c r="A3128" t="s">
        <v>108</v>
      </c>
      <c r="B3128" t="s">
        <v>9231</v>
      </c>
      <c r="C3128" s="2">
        <v>41585.036111111112</v>
      </c>
      <c r="D3128" t="s">
        <v>9232</v>
      </c>
    </row>
    <row r="3129" spans="1:4" x14ac:dyDescent="0.15">
      <c r="A3129" t="s">
        <v>108</v>
      </c>
      <c r="B3129" t="s">
        <v>9233</v>
      </c>
      <c r="C3129" s="2">
        <v>41585.01666666667</v>
      </c>
      <c r="D3129" t="s">
        <v>9234</v>
      </c>
    </row>
    <row r="3130" spans="1:4" x14ac:dyDescent="0.15">
      <c r="A3130" t="s">
        <v>108</v>
      </c>
      <c r="B3130" t="s">
        <v>2948</v>
      </c>
      <c r="C3130" s="2">
        <v>41585.009027777778</v>
      </c>
      <c r="D3130" t="s">
        <v>9235</v>
      </c>
    </row>
    <row r="3131" spans="1:4" x14ac:dyDescent="0.15">
      <c r="A3131" t="s">
        <v>108</v>
      </c>
      <c r="B3131" t="s">
        <v>9236</v>
      </c>
      <c r="C3131" s="2">
        <v>41584.995833333334</v>
      </c>
      <c r="D3131" t="s">
        <v>9237</v>
      </c>
    </row>
    <row r="3132" spans="1:4" x14ac:dyDescent="0.15">
      <c r="A3132" t="s">
        <v>108</v>
      </c>
      <c r="B3132" t="s">
        <v>9238</v>
      </c>
      <c r="C3132" s="2">
        <v>41584.981944444444</v>
      </c>
      <c r="D3132" t="s">
        <v>9239</v>
      </c>
    </row>
    <row r="3133" spans="1:4" x14ac:dyDescent="0.15">
      <c r="A3133" t="s">
        <v>108</v>
      </c>
      <c r="B3133" t="s">
        <v>9240</v>
      </c>
      <c r="C3133" s="2">
        <v>41584.972916666666</v>
      </c>
      <c r="D3133" t="s">
        <v>9241</v>
      </c>
    </row>
    <row r="3134" spans="1:4" x14ac:dyDescent="0.15">
      <c r="A3134" t="s">
        <v>108</v>
      </c>
      <c r="B3134" t="s">
        <v>9242</v>
      </c>
      <c r="C3134" s="2">
        <v>41584.96597222222</v>
      </c>
      <c r="D3134" t="s">
        <v>9243</v>
      </c>
    </row>
    <row r="3135" spans="1:4" x14ac:dyDescent="0.15">
      <c r="A3135" t="s">
        <v>108</v>
      </c>
      <c r="B3135" t="s">
        <v>9244</v>
      </c>
      <c r="C3135" s="2">
        <v>41584.95208333333</v>
      </c>
      <c r="D3135" t="s">
        <v>9245</v>
      </c>
    </row>
    <row r="3136" spans="1:4" x14ac:dyDescent="0.15">
      <c r="A3136" t="s">
        <v>108</v>
      </c>
      <c r="B3136" t="s">
        <v>9246</v>
      </c>
      <c r="C3136" s="2">
        <v>41584.945138888892</v>
      </c>
      <c r="D3136" t="s">
        <v>9247</v>
      </c>
    </row>
    <row r="3137" spans="1:4" x14ac:dyDescent="0.15">
      <c r="A3137" t="s">
        <v>108</v>
      </c>
      <c r="B3137" t="s">
        <v>9248</v>
      </c>
      <c r="C3137" s="2">
        <v>41584.944444444445</v>
      </c>
      <c r="D3137" t="s">
        <v>9249</v>
      </c>
    </row>
    <row r="3138" spans="1:4" x14ac:dyDescent="0.15">
      <c r="A3138" t="s">
        <v>108</v>
      </c>
      <c r="B3138" t="s">
        <v>2258</v>
      </c>
      <c r="C3138" s="2">
        <v>41584.939583333333</v>
      </c>
      <c r="D3138" t="s">
        <v>9250</v>
      </c>
    </row>
    <row r="3139" spans="1:4" x14ac:dyDescent="0.15">
      <c r="A3139" t="s">
        <v>108</v>
      </c>
      <c r="B3139">
        <v>131108</v>
      </c>
      <c r="C3139" s="2">
        <v>41584.92291666667</v>
      </c>
      <c r="D3139" t="s">
        <v>9251</v>
      </c>
    </row>
    <row r="3140" spans="1:4" ht="40.5" x14ac:dyDescent="0.15">
      <c r="A3140" t="s">
        <v>108</v>
      </c>
      <c r="B3140" t="s">
        <v>9252</v>
      </c>
      <c r="C3140" s="2">
        <v>41584.919444444444</v>
      </c>
      <c r="D3140" s="3" t="s">
        <v>9253</v>
      </c>
    </row>
    <row r="3141" spans="1:4" x14ac:dyDescent="0.15">
      <c r="A3141" t="s">
        <v>108</v>
      </c>
      <c r="B3141" t="s">
        <v>9254</v>
      </c>
      <c r="C3141" s="2">
        <v>41584.919444444444</v>
      </c>
      <c r="D3141" t="s">
        <v>9255</v>
      </c>
    </row>
    <row r="3142" spans="1:4" x14ac:dyDescent="0.15">
      <c r="A3142" t="s">
        <v>108</v>
      </c>
      <c r="B3142" t="s">
        <v>9256</v>
      </c>
      <c r="C3142" s="2">
        <v>41584.917361111111</v>
      </c>
      <c r="D3142" t="s">
        <v>9257</v>
      </c>
    </row>
    <row r="3143" spans="1:4" ht="40.5" x14ac:dyDescent="0.15">
      <c r="A3143" t="s">
        <v>108</v>
      </c>
      <c r="B3143" t="s">
        <v>9258</v>
      </c>
      <c r="C3143" s="2">
        <v>41584.909722222219</v>
      </c>
      <c r="D3143" s="3" t="s">
        <v>9259</v>
      </c>
    </row>
    <row r="3144" spans="1:4" x14ac:dyDescent="0.15">
      <c r="A3144" t="s">
        <v>108</v>
      </c>
      <c r="B3144" t="s">
        <v>9260</v>
      </c>
      <c r="C3144" s="2">
        <v>41584.909722222219</v>
      </c>
      <c r="D3144" t="s">
        <v>9261</v>
      </c>
    </row>
    <row r="3145" spans="1:4" x14ac:dyDescent="0.15">
      <c r="A3145" t="s">
        <v>108</v>
      </c>
      <c r="B3145" t="s">
        <v>9262</v>
      </c>
      <c r="C3145" s="2">
        <v>41584.904166666667</v>
      </c>
      <c r="D3145" t="s">
        <v>9263</v>
      </c>
    </row>
    <row r="3146" spans="1:4" x14ac:dyDescent="0.15">
      <c r="A3146" t="s">
        <v>108</v>
      </c>
      <c r="B3146" t="s">
        <v>9264</v>
      </c>
      <c r="C3146" s="2">
        <v>41584.894444444442</v>
      </c>
      <c r="D3146" t="s">
        <v>9265</v>
      </c>
    </row>
    <row r="3147" spans="1:4" x14ac:dyDescent="0.15">
      <c r="A3147" t="s">
        <v>108</v>
      </c>
      <c r="B3147" t="s">
        <v>9266</v>
      </c>
      <c r="C3147" s="2">
        <v>41584.874305555553</v>
      </c>
      <c r="D3147" t="s">
        <v>9267</v>
      </c>
    </row>
    <row r="3148" spans="1:4" x14ac:dyDescent="0.15">
      <c r="A3148" t="s">
        <v>108</v>
      </c>
      <c r="B3148" t="s">
        <v>9268</v>
      </c>
      <c r="C3148" s="2">
        <v>41584.859027777777</v>
      </c>
      <c r="D3148" t="s">
        <v>9269</v>
      </c>
    </row>
    <row r="3149" spans="1:4" x14ac:dyDescent="0.15">
      <c r="A3149" t="s">
        <v>108</v>
      </c>
      <c r="B3149" t="s">
        <v>9270</v>
      </c>
      <c r="C3149" s="2">
        <v>41584.851388888892</v>
      </c>
      <c r="D3149" t="s">
        <v>9271</v>
      </c>
    </row>
    <row r="3150" spans="1:4" x14ac:dyDescent="0.15">
      <c r="A3150" t="s">
        <v>108</v>
      </c>
      <c r="B3150" t="s">
        <v>9272</v>
      </c>
      <c r="C3150" s="2">
        <v>41584.847222222219</v>
      </c>
      <c r="D3150" t="s">
        <v>9273</v>
      </c>
    </row>
    <row r="3151" spans="1:4" x14ac:dyDescent="0.15">
      <c r="A3151" t="s">
        <v>108</v>
      </c>
      <c r="B3151" t="s">
        <v>9274</v>
      </c>
      <c r="C3151" s="2">
        <v>41584.830555555556</v>
      </c>
      <c r="D3151" t="s">
        <v>9275</v>
      </c>
    </row>
    <row r="3152" spans="1:4" ht="40.5" x14ac:dyDescent="0.15">
      <c r="A3152" t="s">
        <v>108</v>
      </c>
      <c r="B3152" t="s">
        <v>8676</v>
      </c>
      <c r="C3152" s="2">
        <v>41584.797222222223</v>
      </c>
      <c r="D3152" s="3" t="s">
        <v>9276</v>
      </c>
    </row>
    <row r="3153" spans="1:4" x14ac:dyDescent="0.15">
      <c r="A3153" t="s">
        <v>108</v>
      </c>
      <c r="B3153" t="s">
        <v>9277</v>
      </c>
      <c r="C3153" s="2">
        <v>41584.793055555558</v>
      </c>
      <c r="D3153" t="s">
        <v>9278</v>
      </c>
    </row>
    <row r="3154" spans="1:4" x14ac:dyDescent="0.15">
      <c r="A3154" t="s">
        <v>108</v>
      </c>
      <c r="B3154" t="s">
        <v>9279</v>
      </c>
      <c r="C3154" s="2">
        <v>41584.761111111111</v>
      </c>
      <c r="D3154" t="s">
        <v>9280</v>
      </c>
    </row>
    <row r="3155" spans="1:4" ht="27" x14ac:dyDescent="0.15">
      <c r="A3155" t="s">
        <v>108</v>
      </c>
      <c r="B3155" t="s">
        <v>9281</v>
      </c>
      <c r="C3155" s="2">
        <v>41584.755555555559</v>
      </c>
      <c r="D3155" s="3" t="s">
        <v>9282</v>
      </c>
    </row>
    <row r="3156" spans="1:4" ht="54" x14ac:dyDescent="0.15">
      <c r="A3156" t="s">
        <v>108</v>
      </c>
      <c r="B3156" t="s">
        <v>1985</v>
      </c>
      <c r="C3156" s="2">
        <v>41584.751388888886</v>
      </c>
      <c r="D3156" s="3" t="s">
        <v>9283</v>
      </c>
    </row>
    <row r="3157" spans="1:4" x14ac:dyDescent="0.15">
      <c r="A3157" t="s">
        <v>108</v>
      </c>
      <c r="B3157" t="s">
        <v>9284</v>
      </c>
      <c r="C3157" s="2">
        <v>41584.744444444441</v>
      </c>
      <c r="D3157" t="s">
        <v>9285</v>
      </c>
    </row>
    <row r="3158" spans="1:4" ht="40.5" x14ac:dyDescent="0.15">
      <c r="A3158" t="s">
        <v>108</v>
      </c>
      <c r="B3158" t="s">
        <v>9286</v>
      </c>
      <c r="C3158" s="2">
        <v>41584.743055555555</v>
      </c>
      <c r="D3158" s="3" t="s">
        <v>9287</v>
      </c>
    </row>
    <row r="3159" spans="1:4" x14ac:dyDescent="0.15">
      <c r="A3159" t="s">
        <v>108</v>
      </c>
      <c r="B3159" t="s">
        <v>9288</v>
      </c>
      <c r="C3159" s="2">
        <v>41584.736805555556</v>
      </c>
      <c r="D3159" t="s">
        <v>9289</v>
      </c>
    </row>
    <row r="3160" spans="1:4" ht="54" x14ac:dyDescent="0.15">
      <c r="A3160" t="s">
        <v>108</v>
      </c>
      <c r="B3160">
        <v>28</v>
      </c>
      <c r="C3160" s="2">
        <v>41584.717361111114</v>
      </c>
      <c r="D3160" s="3" t="s">
        <v>9290</v>
      </c>
    </row>
    <row r="3161" spans="1:4" x14ac:dyDescent="0.15">
      <c r="A3161" t="s">
        <v>108</v>
      </c>
      <c r="B3161" t="s">
        <v>9291</v>
      </c>
      <c r="C3161" s="2">
        <v>41584.71597222222</v>
      </c>
      <c r="D3161" t="s">
        <v>9292</v>
      </c>
    </row>
    <row r="3162" spans="1:4" x14ac:dyDescent="0.15">
      <c r="A3162" t="s">
        <v>108</v>
      </c>
      <c r="B3162" t="s">
        <v>9293</v>
      </c>
      <c r="C3162" s="2">
        <v>41584.70416666667</v>
      </c>
      <c r="D3162" t="s">
        <v>9294</v>
      </c>
    </row>
    <row r="3163" spans="1:4" x14ac:dyDescent="0.15">
      <c r="A3163" t="s">
        <v>108</v>
      </c>
      <c r="B3163" t="s">
        <v>1843</v>
      </c>
      <c r="C3163" s="2">
        <v>41584.702777777777</v>
      </c>
      <c r="D3163" t="s">
        <v>9295</v>
      </c>
    </row>
    <row r="3164" spans="1:4" x14ac:dyDescent="0.15">
      <c r="A3164" t="s">
        <v>108</v>
      </c>
      <c r="B3164" t="s">
        <v>9296</v>
      </c>
      <c r="C3164" s="2">
        <v>41584.670138888891</v>
      </c>
      <c r="D3164" t="s">
        <v>9297</v>
      </c>
    </row>
    <row r="3165" spans="1:4" x14ac:dyDescent="0.15">
      <c r="A3165" t="s">
        <v>108</v>
      </c>
      <c r="B3165" t="s">
        <v>9298</v>
      </c>
      <c r="C3165" s="2">
        <v>41584.661111111112</v>
      </c>
      <c r="D3165" t="s">
        <v>9299</v>
      </c>
    </row>
    <row r="3166" spans="1:4" x14ac:dyDescent="0.15">
      <c r="A3166" t="s">
        <v>108</v>
      </c>
      <c r="B3166" t="s">
        <v>9300</v>
      </c>
      <c r="C3166" s="2">
        <v>41584.640972222223</v>
      </c>
      <c r="D3166" t="s">
        <v>9301</v>
      </c>
    </row>
    <row r="3167" spans="1:4" x14ac:dyDescent="0.15">
      <c r="A3167" t="s">
        <v>108</v>
      </c>
      <c r="B3167" t="s">
        <v>9302</v>
      </c>
      <c r="C3167" s="2">
        <v>41584.636111111111</v>
      </c>
      <c r="D3167" t="s">
        <v>9303</v>
      </c>
    </row>
    <row r="3168" spans="1:4" x14ac:dyDescent="0.15">
      <c r="A3168" t="s">
        <v>108</v>
      </c>
      <c r="B3168" t="s">
        <v>9304</v>
      </c>
      <c r="C3168" s="2">
        <v>41584.631944444445</v>
      </c>
      <c r="D3168" t="s">
        <v>9305</v>
      </c>
    </row>
    <row r="3169" spans="1:4" x14ac:dyDescent="0.15">
      <c r="A3169" t="s">
        <v>108</v>
      </c>
      <c r="B3169" t="s">
        <v>9306</v>
      </c>
      <c r="C3169" s="2">
        <v>41584.617361111108</v>
      </c>
      <c r="D3169" t="s">
        <v>9307</v>
      </c>
    </row>
    <row r="3170" spans="1:4" x14ac:dyDescent="0.15">
      <c r="A3170" t="s">
        <v>108</v>
      </c>
      <c r="B3170" t="s">
        <v>9308</v>
      </c>
      <c r="C3170" s="2">
        <v>41584.606249999997</v>
      </c>
      <c r="D3170" t="s">
        <v>9309</v>
      </c>
    </row>
    <row r="3171" spans="1:4" x14ac:dyDescent="0.15">
      <c r="A3171" t="s">
        <v>108</v>
      </c>
      <c r="B3171" t="s">
        <v>1567</v>
      </c>
      <c r="C3171" s="2">
        <v>41584.605555555558</v>
      </c>
      <c r="D3171" t="s">
        <v>9310</v>
      </c>
    </row>
    <row r="3172" spans="1:4" x14ac:dyDescent="0.15">
      <c r="A3172" t="s">
        <v>108</v>
      </c>
      <c r="B3172" t="s">
        <v>9311</v>
      </c>
      <c r="C3172" s="2">
        <v>41584.603472222225</v>
      </c>
      <c r="D3172" t="s">
        <v>9312</v>
      </c>
    </row>
    <row r="3173" spans="1:4" x14ac:dyDescent="0.15">
      <c r="A3173" t="s">
        <v>108</v>
      </c>
      <c r="B3173" t="s">
        <v>9313</v>
      </c>
      <c r="C3173" s="2">
        <v>41584.602083333331</v>
      </c>
      <c r="D3173" t="s">
        <v>9314</v>
      </c>
    </row>
    <row r="3174" spans="1:4" x14ac:dyDescent="0.15">
      <c r="A3174" t="s">
        <v>108</v>
      </c>
      <c r="B3174" t="s">
        <v>9315</v>
      </c>
      <c r="C3174" s="2">
        <v>41584.601388888892</v>
      </c>
      <c r="D3174" t="s">
        <v>9316</v>
      </c>
    </row>
    <row r="3175" spans="1:4" x14ac:dyDescent="0.15">
      <c r="A3175" t="s">
        <v>108</v>
      </c>
      <c r="B3175" t="s">
        <v>9317</v>
      </c>
      <c r="C3175" s="2">
        <v>41584.600694444445</v>
      </c>
      <c r="D3175" t="s">
        <v>9318</v>
      </c>
    </row>
    <row r="3176" spans="1:4" x14ac:dyDescent="0.15">
      <c r="A3176" t="s">
        <v>108</v>
      </c>
      <c r="B3176" t="s">
        <v>9319</v>
      </c>
      <c r="C3176" s="2">
        <v>41584.599305555559</v>
      </c>
      <c r="D3176" t="s">
        <v>9320</v>
      </c>
    </row>
    <row r="3177" spans="1:4" x14ac:dyDescent="0.15">
      <c r="A3177" t="s">
        <v>108</v>
      </c>
      <c r="B3177" t="s">
        <v>9321</v>
      </c>
      <c r="C3177" s="2">
        <v>41584.589583333334</v>
      </c>
      <c r="D3177" t="s">
        <v>9322</v>
      </c>
    </row>
    <row r="3178" spans="1:4" ht="40.5" x14ac:dyDescent="0.15">
      <c r="A3178" t="s">
        <v>108</v>
      </c>
      <c r="B3178" t="s">
        <v>9323</v>
      </c>
      <c r="C3178" s="2">
        <v>41584.57916666667</v>
      </c>
      <c r="D3178" s="3" t="s">
        <v>9324</v>
      </c>
    </row>
    <row r="3179" spans="1:4" x14ac:dyDescent="0.15">
      <c r="A3179" t="s">
        <v>108</v>
      </c>
      <c r="B3179" t="s">
        <v>9325</v>
      </c>
      <c r="C3179" s="2">
        <v>41584.577777777777</v>
      </c>
      <c r="D3179" t="s">
        <v>9326</v>
      </c>
    </row>
    <row r="3180" spans="1:4" ht="54" x14ac:dyDescent="0.15">
      <c r="A3180" t="s">
        <v>108</v>
      </c>
      <c r="B3180" t="s">
        <v>9327</v>
      </c>
      <c r="C3180" s="2">
        <v>41584.575694444444</v>
      </c>
      <c r="D3180" s="3" t="s">
        <v>9328</v>
      </c>
    </row>
    <row r="3181" spans="1:4" x14ac:dyDescent="0.15">
      <c r="A3181" t="s">
        <v>108</v>
      </c>
      <c r="B3181" t="s">
        <v>9329</v>
      </c>
      <c r="C3181" s="2">
        <v>41584.572916666664</v>
      </c>
      <c r="D3181" t="s">
        <v>9330</v>
      </c>
    </row>
    <row r="3182" spans="1:4" x14ac:dyDescent="0.15">
      <c r="A3182" t="s">
        <v>108</v>
      </c>
      <c r="B3182" t="s">
        <v>959</v>
      </c>
      <c r="C3182" s="2">
        <v>41584.568055555559</v>
      </c>
      <c r="D3182" t="s">
        <v>9331</v>
      </c>
    </row>
    <row r="3183" spans="1:4" x14ac:dyDescent="0.15">
      <c r="A3183" t="s">
        <v>108</v>
      </c>
      <c r="B3183" t="s">
        <v>9332</v>
      </c>
      <c r="C3183" s="2">
        <v>41584.561805555553</v>
      </c>
      <c r="D3183" t="s">
        <v>9333</v>
      </c>
    </row>
    <row r="3184" spans="1:4" x14ac:dyDescent="0.15">
      <c r="A3184" t="s">
        <v>108</v>
      </c>
      <c r="B3184" t="s">
        <v>9334</v>
      </c>
      <c r="C3184" s="2">
        <v>41584.555555555555</v>
      </c>
      <c r="D3184" t="s">
        <v>9335</v>
      </c>
    </row>
    <row r="3185" spans="1:4" ht="27" x14ac:dyDescent="0.15">
      <c r="A3185" t="s">
        <v>108</v>
      </c>
      <c r="B3185" t="s">
        <v>9336</v>
      </c>
      <c r="C3185" s="2">
        <v>41584.554861111108</v>
      </c>
      <c r="D3185" s="3" t="s">
        <v>9337</v>
      </c>
    </row>
    <row r="3186" spans="1:4" x14ac:dyDescent="0.15">
      <c r="A3186" t="s">
        <v>108</v>
      </c>
      <c r="B3186" t="s">
        <v>9338</v>
      </c>
      <c r="C3186" s="2">
        <v>41584.553472222222</v>
      </c>
      <c r="D3186" t="s">
        <v>9339</v>
      </c>
    </row>
    <row r="3187" spans="1:4" x14ac:dyDescent="0.15">
      <c r="A3187" t="s">
        <v>108</v>
      </c>
      <c r="B3187" t="s">
        <v>9340</v>
      </c>
      <c r="C3187" s="2">
        <v>41584.546527777777</v>
      </c>
      <c r="D3187" t="s">
        <v>9341</v>
      </c>
    </row>
    <row r="3188" spans="1:4" x14ac:dyDescent="0.15">
      <c r="A3188" t="s">
        <v>108</v>
      </c>
      <c r="B3188" t="s">
        <v>9342</v>
      </c>
      <c r="C3188" s="2">
        <v>41584.518750000003</v>
      </c>
      <c r="D3188" t="s">
        <v>9343</v>
      </c>
    </row>
    <row r="3189" spans="1:4" ht="54" x14ac:dyDescent="0.15">
      <c r="A3189" t="s">
        <v>108</v>
      </c>
      <c r="B3189" t="s">
        <v>9344</v>
      </c>
      <c r="C3189" s="2">
        <v>41584.513194444444</v>
      </c>
      <c r="D3189" s="3" t="s">
        <v>9345</v>
      </c>
    </row>
    <row r="3190" spans="1:4" ht="40.5" x14ac:dyDescent="0.15">
      <c r="A3190" t="s">
        <v>108</v>
      </c>
      <c r="B3190" t="s">
        <v>9346</v>
      </c>
      <c r="C3190" s="2">
        <v>41584.489583333336</v>
      </c>
      <c r="D3190" s="3" t="s">
        <v>9347</v>
      </c>
    </row>
    <row r="3191" spans="1:4" x14ac:dyDescent="0.15">
      <c r="A3191" t="s">
        <v>108</v>
      </c>
      <c r="B3191" t="s">
        <v>9348</v>
      </c>
      <c r="C3191" s="2">
        <v>41584.47152777778</v>
      </c>
      <c r="D3191" t="s">
        <v>9349</v>
      </c>
    </row>
    <row r="3192" spans="1:4" x14ac:dyDescent="0.15">
      <c r="A3192" t="s">
        <v>108</v>
      </c>
      <c r="B3192" t="s">
        <v>9350</v>
      </c>
      <c r="C3192" s="2">
        <v>41584.466666666667</v>
      </c>
      <c r="D3192" t="s">
        <v>9351</v>
      </c>
    </row>
    <row r="3193" spans="1:4" x14ac:dyDescent="0.15">
      <c r="A3193" t="s">
        <v>108</v>
      </c>
      <c r="B3193" t="s">
        <v>9352</v>
      </c>
      <c r="C3193" s="2">
        <v>41584.464583333334</v>
      </c>
      <c r="D3193" t="s">
        <v>9353</v>
      </c>
    </row>
    <row r="3194" spans="1:4" ht="40.5" x14ac:dyDescent="0.15">
      <c r="A3194" t="s">
        <v>108</v>
      </c>
      <c r="B3194" t="s">
        <v>5</v>
      </c>
      <c r="C3194" s="2">
        <v>41584.464583333334</v>
      </c>
      <c r="D3194" s="3" t="s">
        <v>9354</v>
      </c>
    </row>
    <row r="3195" spans="1:4" x14ac:dyDescent="0.15">
      <c r="A3195" t="s">
        <v>108</v>
      </c>
      <c r="B3195" t="s">
        <v>9355</v>
      </c>
      <c r="C3195" s="2">
        <v>41584.454861111109</v>
      </c>
      <c r="D3195" t="s">
        <v>9356</v>
      </c>
    </row>
    <row r="3196" spans="1:4" x14ac:dyDescent="0.15">
      <c r="A3196" t="s">
        <v>108</v>
      </c>
      <c r="B3196" t="s">
        <v>9357</v>
      </c>
      <c r="C3196" s="2">
        <v>41584.452777777777</v>
      </c>
      <c r="D3196" t="s">
        <v>9358</v>
      </c>
    </row>
    <row r="3197" spans="1:4" ht="40.5" x14ac:dyDescent="0.15">
      <c r="A3197" t="s">
        <v>108</v>
      </c>
      <c r="B3197" t="s">
        <v>9359</v>
      </c>
      <c r="C3197" s="2">
        <v>41584.440972222219</v>
      </c>
      <c r="D3197" s="3" t="s">
        <v>9360</v>
      </c>
    </row>
    <row r="3198" spans="1:4" x14ac:dyDescent="0.15">
      <c r="A3198" t="s">
        <v>108</v>
      </c>
      <c r="B3198" t="s">
        <v>9361</v>
      </c>
      <c r="C3198" s="2">
        <v>41584.440972222219</v>
      </c>
      <c r="D3198" t="s">
        <v>9362</v>
      </c>
    </row>
    <row r="3199" spans="1:4" x14ac:dyDescent="0.15">
      <c r="A3199" t="s">
        <v>108</v>
      </c>
      <c r="B3199" t="s">
        <v>9363</v>
      </c>
      <c r="C3199" s="2">
        <v>41584.426388888889</v>
      </c>
      <c r="D3199" t="s">
        <v>9364</v>
      </c>
    </row>
    <row r="3200" spans="1:4" x14ac:dyDescent="0.15">
      <c r="A3200" t="s">
        <v>108</v>
      </c>
      <c r="B3200" t="s">
        <v>9365</v>
      </c>
      <c r="C3200" s="2">
        <v>41584.424305555556</v>
      </c>
      <c r="D3200" t="s">
        <v>9366</v>
      </c>
    </row>
    <row r="3201" spans="1:4" x14ac:dyDescent="0.15">
      <c r="A3201" t="s">
        <v>108</v>
      </c>
      <c r="B3201" t="s">
        <v>9367</v>
      </c>
      <c r="C3201" s="2">
        <v>41584.42291666667</v>
      </c>
      <c r="D3201" t="s">
        <v>9368</v>
      </c>
    </row>
    <row r="3202" spans="1:4" x14ac:dyDescent="0.15">
      <c r="A3202" t="s">
        <v>108</v>
      </c>
      <c r="B3202" t="s">
        <v>9369</v>
      </c>
      <c r="C3202" s="2">
        <v>41584.419444444444</v>
      </c>
      <c r="D3202" t="s">
        <v>9370</v>
      </c>
    </row>
    <row r="3203" spans="1:4" x14ac:dyDescent="0.15">
      <c r="A3203" t="s">
        <v>108</v>
      </c>
      <c r="B3203" t="s">
        <v>9371</v>
      </c>
      <c r="C3203" s="2">
        <v>41584.418055555558</v>
      </c>
      <c r="D3203" t="s">
        <v>9372</v>
      </c>
    </row>
    <row r="3204" spans="1:4" x14ac:dyDescent="0.15">
      <c r="A3204" t="s">
        <v>108</v>
      </c>
      <c r="B3204" t="s">
        <v>9373</v>
      </c>
      <c r="C3204" s="2">
        <v>41584.414583333331</v>
      </c>
      <c r="D3204" t="s">
        <v>9374</v>
      </c>
    </row>
    <row r="3205" spans="1:4" x14ac:dyDescent="0.15">
      <c r="A3205" t="s">
        <v>108</v>
      </c>
      <c r="B3205" t="s">
        <v>9375</v>
      </c>
      <c r="C3205" s="2">
        <v>41584.395138888889</v>
      </c>
      <c r="D3205" t="s">
        <v>9376</v>
      </c>
    </row>
    <row r="3206" spans="1:4" x14ac:dyDescent="0.15">
      <c r="A3206" t="s">
        <v>108</v>
      </c>
      <c r="B3206" t="s">
        <v>9377</v>
      </c>
      <c r="C3206" s="2">
        <v>41584.394444444442</v>
      </c>
      <c r="D3206" t="s">
        <v>9378</v>
      </c>
    </row>
    <row r="3207" spans="1:4" x14ac:dyDescent="0.15">
      <c r="A3207" t="s">
        <v>108</v>
      </c>
      <c r="B3207" t="s">
        <v>9379</v>
      </c>
      <c r="C3207" s="2">
        <v>41584.386111111111</v>
      </c>
      <c r="D3207" t="s">
        <v>9380</v>
      </c>
    </row>
    <row r="3208" spans="1:4" x14ac:dyDescent="0.15">
      <c r="A3208" t="s">
        <v>108</v>
      </c>
      <c r="B3208" t="s">
        <v>9381</v>
      </c>
      <c r="C3208" s="2">
        <v>41584.380555555559</v>
      </c>
      <c r="D3208" t="s">
        <v>6</v>
      </c>
    </row>
    <row r="3209" spans="1:4" ht="27" x14ac:dyDescent="0.15">
      <c r="A3209" t="s">
        <v>108</v>
      </c>
      <c r="B3209" t="s">
        <v>9382</v>
      </c>
      <c r="C3209" s="2">
        <v>41584.379861111112</v>
      </c>
      <c r="D3209" s="3" t="s">
        <v>9383</v>
      </c>
    </row>
    <row r="3210" spans="1:4" x14ac:dyDescent="0.15">
      <c r="A3210" t="s">
        <v>108</v>
      </c>
      <c r="B3210" t="s">
        <v>9384</v>
      </c>
      <c r="C3210" s="2">
        <v>41584.37222222222</v>
      </c>
      <c r="D3210" t="s">
        <v>9385</v>
      </c>
    </row>
    <row r="3211" spans="1:4" x14ac:dyDescent="0.15">
      <c r="A3211" t="s">
        <v>108</v>
      </c>
      <c r="B3211" t="s">
        <v>9386</v>
      </c>
      <c r="C3211" s="2">
        <v>41584.368055555555</v>
      </c>
      <c r="D3211" t="s">
        <v>9387</v>
      </c>
    </row>
    <row r="3212" spans="1:4" x14ac:dyDescent="0.15">
      <c r="A3212" t="s">
        <v>108</v>
      </c>
      <c r="B3212" t="s">
        <v>9388</v>
      </c>
      <c r="C3212" s="2">
        <v>41584.361805555556</v>
      </c>
      <c r="D3212" t="s">
        <v>9389</v>
      </c>
    </row>
    <row r="3213" spans="1:4" ht="67.5" x14ac:dyDescent="0.15">
      <c r="A3213" t="s">
        <v>108</v>
      </c>
      <c r="B3213" t="s">
        <v>9390</v>
      </c>
      <c r="C3213" s="2">
        <v>41584.349305555559</v>
      </c>
      <c r="D3213" s="3" t="s">
        <v>9391</v>
      </c>
    </row>
    <row r="3214" spans="1:4" ht="27" x14ac:dyDescent="0.15">
      <c r="A3214" t="s">
        <v>108</v>
      </c>
      <c r="B3214" t="s">
        <v>9392</v>
      </c>
      <c r="C3214" s="2">
        <v>41584.347222222219</v>
      </c>
      <c r="D3214" s="3" t="s">
        <v>9393</v>
      </c>
    </row>
    <row r="3215" spans="1:4" x14ac:dyDescent="0.15">
      <c r="A3215" t="s">
        <v>108</v>
      </c>
      <c r="B3215" t="s">
        <v>9394</v>
      </c>
      <c r="C3215" s="2">
        <v>41584.345833333333</v>
      </c>
      <c r="D3215" t="s">
        <v>9395</v>
      </c>
    </row>
    <row r="3216" spans="1:4" x14ac:dyDescent="0.15">
      <c r="A3216" t="s">
        <v>108</v>
      </c>
      <c r="B3216" t="s">
        <v>9396</v>
      </c>
      <c r="C3216" s="2">
        <v>41584.344444444447</v>
      </c>
      <c r="D3216" t="s">
        <v>9397</v>
      </c>
    </row>
    <row r="3217" spans="1:4" ht="54" x14ac:dyDescent="0.15">
      <c r="A3217" t="s">
        <v>108</v>
      </c>
      <c r="B3217" t="s">
        <v>9398</v>
      </c>
      <c r="C3217" s="2">
        <v>41584.331250000003</v>
      </c>
      <c r="D3217" s="3" t="s">
        <v>9399</v>
      </c>
    </row>
    <row r="3218" spans="1:4" x14ac:dyDescent="0.15">
      <c r="A3218" t="s">
        <v>108</v>
      </c>
      <c r="B3218" t="s">
        <v>9400</v>
      </c>
      <c r="C3218" s="2">
        <v>41584.327777777777</v>
      </c>
      <c r="D3218" t="s">
        <v>9401</v>
      </c>
    </row>
    <row r="3219" spans="1:4" x14ac:dyDescent="0.15">
      <c r="A3219" t="s">
        <v>108</v>
      </c>
      <c r="B3219" t="s">
        <v>9402</v>
      </c>
      <c r="C3219" s="2">
        <v>41584.324999999997</v>
      </c>
      <c r="D3219" t="s">
        <v>9403</v>
      </c>
    </row>
    <row r="3220" spans="1:4" ht="67.5" x14ac:dyDescent="0.15">
      <c r="A3220" t="s">
        <v>108</v>
      </c>
      <c r="B3220" t="s">
        <v>9404</v>
      </c>
      <c r="C3220" s="2">
        <v>41584.31527777778</v>
      </c>
      <c r="D3220" s="3" t="s">
        <v>9405</v>
      </c>
    </row>
    <row r="3221" spans="1:4" ht="54" x14ac:dyDescent="0.15">
      <c r="A3221" t="s">
        <v>108</v>
      </c>
      <c r="B3221" t="s">
        <v>9406</v>
      </c>
      <c r="C3221" s="2">
        <v>41584.291666666664</v>
      </c>
      <c r="D3221" s="3" t="s">
        <v>9407</v>
      </c>
    </row>
    <row r="3222" spans="1:4" x14ac:dyDescent="0.15">
      <c r="A3222" t="s">
        <v>108</v>
      </c>
      <c r="B3222" t="s">
        <v>9060</v>
      </c>
      <c r="C3222" s="2">
        <v>41584.207638888889</v>
      </c>
      <c r="D3222" t="s">
        <v>9408</v>
      </c>
    </row>
    <row r="3223" spans="1:4" x14ac:dyDescent="0.15">
      <c r="A3223" t="s">
        <v>108</v>
      </c>
      <c r="B3223" t="s">
        <v>9409</v>
      </c>
      <c r="C3223" s="2">
        <v>41584.178472222222</v>
      </c>
      <c r="D3223" t="s">
        <v>9410</v>
      </c>
    </row>
    <row r="3224" spans="1:4" x14ac:dyDescent="0.15">
      <c r="A3224" t="s">
        <v>108</v>
      </c>
      <c r="B3224" t="s">
        <v>9411</v>
      </c>
      <c r="C3224" s="2">
        <v>41584.168055555558</v>
      </c>
      <c r="D3224" t="s">
        <v>9412</v>
      </c>
    </row>
    <row r="3225" spans="1:4" x14ac:dyDescent="0.15">
      <c r="A3225" t="s">
        <v>108</v>
      </c>
      <c r="B3225" t="s">
        <v>9413</v>
      </c>
      <c r="C3225" s="2">
        <v>41584.15347222222</v>
      </c>
      <c r="D3225" t="s">
        <v>9414</v>
      </c>
    </row>
    <row r="3226" spans="1:4" ht="40.5" x14ac:dyDescent="0.15">
      <c r="A3226" t="s">
        <v>108</v>
      </c>
      <c r="B3226" t="s">
        <v>1240</v>
      </c>
      <c r="C3226" s="2">
        <v>41584.037499999999</v>
      </c>
      <c r="D3226" s="3" t="s">
        <v>9415</v>
      </c>
    </row>
    <row r="3227" spans="1:4" x14ac:dyDescent="0.15">
      <c r="A3227" t="s">
        <v>108</v>
      </c>
      <c r="B3227" t="s">
        <v>9416</v>
      </c>
      <c r="C3227" s="2">
        <v>41584.031944444447</v>
      </c>
      <c r="D3227" t="s">
        <v>9417</v>
      </c>
    </row>
    <row r="3228" spans="1:4" ht="27" x14ac:dyDescent="0.15">
      <c r="A3228" t="s">
        <v>108</v>
      </c>
      <c r="B3228" t="s">
        <v>9418</v>
      </c>
      <c r="C3228" s="2">
        <v>41584.011805555558</v>
      </c>
      <c r="D3228" s="3" t="s">
        <v>9419</v>
      </c>
    </row>
    <row r="3229" spans="1:4" x14ac:dyDescent="0.15">
      <c r="A3229" t="s">
        <v>108</v>
      </c>
      <c r="B3229" t="s">
        <v>9420</v>
      </c>
      <c r="C3229" s="2">
        <v>41584.000694444447</v>
      </c>
      <c r="D3229" t="s">
        <v>9421</v>
      </c>
    </row>
    <row r="3230" spans="1:4" x14ac:dyDescent="0.15">
      <c r="A3230" t="s">
        <v>108</v>
      </c>
      <c r="B3230" t="s">
        <v>9422</v>
      </c>
      <c r="C3230" s="2">
        <v>41583.991666666669</v>
      </c>
      <c r="D3230" t="s">
        <v>9423</v>
      </c>
    </row>
    <row r="3231" spans="1:4" x14ac:dyDescent="0.15">
      <c r="A3231" t="s">
        <v>108</v>
      </c>
      <c r="B3231" t="s">
        <v>9424</v>
      </c>
      <c r="C3231" s="2">
        <v>41583.977777777778</v>
      </c>
      <c r="D3231" t="s">
        <v>9425</v>
      </c>
    </row>
    <row r="3232" spans="1:4" ht="27" x14ac:dyDescent="0.15">
      <c r="A3232" t="s">
        <v>108</v>
      </c>
      <c r="B3232" t="s">
        <v>9426</v>
      </c>
      <c r="C3232" s="2">
        <v>41583.947916666664</v>
      </c>
      <c r="D3232" s="3" t="s">
        <v>9427</v>
      </c>
    </row>
    <row r="3233" spans="1:4" ht="40.5" x14ac:dyDescent="0.15">
      <c r="A3233" t="s">
        <v>108</v>
      </c>
      <c r="B3233" t="s">
        <v>9428</v>
      </c>
      <c r="C3233" s="2">
        <v>41583.914583333331</v>
      </c>
      <c r="D3233" s="3" t="s">
        <v>9429</v>
      </c>
    </row>
    <row r="3234" spans="1:4" ht="81" hidden="1" x14ac:dyDescent="0.15">
      <c r="A3234" t="s">
        <v>128</v>
      </c>
      <c r="B3234" t="s">
        <v>10921</v>
      </c>
      <c r="C3234" s="2">
        <v>41605.488888888889</v>
      </c>
      <c r="D3234" s="3" t="s">
        <v>10922</v>
      </c>
    </row>
    <row r="3235" spans="1:4" hidden="1" x14ac:dyDescent="0.15">
      <c r="A3235" t="s">
        <v>128</v>
      </c>
      <c r="B3235" t="s">
        <v>10923</v>
      </c>
      <c r="C3235" s="2">
        <v>41605.459722222222</v>
      </c>
      <c r="D3235" t="s">
        <v>10924</v>
      </c>
    </row>
    <row r="3236" spans="1:4" hidden="1" x14ac:dyDescent="0.15">
      <c r="A3236" t="s">
        <v>128</v>
      </c>
      <c r="B3236" t="s">
        <v>10925</v>
      </c>
      <c r="C3236" s="2">
        <v>41605.42083333333</v>
      </c>
      <c r="D3236" t="s">
        <v>10926</v>
      </c>
    </row>
    <row r="3237" spans="1:4" hidden="1" x14ac:dyDescent="0.15">
      <c r="A3237" t="s">
        <v>128</v>
      </c>
      <c r="B3237" t="s">
        <v>10927</v>
      </c>
      <c r="C3237" s="2">
        <v>41605.173611111109</v>
      </c>
      <c r="D3237" t="s">
        <v>10928</v>
      </c>
    </row>
    <row r="3238" spans="1:4" hidden="1" x14ac:dyDescent="0.15">
      <c r="A3238" t="s">
        <v>128</v>
      </c>
      <c r="B3238" t="s">
        <v>10929</v>
      </c>
      <c r="C3238" s="2">
        <v>41605.029861111114</v>
      </c>
      <c r="D3238" t="s">
        <v>10930</v>
      </c>
    </row>
    <row r="3239" spans="1:4" hidden="1" x14ac:dyDescent="0.15">
      <c r="A3239" t="s">
        <v>128</v>
      </c>
      <c r="B3239" t="s">
        <v>10931</v>
      </c>
      <c r="C3239" s="2">
        <v>41604.944444444445</v>
      </c>
      <c r="D3239" t="s">
        <v>10932</v>
      </c>
    </row>
    <row r="3240" spans="1:4" hidden="1" x14ac:dyDescent="0.15">
      <c r="A3240" t="s">
        <v>128</v>
      </c>
      <c r="B3240" t="s">
        <v>10933</v>
      </c>
      <c r="C3240" s="2">
        <v>41604.754861111112</v>
      </c>
      <c r="D3240" t="s">
        <v>10934</v>
      </c>
    </row>
    <row r="3241" spans="1:4" hidden="1" x14ac:dyDescent="0.15">
      <c r="A3241" t="s">
        <v>133</v>
      </c>
      <c r="B3241" t="s">
        <v>10941</v>
      </c>
      <c r="C3241" s="2">
        <v>41605.487500000003</v>
      </c>
      <c r="D3241" t="s">
        <v>10942</v>
      </c>
    </row>
    <row r="3242" spans="1:4" ht="54" hidden="1" x14ac:dyDescent="0.15">
      <c r="A3242" t="s">
        <v>133</v>
      </c>
      <c r="B3242" t="s">
        <v>10943</v>
      </c>
      <c r="C3242" s="2">
        <v>41603.849305555559</v>
      </c>
      <c r="D3242" s="3" t="s">
        <v>10944</v>
      </c>
    </row>
    <row r="3243" spans="1:4" hidden="1" x14ac:dyDescent="0.15">
      <c r="A3243" t="s">
        <v>148</v>
      </c>
      <c r="B3243" t="s">
        <v>10947</v>
      </c>
      <c r="C3243" s="2">
        <v>41605.486111111109</v>
      </c>
      <c r="D3243" t="s">
        <v>10948</v>
      </c>
    </row>
    <row r="3244" spans="1:4" hidden="1" x14ac:dyDescent="0.15">
      <c r="A3244" t="s">
        <v>148</v>
      </c>
      <c r="B3244" t="s">
        <v>10949</v>
      </c>
      <c r="C3244" s="2">
        <v>41593.380555555559</v>
      </c>
      <c r="D3244" t="s">
        <v>10950</v>
      </c>
    </row>
    <row r="3245" spans="1:4" hidden="1" x14ac:dyDescent="0.15">
      <c r="A3245" t="s">
        <v>153</v>
      </c>
      <c r="B3245" t="s">
        <v>10951</v>
      </c>
      <c r="C3245" s="2">
        <v>41605.480555555558</v>
      </c>
      <c r="D3245" t="s">
        <v>10952</v>
      </c>
    </row>
    <row r="3246" spans="1:4" ht="54" hidden="1" x14ac:dyDescent="0.15">
      <c r="A3246" t="s">
        <v>153</v>
      </c>
      <c r="B3246" t="s">
        <v>10953</v>
      </c>
      <c r="C3246" s="2">
        <v>41605.449999999997</v>
      </c>
      <c r="D3246" s="3" t="s">
        <v>10954</v>
      </c>
    </row>
    <row r="3247" spans="1:4" ht="54" hidden="1" x14ac:dyDescent="0.15">
      <c r="A3247" t="s">
        <v>153</v>
      </c>
      <c r="B3247" t="s">
        <v>10955</v>
      </c>
      <c r="C3247" s="2">
        <v>41605.443055555559</v>
      </c>
      <c r="D3247" s="3" t="s">
        <v>10956</v>
      </c>
    </row>
    <row r="3248" spans="1:4" hidden="1" x14ac:dyDescent="0.15">
      <c r="A3248" t="s">
        <v>153</v>
      </c>
      <c r="B3248" t="s">
        <v>10957</v>
      </c>
      <c r="C3248" s="2">
        <v>41597.45416666667</v>
      </c>
      <c r="D3248" t="s">
        <v>7</v>
      </c>
    </row>
    <row r="3249" spans="1:4" x14ac:dyDescent="0.15">
      <c r="A3249" t="s">
        <v>154</v>
      </c>
      <c r="B3249" t="s">
        <v>10964</v>
      </c>
      <c r="C3249" s="2">
        <v>41605.477083333331</v>
      </c>
      <c r="D3249" t="s">
        <v>10965</v>
      </c>
    </row>
    <row r="3250" spans="1:4" x14ac:dyDescent="0.15">
      <c r="A3250" t="s">
        <v>154</v>
      </c>
      <c r="B3250" t="s">
        <v>10966</v>
      </c>
      <c r="C3250" s="2">
        <v>41605.451388888891</v>
      </c>
      <c r="D3250" t="s">
        <v>10967</v>
      </c>
    </row>
    <row r="3251" spans="1:4" x14ac:dyDescent="0.15">
      <c r="A3251" t="s">
        <v>154</v>
      </c>
      <c r="B3251" t="s">
        <v>10968</v>
      </c>
      <c r="C3251" s="2">
        <v>41605.426388888889</v>
      </c>
      <c r="D3251" t="s">
        <v>10969</v>
      </c>
    </row>
    <row r="3252" spans="1:4" x14ac:dyDescent="0.15">
      <c r="A3252" t="s">
        <v>154</v>
      </c>
      <c r="B3252" t="s">
        <v>10970</v>
      </c>
      <c r="C3252" s="2">
        <v>41605.402083333334</v>
      </c>
      <c r="D3252" t="s">
        <v>10971</v>
      </c>
    </row>
    <row r="3253" spans="1:4" ht="40.5" x14ac:dyDescent="0.15">
      <c r="A3253" t="s">
        <v>154</v>
      </c>
      <c r="B3253" t="s">
        <v>1567</v>
      </c>
      <c r="C3253" s="2">
        <v>41605.401388888888</v>
      </c>
      <c r="D3253" s="3" t="s">
        <v>10972</v>
      </c>
    </row>
    <row r="3254" spans="1:4" x14ac:dyDescent="0.15">
      <c r="A3254" t="s">
        <v>154</v>
      </c>
      <c r="B3254" t="s">
        <v>10973</v>
      </c>
      <c r="C3254" s="2">
        <v>41605.382638888892</v>
      </c>
      <c r="D3254" t="s">
        <v>10974</v>
      </c>
    </row>
    <row r="3255" spans="1:4" x14ac:dyDescent="0.15">
      <c r="A3255" t="s">
        <v>154</v>
      </c>
      <c r="B3255" t="s">
        <v>10975</v>
      </c>
      <c r="C3255" s="2">
        <v>41605.334027777775</v>
      </c>
      <c r="D3255" t="s">
        <v>10976</v>
      </c>
    </row>
    <row r="3256" spans="1:4" x14ac:dyDescent="0.15">
      <c r="A3256" t="s">
        <v>154</v>
      </c>
      <c r="B3256" t="s">
        <v>10977</v>
      </c>
      <c r="C3256" s="2">
        <v>41605.292361111111</v>
      </c>
      <c r="D3256" t="s">
        <v>10978</v>
      </c>
    </row>
    <row r="3257" spans="1:4" x14ac:dyDescent="0.15">
      <c r="A3257" t="s">
        <v>154</v>
      </c>
      <c r="B3257" t="s">
        <v>3976</v>
      </c>
      <c r="C3257" s="2">
        <v>41605.057638888888</v>
      </c>
      <c r="D3257" t="s">
        <v>10979</v>
      </c>
    </row>
    <row r="3258" spans="1:4" x14ac:dyDescent="0.15">
      <c r="A3258" t="s">
        <v>154</v>
      </c>
      <c r="B3258" t="s">
        <v>10980</v>
      </c>
      <c r="C3258" s="2">
        <v>41605.02847222222</v>
      </c>
      <c r="D3258" t="s">
        <v>10981</v>
      </c>
    </row>
    <row r="3259" spans="1:4" x14ac:dyDescent="0.15">
      <c r="A3259" t="s">
        <v>154</v>
      </c>
      <c r="B3259" t="s">
        <v>10982</v>
      </c>
      <c r="C3259" s="2">
        <v>41605.022222222222</v>
      </c>
      <c r="D3259" t="s">
        <v>10983</v>
      </c>
    </row>
    <row r="3260" spans="1:4" x14ac:dyDescent="0.15">
      <c r="A3260" t="s">
        <v>154</v>
      </c>
      <c r="B3260" t="s">
        <v>10984</v>
      </c>
      <c r="C3260" s="2">
        <v>41604.995833333334</v>
      </c>
      <c r="D3260" t="s">
        <v>10985</v>
      </c>
    </row>
    <row r="3261" spans="1:4" x14ac:dyDescent="0.15">
      <c r="A3261" t="s">
        <v>154</v>
      </c>
      <c r="B3261" t="s">
        <v>10986</v>
      </c>
      <c r="C3261" s="2">
        <v>41604.991666666669</v>
      </c>
      <c r="D3261" t="s">
        <v>10987</v>
      </c>
    </row>
    <row r="3262" spans="1:4" x14ac:dyDescent="0.15">
      <c r="A3262" t="s">
        <v>154</v>
      </c>
      <c r="B3262" t="s">
        <v>10988</v>
      </c>
      <c r="C3262" s="2">
        <v>41604.981944444444</v>
      </c>
      <c r="D3262" t="s">
        <v>10989</v>
      </c>
    </row>
    <row r="3263" spans="1:4" x14ac:dyDescent="0.15">
      <c r="A3263" t="s">
        <v>154</v>
      </c>
      <c r="B3263" t="s">
        <v>10990</v>
      </c>
      <c r="C3263" s="2">
        <v>41604.972222222219</v>
      </c>
      <c r="D3263" t="s">
        <v>10991</v>
      </c>
    </row>
    <row r="3264" spans="1:4" x14ac:dyDescent="0.15">
      <c r="A3264" t="s">
        <v>154</v>
      </c>
      <c r="B3264" t="s">
        <v>10992</v>
      </c>
      <c r="C3264" s="2">
        <v>41604.968055555553</v>
      </c>
      <c r="D3264" t="s">
        <v>10993</v>
      </c>
    </row>
    <row r="3265" spans="1:4" x14ac:dyDescent="0.15">
      <c r="A3265" t="s">
        <v>154</v>
      </c>
      <c r="B3265" t="s">
        <v>10994</v>
      </c>
      <c r="C3265" s="2">
        <v>41604.962500000001</v>
      </c>
      <c r="D3265" t="s">
        <v>10995</v>
      </c>
    </row>
    <row r="3266" spans="1:4" x14ac:dyDescent="0.15">
      <c r="A3266" t="s">
        <v>154</v>
      </c>
      <c r="B3266" t="s">
        <v>10996</v>
      </c>
      <c r="C3266" s="2">
        <v>41604.938888888886</v>
      </c>
      <c r="D3266" t="s">
        <v>10997</v>
      </c>
    </row>
    <row r="3267" spans="1:4" ht="67.5" x14ac:dyDescent="0.15">
      <c r="A3267" t="s">
        <v>154</v>
      </c>
      <c r="B3267" t="s">
        <v>10998</v>
      </c>
      <c r="C3267" s="2">
        <v>41604.922222222223</v>
      </c>
      <c r="D3267" s="3" t="s">
        <v>10999</v>
      </c>
    </row>
    <row r="3268" spans="1:4" x14ac:dyDescent="0.15">
      <c r="A3268" t="s">
        <v>154</v>
      </c>
      <c r="B3268" t="s">
        <v>11000</v>
      </c>
      <c r="C3268" s="2">
        <v>41604.918749999997</v>
      </c>
      <c r="D3268" t="s">
        <v>11001</v>
      </c>
    </row>
    <row r="3269" spans="1:4" x14ac:dyDescent="0.15">
      <c r="A3269" t="s">
        <v>154</v>
      </c>
      <c r="B3269" t="s">
        <v>11002</v>
      </c>
      <c r="C3269" s="2">
        <v>41604.896527777775</v>
      </c>
      <c r="D3269" t="s">
        <v>11003</v>
      </c>
    </row>
    <row r="3270" spans="1:4" x14ac:dyDescent="0.15">
      <c r="A3270" t="s">
        <v>154</v>
      </c>
      <c r="B3270" t="s">
        <v>11004</v>
      </c>
      <c r="C3270" s="2">
        <v>41604.87777777778</v>
      </c>
      <c r="D3270" t="s">
        <v>11005</v>
      </c>
    </row>
    <row r="3271" spans="1:4" x14ac:dyDescent="0.15">
      <c r="A3271" t="s">
        <v>154</v>
      </c>
      <c r="B3271" t="s">
        <v>11006</v>
      </c>
      <c r="C3271" s="2">
        <v>41604.872916666667</v>
      </c>
      <c r="D3271" t="s">
        <v>11007</v>
      </c>
    </row>
    <row r="3272" spans="1:4" x14ac:dyDescent="0.15">
      <c r="A3272" t="s">
        <v>154</v>
      </c>
      <c r="B3272" t="s">
        <v>11008</v>
      </c>
      <c r="C3272" s="2">
        <v>41604.870833333334</v>
      </c>
      <c r="D3272" t="s">
        <v>11009</v>
      </c>
    </row>
    <row r="3273" spans="1:4" ht="54" x14ac:dyDescent="0.15">
      <c r="A3273" t="s">
        <v>154</v>
      </c>
      <c r="B3273" t="s">
        <v>2999</v>
      </c>
      <c r="C3273" s="2">
        <v>41604.776388888888</v>
      </c>
      <c r="D3273" s="3" t="s">
        <v>11010</v>
      </c>
    </row>
    <row r="3274" spans="1:4" x14ac:dyDescent="0.15">
      <c r="A3274" t="s">
        <v>154</v>
      </c>
      <c r="B3274" t="s">
        <v>11011</v>
      </c>
      <c r="C3274" s="2">
        <v>41604.762499999997</v>
      </c>
      <c r="D3274" t="s">
        <v>11012</v>
      </c>
    </row>
    <row r="3275" spans="1:4" ht="81" x14ac:dyDescent="0.15">
      <c r="A3275" t="s">
        <v>154</v>
      </c>
      <c r="B3275" t="s">
        <v>11013</v>
      </c>
      <c r="C3275" s="2">
        <v>41604.756249999999</v>
      </c>
      <c r="D3275" s="3" t="s">
        <v>11014</v>
      </c>
    </row>
    <row r="3276" spans="1:4" ht="40.5" x14ac:dyDescent="0.15">
      <c r="A3276" t="s">
        <v>154</v>
      </c>
      <c r="B3276" t="s">
        <v>11015</v>
      </c>
      <c r="C3276" s="2">
        <v>41604.749305555553</v>
      </c>
      <c r="D3276" s="3" t="s">
        <v>11016</v>
      </c>
    </row>
    <row r="3277" spans="1:4" x14ac:dyDescent="0.15">
      <c r="A3277" t="s">
        <v>154</v>
      </c>
      <c r="B3277" t="s">
        <v>11017</v>
      </c>
      <c r="C3277" s="2">
        <v>41604.738888888889</v>
      </c>
      <c r="D3277" t="s">
        <v>11018</v>
      </c>
    </row>
    <row r="3278" spans="1:4" x14ac:dyDescent="0.15">
      <c r="A3278" t="s">
        <v>154</v>
      </c>
      <c r="B3278" t="s">
        <v>11019</v>
      </c>
      <c r="C3278" s="2">
        <v>41604.720138888886</v>
      </c>
      <c r="D3278" t="s">
        <v>11020</v>
      </c>
    </row>
    <row r="3279" spans="1:4" x14ac:dyDescent="0.15">
      <c r="A3279" t="s">
        <v>154</v>
      </c>
      <c r="B3279" t="s">
        <v>11021</v>
      </c>
      <c r="C3279" s="2">
        <v>41604.670138888891</v>
      </c>
      <c r="D3279" t="s">
        <v>11022</v>
      </c>
    </row>
    <row r="3280" spans="1:4" x14ac:dyDescent="0.15">
      <c r="A3280" t="s">
        <v>154</v>
      </c>
      <c r="B3280" t="s">
        <v>11023</v>
      </c>
      <c r="C3280" s="2">
        <v>41604.665277777778</v>
      </c>
      <c r="D3280" t="s">
        <v>11024</v>
      </c>
    </row>
    <row r="3281" spans="1:4" x14ac:dyDescent="0.15">
      <c r="A3281" t="s">
        <v>154</v>
      </c>
      <c r="B3281" t="s">
        <v>2712</v>
      </c>
      <c r="C3281" s="2">
        <v>41604.663194444445</v>
      </c>
      <c r="D3281" t="s">
        <v>11025</v>
      </c>
    </row>
    <row r="3282" spans="1:4" x14ac:dyDescent="0.15">
      <c r="A3282" t="s">
        <v>154</v>
      </c>
      <c r="B3282" t="s">
        <v>11026</v>
      </c>
      <c r="C3282" s="2">
        <v>41604.630555555559</v>
      </c>
      <c r="D3282" t="s">
        <v>11027</v>
      </c>
    </row>
    <row r="3283" spans="1:4" x14ac:dyDescent="0.15">
      <c r="A3283" t="s">
        <v>154</v>
      </c>
      <c r="B3283" t="s">
        <v>11028</v>
      </c>
      <c r="C3283" s="2">
        <v>41604.623611111114</v>
      </c>
      <c r="D3283" t="s">
        <v>11029</v>
      </c>
    </row>
    <row r="3284" spans="1:4" x14ac:dyDescent="0.15">
      <c r="A3284" t="s">
        <v>154</v>
      </c>
      <c r="B3284" t="s">
        <v>11030</v>
      </c>
      <c r="C3284" s="2">
        <v>41604.611805555556</v>
      </c>
      <c r="D3284" t="s">
        <v>11031</v>
      </c>
    </row>
    <row r="3285" spans="1:4" x14ac:dyDescent="0.15">
      <c r="A3285" t="s">
        <v>154</v>
      </c>
      <c r="B3285" t="s">
        <v>11032</v>
      </c>
      <c r="C3285" s="2">
        <v>41604.595138888886</v>
      </c>
      <c r="D3285" t="s">
        <v>11033</v>
      </c>
    </row>
    <row r="3286" spans="1:4" x14ac:dyDescent="0.15">
      <c r="A3286" t="s">
        <v>154</v>
      </c>
      <c r="B3286" t="s">
        <v>11034</v>
      </c>
      <c r="C3286" s="2">
        <v>41604.568749999999</v>
      </c>
      <c r="D3286" t="s">
        <v>11035</v>
      </c>
    </row>
    <row r="3287" spans="1:4" x14ac:dyDescent="0.15">
      <c r="A3287" t="s">
        <v>154</v>
      </c>
      <c r="B3287" t="s">
        <v>11036</v>
      </c>
      <c r="C3287" s="2">
        <v>41604.563888888886</v>
      </c>
      <c r="D3287" t="s">
        <v>11037</v>
      </c>
    </row>
    <row r="3288" spans="1:4" x14ac:dyDescent="0.15">
      <c r="A3288" t="s">
        <v>154</v>
      </c>
      <c r="B3288" t="s">
        <v>11038</v>
      </c>
      <c r="C3288" s="2">
        <v>41604.529861111114</v>
      </c>
      <c r="D3288" t="s">
        <v>11039</v>
      </c>
    </row>
    <row r="3289" spans="1:4" x14ac:dyDescent="0.15">
      <c r="A3289" t="s">
        <v>154</v>
      </c>
      <c r="B3289" t="s">
        <v>11040</v>
      </c>
      <c r="C3289" s="2">
        <v>41604.518055555556</v>
      </c>
      <c r="D3289" t="s">
        <v>11041</v>
      </c>
    </row>
    <row r="3290" spans="1:4" x14ac:dyDescent="0.15">
      <c r="A3290" t="s">
        <v>154</v>
      </c>
      <c r="B3290" t="s">
        <v>2926</v>
      </c>
      <c r="C3290" s="2">
        <v>41604.503472222219</v>
      </c>
      <c r="D3290" t="s">
        <v>11042</v>
      </c>
    </row>
    <row r="3291" spans="1:4" ht="27" x14ac:dyDescent="0.15">
      <c r="A3291" t="s">
        <v>154</v>
      </c>
      <c r="B3291" t="s">
        <v>11043</v>
      </c>
      <c r="C3291" s="2">
        <v>41604.502083333333</v>
      </c>
      <c r="D3291" s="3" t="s">
        <v>11044</v>
      </c>
    </row>
    <row r="3292" spans="1:4" x14ac:dyDescent="0.15">
      <c r="A3292" t="s">
        <v>154</v>
      </c>
      <c r="B3292" t="s">
        <v>11045</v>
      </c>
      <c r="C3292" s="2">
        <v>41604.474305555559</v>
      </c>
      <c r="D3292" t="s">
        <v>11046</v>
      </c>
    </row>
    <row r="3293" spans="1:4" x14ac:dyDescent="0.15">
      <c r="A3293" t="s">
        <v>154</v>
      </c>
      <c r="B3293" t="s">
        <v>11047</v>
      </c>
      <c r="C3293" s="2">
        <v>41604.461111111108</v>
      </c>
      <c r="D3293" t="s">
        <v>11048</v>
      </c>
    </row>
    <row r="3294" spans="1:4" x14ac:dyDescent="0.15">
      <c r="A3294" t="s">
        <v>154</v>
      </c>
      <c r="B3294" t="s">
        <v>11049</v>
      </c>
      <c r="C3294" s="2">
        <v>41604.443055555559</v>
      </c>
      <c r="D3294" t="s">
        <v>11050</v>
      </c>
    </row>
    <row r="3295" spans="1:4" x14ac:dyDescent="0.15">
      <c r="A3295" t="s">
        <v>154</v>
      </c>
      <c r="B3295" t="s">
        <v>11051</v>
      </c>
      <c r="C3295" s="2">
        <v>41604.438194444447</v>
      </c>
      <c r="D3295" t="s">
        <v>11052</v>
      </c>
    </row>
    <row r="3296" spans="1:4" x14ac:dyDescent="0.15">
      <c r="A3296" t="s">
        <v>154</v>
      </c>
      <c r="B3296" t="s">
        <v>11053</v>
      </c>
      <c r="C3296" s="2">
        <v>41604.432638888888</v>
      </c>
      <c r="D3296" t="s">
        <v>11054</v>
      </c>
    </row>
    <row r="3297" spans="1:4" x14ac:dyDescent="0.15">
      <c r="A3297" t="s">
        <v>154</v>
      </c>
      <c r="B3297" t="s">
        <v>11055</v>
      </c>
      <c r="C3297" s="2">
        <v>41604.428472222222</v>
      </c>
      <c r="D3297" t="s">
        <v>11056</v>
      </c>
    </row>
    <row r="3298" spans="1:4" x14ac:dyDescent="0.15">
      <c r="A3298" t="s">
        <v>154</v>
      </c>
      <c r="B3298" t="s">
        <v>11057</v>
      </c>
      <c r="C3298" s="2">
        <v>41604.427083333336</v>
      </c>
      <c r="D3298" t="s">
        <v>11058</v>
      </c>
    </row>
    <row r="3299" spans="1:4" x14ac:dyDescent="0.15">
      <c r="A3299" t="s">
        <v>154</v>
      </c>
      <c r="B3299" t="s">
        <v>11059</v>
      </c>
      <c r="C3299" s="2">
        <v>41604.425694444442</v>
      </c>
      <c r="D3299" t="s">
        <v>11060</v>
      </c>
    </row>
    <row r="3300" spans="1:4" x14ac:dyDescent="0.15">
      <c r="A3300" t="s">
        <v>154</v>
      </c>
      <c r="B3300" t="s">
        <v>11061</v>
      </c>
      <c r="C3300" s="2">
        <v>41604.402777777781</v>
      </c>
      <c r="D3300" t="s">
        <v>11062</v>
      </c>
    </row>
    <row r="3301" spans="1:4" x14ac:dyDescent="0.15">
      <c r="A3301" t="s">
        <v>154</v>
      </c>
      <c r="B3301" t="s">
        <v>11063</v>
      </c>
      <c r="C3301" s="2">
        <v>41604.086805555555</v>
      </c>
      <c r="D3301" t="s">
        <v>11064</v>
      </c>
    </row>
    <row r="3302" spans="1:4" x14ac:dyDescent="0.15">
      <c r="A3302" t="s">
        <v>154</v>
      </c>
      <c r="B3302" t="s">
        <v>11065</v>
      </c>
      <c r="C3302" s="2">
        <v>41604.081250000003</v>
      </c>
      <c r="D3302" t="s">
        <v>11066</v>
      </c>
    </row>
    <row r="3303" spans="1:4" x14ac:dyDescent="0.15">
      <c r="A3303" t="s">
        <v>154</v>
      </c>
      <c r="B3303" t="s">
        <v>11067</v>
      </c>
      <c r="C3303" s="2">
        <v>41604.064583333333</v>
      </c>
      <c r="D3303" t="s">
        <v>11068</v>
      </c>
    </row>
    <row r="3304" spans="1:4" ht="67.5" x14ac:dyDescent="0.15">
      <c r="A3304" t="s">
        <v>154</v>
      </c>
      <c r="B3304" t="s">
        <v>11069</v>
      </c>
      <c r="C3304" s="2">
        <v>41604.048611111109</v>
      </c>
      <c r="D3304" s="3" t="s">
        <v>11070</v>
      </c>
    </row>
    <row r="3305" spans="1:4" x14ac:dyDescent="0.15">
      <c r="A3305" t="s">
        <v>154</v>
      </c>
      <c r="B3305" t="s">
        <v>11071</v>
      </c>
      <c r="C3305" s="2">
        <v>41604.044444444444</v>
      </c>
      <c r="D3305" t="s">
        <v>11072</v>
      </c>
    </row>
    <row r="3306" spans="1:4" x14ac:dyDescent="0.15">
      <c r="A3306" t="s">
        <v>154</v>
      </c>
      <c r="B3306" t="s">
        <v>11073</v>
      </c>
      <c r="C3306" s="2">
        <v>41604.022916666669</v>
      </c>
      <c r="D3306" t="s">
        <v>11074</v>
      </c>
    </row>
    <row r="3307" spans="1:4" x14ac:dyDescent="0.15">
      <c r="A3307" t="s">
        <v>154</v>
      </c>
      <c r="B3307" t="s">
        <v>11075</v>
      </c>
      <c r="C3307" s="2">
        <v>41604.011111111111</v>
      </c>
      <c r="D3307" t="s">
        <v>11076</v>
      </c>
    </row>
    <row r="3308" spans="1:4" x14ac:dyDescent="0.15">
      <c r="A3308" t="s">
        <v>154</v>
      </c>
      <c r="B3308" t="s">
        <v>11077</v>
      </c>
      <c r="C3308" s="2">
        <v>41604.005555555559</v>
      </c>
      <c r="D3308" t="s">
        <v>11078</v>
      </c>
    </row>
    <row r="3309" spans="1:4" x14ac:dyDescent="0.15">
      <c r="A3309" t="s">
        <v>154</v>
      </c>
      <c r="B3309" t="s">
        <v>11079</v>
      </c>
      <c r="C3309" s="2">
        <v>41604.005555555559</v>
      </c>
      <c r="D3309" t="s">
        <v>11080</v>
      </c>
    </row>
    <row r="3310" spans="1:4" ht="54" x14ac:dyDescent="0.15">
      <c r="A3310" t="s">
        <v>154</v>
      </c>
      <c r="B3310" t="s">
        <v>11081</v>
      </c>
      <c r="C3310" s="2">
        <v>41603.991666666669</v>
      </c>
      <c r="D3310" s="3" t="s">
        <v>11082</v>
      </c>
    </row>
    <row r="3311" spans="1:4" x14ac:dyDescent="0.15">
      <c r="A3311" t="s">
        <v>154</v>
      </c>
      <c r="B3311" t="s">
        <v>11083</v>
      </c>
      <c r="C3311" s="2">
        <v>41603.979166666664</v>
      </c>
      <c r="D3311" t="s">
        <v>11084</v>
      </c>
    </row>
    <row r="3312" spans="1:4" x14ac:dyDescent="0.15">
      <c r="A3312" t="s">
        <v>154</v>
      </c>
      <c r="B3312" t="s">
        <v>11085</v>
      </c>
      <c r="C3312" s="2">
        <v>41603.972916666666</v>
      </c>
      <c r="D3312" t="s">
        <v>11086</v>
      </c>
    </row>
    <row r="3313" spans="1:4" x14ac:dyDescent="0.15">
      <c r="A3313" t="s">
        <v>154</v>
      </c>
      <c r="B3313" t="s">
        <v>11087</v>
      </c>
      <c r="C3313" s="2">
        <v>41603.972222222219</v>
      </c>
      <c r="D3313" t="s">
        <v>11088</v>
      </c>
    </row>
    <row r="3314" spans="1:4" x14ac:dyDescent="0.15">
      <c r="A3314" t="s">
        <v>154</v>
      </c>
      <c r="B3314" t="s">
        <v>11089</v>
      </c>
      <c r="C3314" s="2">
        <v>41603.970833333333</v>
      </c>
      <c r="D3314" t="s">
        <v>11090</v>
      </c>
    </row>
    <row r="3315" spans="1:4" x14ac:dyDescent="0.15">
      <c r="A3315" t="s">
        <v>154</v>
      </c>
      <c r="B3315" t="s">
        <v>11091</v>
      </c>
      <c r="C3315" s="2">
        <v>41603.965277777781</v>
      </c>
      <c r="D3315" t="s">
        <v>11092</v>
      </c>
    </row>
    <row r="3316" spans="1:4" x14ac:dyDescent="0.15">
      <c r="A3316" t="s">
        <v>154</v>
      </c>
      <c r="B3316" t="s">
        <v>11093</v>
      </c>
      <c r="C3316" s="2">
        <v>41603.953472222223</v>
      </c>
      <c r="D3316" t="s">
        <v>11094</v>
      </c>
    </row>
    <row r="3317" spans="1:4" x14ac:dyDescent="0.15">
      <c r="A3317" t="s">
        <v>154</v>
      </c>
      <c r="B3317" t="s">
        <v>11095</v>
      </c>
      <c r="C3317" s="2">
        <v>41603.90902777778</v>
      </c>
      <c r="D3317" t="s">
        <v>11096</v>
      </c>
    </row>
    <row r="3318" spans="1:4" x14ac:dyDescent="0.15">
      <c r="A3318" t="s">
        <v>154</v>
      </c>
      <c r="B3318" t="s">
        <v>11097</v>
      </c>
      <c r="C3318" s="2">
        <v>41603.894444444442</v>
      </c>
      <c r="D3318" t="s">
        <v>11098</v>
      </c>
    </row>
    <row r="3319" spans="1:4" ht="54" x14ac:dyDescent="0.15">
      <c r="A3319" t="s">
        <v>154</v>
      </c>
      <c r="B3319" t="s">
        <v>1340</v>
      </c>
      <c r="C3319" s="2">
        <v>41603.886805555558</v>
      </c>
      <c r="D3319" s="3" t="s">
        <v>11099</v>
      </c>
    </row>
    <row r="3320" spans="1:4" x14ac:dyDescent="0.15">
      <c r="A3320" t="s">
        <v>154</v>
      </c>
      <c r="B3320" t="s">
        <v>11100</v>
      </c>
      <c r="C3320" s="2">
        <v>41603.859722222223</v>
      </c>
      <c r="D3320" t="s">
        <v>11101</v>
      </c>
    </row>
    <row r="3321" spans="1:4" x14ac:dyDescent="0.15">
      <c r="A3321" t="s">
        <v>154</v>
      </c>
      <c r="B3321" t="s">
        <v>11102</v>
      </c>
      <c r="C3321" s="2">
        <v>41603.824305555558</v>
      </c>
      <c r="D3321" t="s">
        <v>11103</v>
      </c>
    </row>
    <row r="3322" spans="1:4" x14ac:dyDescent="0.15">
      <c r="A3322" t="s">
        <v>154</v>
      </c>
      <c r="B3322" t="s">
        <v>11104</v>
      </c>
      <c r="C3322" s="2">
        <v>41603.820138888892</v>
      </c>
      <c r="D3322" t="s">
        <v>11105</v>
      </c>
    </row>
    <row r="3323" spans="1:4" x14ac:dyDescent="0.15">
      <c r="A3323" t="s">
        <v>154</v>
      </c>
      <c r="B3323" t="s">
        <v>11106</v>
      </c>
      <c r="C3323" s="2">
        <v>41603.78125</v>
      </c>
      <c r="D3323" t="s">
        <v>11107</v>
      </c>
    </row>
    <row r="3324" spans="1:4" x14ac:dyDescent="0.15">
      <c r="A3324" t="s">
        <v>154</v>
      </c>
      <c r="B3324" t="s">
        <v>11108</v>
      </c>
      <c r="C3324" s="2">
        <v>41603.760416666664</v>
      </c>
      <c r="D3324" t="s">
        <v>11109</v>
      </c>
    </row>
    <row r="3325" spans="1:4" x14ac:dyDescent="0.15">
      <c r="A3325" t="s">
        <v>154</v>
      </c>
      <c r="B3325" t="s">
        <v>11110</v>
      </c>
      <c r="C3325" s="2">
        <v>41603.711111111108</v>
      </c>
      <c r="D3325" t="s">
        <v>11111</v>
      </c>
    </row>
    <row r="3326" spans="1:4" x14ac:dyDescent="0.15">
      <c r="A3326" t="s">
        <v>154</v>
      </c>
      <c r="B3326" t="s">
        <v>11112</v>
      </c>
      <c r="C3326" s="2">
        <v>41603.676388888889</v>
      </c>
      <c r="D3326" t="s">
        <v>11113</v>
      </c>
    </row>
    <row r="3327" spans="1:4" ht="54" x14ac:dyDescent="0.15">
      <c r="A3327" t="s">
        <v>154</v>
      </c>
      <c r="B3327" t="s">
        <v>11114</v>
      </c>
      <c r="C3327" s="2">
        <v>41603.666666666664</v>
      </c>
      <c r="D3327" s="3" t="s">
        <v>11115</v>
      </c>
    </row>
    <row r="3328" spans="1:4" x14ac:dyDescent="0.15">
      <c r="A3328" t="s">
        <v>154</v>
      </c>
      <c r="B3328" t="s">
        <v>11116</v>
      </c>
      <c r="C3328" s="2">
        <v>41603.660416666666</v>
      </c>
      <c r="D3328" t="s">
        <v>11117</v>
      </c>
    </row>
    <row r="3329" spans="1:4" x14ac:dyDescent="0.15">
      <c r="A3329" t="s">
        <v>154</v>
      </c>
      <c r="B3329" t="s">
        <v>11118</v>
      </c>
      <c r="C3329" s="2">
        <v>41603.650694444441</v>
      </c>
      <c r="D3329" t="s">
        <v>11119</v>
      </c>
    </row>
    <row r="3330" spans="1:4" x14ac:dyDescent="0.15">
      <c r="A3330" t="s">
        <v>154</v>
      </c>
      <c r="B3330" t="s">
        <v>11120</v>
      </c>
      <c r="C3330" s="2">
        <v>41603.609027777777</v>
      </c>
      <c r="D3330" t="s">
        <v>11121</v>
      </c>
    </row>
    <row r="3331" spans="1:4" x14ac:dyDescent="0.15">
      <c r="A3331" t="s">
        <v>154</v>
      </c>
      <c r="B3331" t="s">
        <v>11122</v>
      </c>
      <c r="C3331" s="2">
        <v>41603.59652777778</v>
      </c>
      <c r="D3331" t="s">
        <v>11123</v>
      </c>
    </row>
    <row r="3332" spans="1:4" x14ac:dyDescent="0.15">
      <c r="A3332" t="s">
        <v>154</v>
      </c>
      <c r="B3332" t="s">
        <v>11124</v>
      </c>
      <c r="C3332" s="2">
        <v>41603.57708333333</v>
      </c>
      <c r="D3332" t="s">
        <v>11125</v>
      </c>
    </row>
    <row r="3333" spans="1:4" x14ac:dyDescent="0.15">
      <c r="A3333" t="s">
        <v>154</v>
      </c>
      <c r="B3333" t="s">
        <v>11126</v>
      </c>
      <c r="C3333" s="2">
        <v>41603.5625</v>
      </c>
      <c r="D3333" t="s">
        <v>11127</v>
      </c>
    </row>
    <row r="3334" spans="1:4" x14ac:dyDescent="0.15">
      <c r="A3334" t="s">
        <v>154</v>
      </c>
      <c r="B3334" t="s">
        <v>11128</v>
      </c>
      <c r="C3334" s="2">
        <v>41603.545138888891</v>
      </c>
      <c r="D3334" t="s">
        <v>11129</v>
      </c>
    </row>
    <row r="3335" spans="1:4" x14ac:dyDescent="0.15">
      <c r="A3335" t="s">
        <v>154</v>
      </c>
      <c r="B3335" t="s">
        <v>11130</v>
      </c>
      <c r="C3335" s="2">
        <v>41603.518750000003</v>
      </c>
      <c r="D3335" t="s">
        <v>11131</v>
      </c>
    </row>
    <row r="3336" spans="1:4" x14ac:dyDescent="0.15">
      <c r="A3336" t="s">
        <v>154</v>
      </c>
      <c r="B3336" t="s">
        <v>11132</v>
      </c>
      <c r="C3336" s="2">
        <v>41603.501388888886</v>
      </c>
      <c r="D3336" t="s">
        <v>11133</v>
      </c>
    </row>
    <row r="3337" spans="1:4" x14ac:dyDescent="0.15">
      <c r="A3337" t="s">
        <v>154</v>
      </c>
      <c r="B3337" t="s">
        <v>11134</v>
      </c>
      <c r="C3337" s="2">
        <v>41603.457638888889</v>
      </c>
      <c r="D3337" t="s">
        <v>11135</v>
      </c>
    </row>
    <row r="3338" spans="1:4" x14ac:dyDescent="0.15">
      <c r="A3338" t="s">
        <v>154</v>
      </c>
      <c r="B3338" t="s">
        <v>11136</v>
      </c>
      <c r="C3338" s="2">
        <v>41603.436805555553</v>
      </c>
      <c r="D3338" t="s">
        <v>11137</v>
      </c>
    </row>
    <row r="3339" spans="1:4" x14ac:dyDescent="0.15">
      <c r="A3339" t="s">
        <v>154</v>
      </c>
      <c r="B3339" t="s">
        <v>11138</v>
      </c>
      <c r="C3339" s="2">
        <v>41603.418055555558</v>
      </c>
      <c r="D3339" t="s">
        <v>11139</v>
      </c>
    </row>
    <row r="3340" spans="1:4" x14ac:dyDescent="0.15">
      <c r="A3340" t="s">
        <v>154</v>
      </c>
      <c r="B3340" t="s">
        <v>11140</v>
      </c>
      <c r="C3340" s="2">
        <v>41603.409722222219</v>
      </c>
      <c r="D3340" t="s">
        <v>11141</v>
      </c>
    </row>
    <row r="3341" spans="1:4" x14ac:dyDescent="0.15">
      <c r="A3341" t="s">
        <v>154</v>
      </c>
      <c r="B3341" t="s">
        <v>11142</v>
      </c>
      <c r="C3341" s="2">
        <v>41603.40902777778</v>
      </c>
      <c r="D3341" t="s">
        <v>11143</v>
      </c>
    </row>
    <row r="3342" spans="1:4" x14ac:dyDescent="0.15">
      <c r="A3342" t="s">
        <v>154</v>
      </c>
      <c r="B3342" t="s">
        <v>11144</v>
      </c>
      <c r="C3342" s="2">
        <v>41603.390972222223</v>
      </c>
      <c r="D3342" t="s">
        <v>11145</v>
      </c>
    </row>
    <row r="3343" spans="1:4" x14ac:dyDescent="0.15">
      <c r="A3343" t="s">
        <v>154</v>
      </c>
      <c r="B3343" t="s">
        <v>11146</v>
      </c>
      <c r="C3343" s="2">
        <v>41603.388888888891</v>
      </c>
      <c r="D3343" t="s">
        <v>11147</v>
      </c>
    </row>
    <row r="3344" spans="1:4" x14ac:dyDescent="0.15">
      <c r="A3344" t="s">
        <v>154</v>
      </c>
      <c r="B3344" t="s">
        <v>11148</v>
      </c>
      <c r="C3344" s="2">
        <v>41602.986111111109</v>
      </c>
      <c r="D3344" t="s">
        <v>11149</v>
      </c>
    </row>
    <row r="3345" spans="1:4" x14ac:dyDescent="0.15">
      <c r="A3345" t="s">
        <v>154</v>
      </c>
      <c r="B3345" t="s">
        <v>11150</v>
      </c>
      <c r="C3345" s="2">
        <v>41602.974305555559</v>
      </c>
      <c r="D3345" t="s">
        <v>11151</v>
      </c>
    </row>
    <row r="3346" spans="1:4" ht="67.5" x14ac:dyDescent="0.15">
      <c r="A3346" t="s">
        <v>154</v>
      </c>
      <c r="B3346" t="s">
        <v>11152</v>
      </c>
      <c r="C3346" s="2">
        <v>41602.914583333331</v>
      </c>
      <c r="D3346" s="3" t="s">
        <v>11153</v>
      </c>
    </row>
    <row r="3347" spans="1:4" ht="40.5" x14ac:dyDescent="0.15">
      <c r="A3347" t="s">
        <v>154</v>
      </c>
      <c r="B3347" t="s">
        <v>11154</v>
      </c>
      <c r="C3347" s="2">
        <v>41602.906944444447</v>
      </c>
      <c r="D3347" s="3" t="s">
        <v>11155</v>
      </c>
    </row>
    <row r="3348" spans="1:4" x14ac:dyDescent="0.15">
      <c r="A3348" t="s">
        <v>154</v>
      </c>
      <c r="B3348" t="s">
        <v>11156</v>
      </c>
      <c r="C3348" s="2">
        <v>41602.857638888891</v>
      </c>
      <c r="D3348" t="s">
        <v>11157</v>
      </c>
    </row>
    <row r="3349" spans="1:4" x14ac:dyDescent="0.15">
      <c r="A3349" t="s">
        <v>154</v>
      </c>
      <c r="B3349" t="s">
        <v>11158</v>
      </c>
      <c r="C3349" s="2">
        <v>41602.760416666664</v>
      </c>
      <c r="D3349" t="s">
        <v>11159</v>
      </c>
    </row>
    <row r="3350" spans="1:4" x14ac:dyDescent="0.15">
      <c r="A3350" t="s">
        <v>154</v>
      </c>
      <c r="B3350" t="s">
        <v>11160</v>
      </c>
      <c r="C3350" s="2">
        <v>41602.760416666664</v>
      </c>
      <c r="D3350" t="s">
        <v>11161</v>
      </c>
    </row>
    <row r="3351" spans="1:4" x14ac:dyDescent="0.15">
      <c r="A3351" t="s">
        <v>154</v>
      </c>
      <c r="B3351" t="s">
        <v>11162</v>
      </c>
      <c r="C3351" s="2">
        <v>41602.70208333333</v>
      </c>
      <c r="D3351" t="s">
        <v>11163</v>
      </c>
    </row>
    <row r="3352" spans="1:4" x14ac:dyDescent="0.15">
      <c r="A3352" t="s">
        <v>154</v>
      </c>
      <c r="B3352" t="s">
        <v>11164</v>
      </c>
      <c r="C3352" s="2">
        <v>41602.463888888888</v>
      </c>
      <c r="D3352" t="s">
        <v>11165</v>
      </c>
    </row>
    <row r="3353" spans="1:4" x14ac:dyDescent="0.15">
      <c r="A3353" t="s">
        <v>154</v>
      </c>
      <c r="B3353" t="s">
        <v>11166</v>
      </c>
      <c r="C3353" s="2">
        <v>41602.412499999999</v>
      </c>
      <c r="D3353" t="s">
        <v>11167</v>
      </c>
    </row>
    <row r="3354" spans="1:4" x14ac:dyDescent="0.15">
      <c r="A3354" t="s">
        <v>154</v>
      </c>
      <c r="B3354" t="s">
        <v>11168</v>
      </c>
      <c r="C3354" s="2">
        <v>41602.388194444444</v>
      </c>
      <c r="D3354" t="s">
        <v>11169</v>
      </c>
    </row>
    <row r="3355" spans="1:4" x14ac:dyDescent="0.15">
      <c r="A3355" t="s">
        <v>154</v>
      </c>
      <c r="B3355">
        <v>1218420</v>
      </c>
      <c r="C3355" s="2">
        <v>41602.384722222225</v>
      </c>
      <c r="D3355" t="s">
        <v>11170</v>
      </c>
    </row>
    <row r="3356" spans="1:4" ht="54" x14ac:dyDescent="0.15">
      <c r="A3356" t="s">
        <v>154</v>
      </c>
      <c r="B3356" t="s">
        <v>11171</v>
      </c>
      <c r="C3356" s="2">
        <v>41602.318055555559</v>
      </c>
      <c r="D3356" s="3" t="s">
        <v>11172</v>
      </c>
    </row>
    <row r="3357" spans="1:4" ht="81" x14ac:dyDescent="0.15">
      <c r="A3357" t="s">
        <v>154</v>
      </c>
      <c r="B3357" t="s">
        <v>11173</v>
      </c>
      <c r="C3357" s="2">
        <v>41602.295138888891</v>
      </c>
      <c r="D3357" s="3" t="s">
        <v>11174</v>
      </c>
    </row>
    <row r="3358" spans="1:4" ht="40.5" x14ac:dyDescent="0.15">
      <c r="A3358" t="s">
        <v>154</v>
      </c>
      <c r="B3358" t="s">
        <v>11175</v>
      </c>
      <c r="C3358" s="2">
        <v>41602.288888888892</v>
      </c>
      <c r="D3358" s="3" t="s">
        <v>11176</v>
      </c>
    </row>
    <row r="3359" spans="1:4" x14ac:dyDescent="0.15">
      <c r="A3359" t="s">
        <v>154</v>
      </c>
      <c r="B3359" t="s">
        <v>11177</v>
      </c>
      <c r="C3359" s="2">
        <v>41602.275000000001</v>
      </c>
      <c r="D3359" t="s">
        <v>11178</v>
      </c>
    </row>
    <row r="3360" spans="1:4" x14ac:dyDescent="0.15">
      <c r="A3360" t="s">
        <v>154</v>
      </c>
      <c r="B3360" t="s">
        <v>11179</v>
      </c>
      <c r="C3360" s="2">
        <v>41602.027777777781</v>
      </c>
      <c r="D3360" t="s">
        <v>11180</v>
      </c>
    </row>
    <row r="3361" spans="1:4" x14ac:dyDescent="0.15">
      <c r="A3361" t="s">
        <v>154</v>
      </c>
      <c r="B3361" t="s">
        <v>3056</v>
      </c>
      <c r="C3361" s="2">
        <v>41601.93472222222</v>
      </c>
      <c r="D3361" t="s">
        <v>11181</v>
      </c>
    </row>
    <row r="3362" spans="1:4" x14ac:dyDescent="0.15">
      <c r="A3362" t="s">
        <v>154</v>
      </c>
      <c r="B3362" t="s">
        <v>11182</v>
      </c>
      <c r="C3362" s="2">
        <v>41601.904166666667</v>
      </c>
      <c r="D3362" t="s">
        <v>11183</v>
      </c>
    </row>
    <row r="3363" spans="1:4" x14ac:dyDescent="0.15">
      <c r="A3363" t="s">
        <v>154</v>
      </c>
      <c r="B3363" t="s">
        <v>11184</v>
      </c>
      <c r="C3363" s="2">
        <v>41601.844444444447</v>
      </c>
      <c r="D3363" t="s">
        <v>11185</v>
      </c>
    </row>
    <row r="3364" spans="1:4" x14ac:dyDescent="0.15">
      <c r="A3364" t="s">
        <v>154</v>
      </c>
      <c r="B3364" t="s">
        <v>11186</v>
      </c>
      <c r="C3364" s="2">
        <v>41601.804861111108</v>
      </c>
      <c r="D3364" t="s">
        <v>11187</v>
      </c>
    </row>
    <row r="3365" spans="1:4" x14ac:dyDescent="0.15">
      <c r="A3365" t="s">
        <v>154</v>
      </c>
      <c r="B3365" t="s">
        <v>11188</v>
      </c>
      <c r="C3365" s="2">
        <v>41601.775000000001</v>
      </c>
      <c r="D3365" t="s">
        <v>11189</v>
      </c>
    </row>
    <row r="3366" spans="1:4" x14ac:dyDescent="0.15">
      <c r="A3366" t="s">
        <v>154</v>
      </c>
      <c r="B3366" t="s">
        <v>11190</v>
      </c>
      <c r="C3366" s="2">
        <v>41601.773611111108</v>
      </c>
      <c r="D3366" t="s">
        <v>11191</v>
      </c>
    </row>
    <row r="3367" spans="1:4" ht="54" x14ac:dyDescent="0.15">
      <c r="A3367" t="s">
        <v>154</v>
      </c>
      <c r="B3367" t="s">
        <v>11192</v>
      </c>
      <c r="C3367" s="2">
        <v>41601.759722222225</v>
      </c>
      <c r="D3367" s="3" t="s">
        <v>11193</v>
      </c>
    </row>
    <row r="3368" spans="1:4" ht="67.5" x14ac:dyDescent="0.15">
      <c r="A3368" t="s">
        <v>154</v>
      </c>
      <c r="B3368" t="s">
        <v>11194</v>
      </c>
      <c r="C3368" s="2">
        <v>41601.753472222219</v>
      </c>
      <c r="D3368" s="3" t="s">
        <v>11195</v>
      </c>
    </row>
    <row r="3369" spans="1:4" ht="54" x14ac:dyDescent="0.15">
      <c r="A3369" t="s">
        <v>154</v>
      </c>
      <c r="B3369" t="s">
        <v>11196</v>
      </c>
      <c r="C3369" s="2">
        <v>41601.663194444445</v>
      </c>
      <c r="D3369" s="3" t="s">
        <v>11197</v>
      </c>
    </row>
    <row r="3370" spans="1:4" x14ac:dyDescent="0.15">
      <c r="A3370" t="s">
        <v>154</v>
      </c>
      <c r="B3370" t="s">
        <v>8943</v>
      </c>
      <c r="C3370" s="2">
        <v>41601.647222222222</v>
      </c>
      <c r="D3370" t="s">
        <v>11198</v>
      </c>
    </row>
    <row r="3371" spans="1:4" x14ac:dyDescent="0.15">
      <c r="A3371" t="s">
        <v>154</v>
      </c>
      <c r="B3371" t="s">
        <v>11199</v>
      </c>
      <c r="C3371" s="2">
        <v>41601.607638888891</v>
      </c>
      <c r="D3371" t="s">
        <v>11200</v>
      </c>
    </row>
    <row r="3372" spans="1:4" x14ac:dyDescent="0.15">
      <c r="A3372" t="s">
        <v>154</v>
      </c>
      <c r="B3372" t="s">
        <v>11201</v>
      </c>
      <c r="C3372" s="2">
        <v>41601.585416666669</v>
      </c>
      <c r="D3372" t="s">
        <v>11202</v>
      </c>
    </row>
    <row r="3373" spans="1:4" x14ac:dyDescent="0.15">
      <c r="A3373" t="s">
        <v>154</v>
      </c>
      <c r="B3373" t="s">
        <v>11203</v>
      </c>
      <c r="C3373" s="2">
        <v>41601.423611111109</v>
      </c>
      <c r="D3373" t="s">
        <v>11204</v>
      </c>
    </row>
    <row r="3374" spans="1:4" x14ac:dyDescent="0.15">
      <c r="A3374" t="s">
        <v>154</v>
      </c>
      <c r="B3374" t="s">
        <v>11205</v>
      </c>
      <c r="C3374" s="2">
        <v>41601.40902777778</v>
      </c>
      <c r="D3374" t="s">
        <v>11206</v>
      </c>
    </row>
    <row r="3375" spans="1:4" x14ac:dyDescent="0.15">
      <c r="A3375" t="s">
        <v>154</v>
      </c>
      <c r="B3375" t="s">
        <v>11207</v>
      </c>
      <c r="C3375" s="2">
        <v>41601.40902777778</v>
      </c>
      <c r="D3375" t="s">
        <v>11208</v>
      </c>
    </row>
    <row r="3376" spans="1:4" x14ac:dyDescent="0.15">
      <c r="A3376" t="s">
        <v>154</v>
      </c>
      <c r="B3376" t="s">
        <v>11209</v>
      </c>
      <c r="C3376" s="2">
        <v>41601.404166666667</v>
      </c>
      <c r="D3376" t="s">
        <v>11210</v>
      </c>
    </row>
    <row r="3377" spans="1:4" x14ac:dyDescent="0.15">
      <c r="A3377" t="s">
        <v>154</v>
      </c>
      <c r="B3377" t="s">
        <v>11211</v>
      </c>
      <c r="C3377" s="2">
        <v>41601.393055555556</v>
      </c>
      <c r="D3377" t="s">
        <v>11212</v>
      </c>
    </row>
    <row r="3378" spans="1:4" x14ac:dyDescent="0.15">
      <c r="A3378" t="s">
        <v>154</v>
      </c>
      <c r="B3378" t="s">
        <v>11213</v>
      </c>
      <c r="C3378" s="2">
        <v>41601.349305555559</v>
      </c>
      <c r="D3378" t="s">
        <v>11214</v>
      </c>
    </row>
    <row r="3379" spans="1:4" x14ac:dyDescent="0.15">
      <c r="A3379" t="s">
        <v>154</v>
      </c>
      <c r="B3379" t="s">
        <v>11215</v>
      </c>
      <c r="C3379" s="2">
        <v>41601.32916666667</v>
      </c>
      <c r="D3379" t="s">
        <v>11216</v>
      </c>
    </row>
    <row r="3380" spans="1:4" x14ac:dyDescent="0.15">
      <c r="A3380" t="s">
        <v>154</v>
      </c>
      <c r="B3380" t="s">
        <v>11217</v>
      </c>
      <c r="C3380" s="2">
        <v>41601.015972222223</v>
      </c>
      <c r="D3380" t="s">
        <v>11218</v>
      </c>
    </row>
    <row r="3381" spans="1:4" x14ac:dyDescent="0.15">
      <c r="A3381" t="s">
        <v>154</v>
      </c>
      <c r="B3381" t="s">
        <v>11219</v>
      </c>
      <c r="C3381" s="2">
        <v>41601.008333333331</v>
      </c>
      <c r="D3381" t="s">
        <v>11220</v>
      </c>
    </row>
    <row r="3382" spans="1:4" x14ac:dyDescent="0.15">
      <c r="A3382" t="s">
        <v>154</v>
      </c>
      <c r="B3382" t="s">
        <v>11221</v>
      </c>
      <c r="C3382" s="2">
        <v>41601.006944444445</v>
      </c>
      <c r="D3382" t="s">
        <v>11222</v>
      </c>
    </row>
    <row r="3383" spans="1:4" x14ac:dyDescent="0.15">
      <c r="A3383" t="s">
        <v>154</v>
      </c>
      <c r="B3383" t="s">
        <v>11223</v>
      </c>
      <c r="C3383" s="2">
        <v>41600.992361111108</v>
      </c>
      <c r="D3383" t="s">
        <v>11224</v>
      </c>
    </row>
    <row r="3384" spans="1:4" x14ac:dyDescent="0.15">
      <c r="A3384" t="s">
        <v>154</v>
      </c>
      <c r="B3384" t="s">
        <v>11225</v>
      </c>
      <c r="C3384" s="2">
        <v>41600.967361111114</v>
      </c>
      <c r="D3384" t="s">
        <v>11226</v>
      </c>
    </row>
    <row r="3385" spans="1:4" x14ac:dyDescent="0.15">
      <c r="A3385" t="s">
        <v>154</v>
      </c>
      <c r="B3385" t="s">
        <v>11227</v>
      </c>
      <c r="C3385" s="2">
        <v>41600.964583333334</v>
      </c>
      <c r="D3385" t="s">
        <v>11228</v>
      </c>
    </row>
    <row r="3386" spans="1:4" x14ac:dyDescent="0.15">
      <c r="A3386" t="s">
        <v>154</v>
      </c>
      <c r="B3386" t="s">
        <v>11229</v>
      </c>
      <c r="C3386" s="2">
        <v>41600.963194444441</v>
      </c>
      <c r="D3386" t="s">
        <v>11230</v>
      </c>
    </row>
    <row r="3387" spans="1:4" x14ac:dyDescent="0.15">
      <c r="A3387" t="s">
        <v>154</v>
      </c>
      <c r="B3387" t="s">
        <v>11231</v>
      </c>
      <c r="C3387" s="2">
        <v>41600.958333333336</v>
      </c>
      <c r="D3387" t="s">
        <v>11232</v>
      </c>
    </row>
    <row r="3388" spans="1:4" x14ac:dyDescent="0.15">
      <c r="A3388" t="s">
        <v>154</v>
      </c>
      <c r="B3388" t="s">
        <v>11233</v>
      </c>
      <c r="C3388" s="2">
        <v>41600.932638888888</v>
      </c>
      <c r="D3388" t="s">
        <v>11234</v>
      </c>
    </row>
    <row r="3389" spans="1:4" ht="54" x14ac:dyDescent="0.15">
      <c r="A3389" t="s">
        <v>154</v>
      </c>
      <c r="B3389" t="s">
        <v>11235</v>
      </c>
      <c r="C3389" s="2">
        <v>41600.904166666667</v>
      </c>
      <c r="D3389" s="3" t="s">
        <v>11236</v>
      </c>
    </row>
    <row r="3390" spans="1:4" x14ac:dyDescent="0.15">
      <c r="A3390" t="s">
        <v>154</v>
      </c>
      <c r="B3390" t="s">
        <v>11237</v>
      </c>
      <c r="C3390" s="2">
        <v>41600.895833333336</v>
      </c>
      <c r="D3390" t="s">
        <v>11238</v>
      </c>
    </row>
    <row r="3391" spans="1:4" ht="27" x14ac:dyDescent="0.15">
      <c r="A3391" t="s">
        <v>154</v>
      </c>
      <c r="B3391" t="s">
        <v>11239</v>
      </c>
      <c r="C3391" s="2">
        <v>41600.894444444442</v>
      </c>
      <c r="D3391" s="3" t="s">
        <v>11240</v>
      </c>
    </row>
    <row r="3392" spans="1:4" ht="67.5" x14ac:dyDescent="0.15">
      <c r="A3392" t="s">
        <v>154</v>
      </c>
      <c r="B3392" t="s">
        <v>11241</v>
      </c>
      <c r="C3392" s="2">
        <v>41600.892361111109</v>
      </c>
      <c r="D3392" s="3" t="s">
        <v>11242</v>
      </c>
    </row>
    <row r="3393" spans="1:4" x14ac:dyDescent="0.15">
      <c r="A3393" t="s">
        <v>154</v>
      </c>
      <c r="B3393" t="s">
        <v>11243</v>
      </c>
      <c r="C3393" s="2">
        <v>41600.857638888891</v>
      </c>
      <c r="D3393" t="s">
        <v>11244</v>
      </c>
    </row>
    <row r="3394" spans="1:4" x14ac:dyDescent="0.15">
      <c r="A3394" t="s">
        <v>154</v>
      </c>
      <c r="B3394" t="s">
        <v>11245</v>
      </c>
      <c r="C3394" s="2">
        <v>41600.847916666666</v>
      </c>
      <c r="D3394" t="s">
        <v>11246</v>
      </c>
    </row>
    <row r="3395" spans="1:4" x14ac:dyDescent="0.15">
      <c r="A3395" t="s">
        <v>154</v>
      </c>
      <c r="B3395" t="s">
        <v>11247</v>
      </c>
      <c r="C3395" s="2">
        <v>41600.838194444441</v>
      </c>
      <c r="D3395" t="s">
        <v>11248</v>
      </c>
    </row>
    <row r="3396" spans="1:4" x14ac:dyDescent="0.15">
      <c r="A3396" t="s">
        <v>154</v>
      </c>
      <c r="B3396" t="s">
        <v>11249</v>
      </c>
      <c r="C3396" s="2">
        <v>41600.815972222219</v>
      </c>
      <c r="D3396" t="s">
        <v>11250</v>
      </c>
    </row>
    <row r="3397" spans="1:4" ht="40.5" x14ac:dyDescent="0.15">
      <c r="A3397" t="s">
        <v>154</v>
      </c>
      <c r="B3397" t="s">
        <v>11251</v>
      </c>
      <c r="C3397" s="2">
        <v>41600.800000000003</v>
      </c>
      <c r="D3397" s="3" t="s">
        <v>11252</v>
      </c>
    </row>
    <row r="3398" spans="1:4" x14ac:dyDescent="0.15">
      <c r="A3398" t="s">
        <v>154</v>
      </c>
      <c r="B3398" t="s">
        <v>11253</v>
      </c>
      <c r="C3398" s="2">
        <v>41600.793055555558</v>
      </c>
      <c r="D3398" t="s">
        <v>11254</v>
      </c>
    </row>
    <row r="3399" spans="1:4" x14ac:dyDescent="0.15">
      <c r="A3399" t="s">
        <v>154</v>
      </c>
      <c r="B3399" t="s">
        <v>11255</v>
      </c>
      <c r="C3399" s="2">
        <v>41600.785416666666</v>
      </c>
      <c r="D3399" t="s">
        <v>11256</v>
      </c>
    </row>
    <row r="3400" spans="1:4" x14ac:dyDescent="0.15">
      <c r="A3400" t="s">
        <v>154</v>
      </c>
      <c r="B3400" t="s">
        <v>11257</v>
      </c>
      <c r="C3400" s="2">
        <v>41600.779861111114</v>
      </c>
      <c r="D3400" t="s">
        <v>11258</v>
      </c>
    </row>
    <row r="3401" spans="1:4" ht="67.5" x14ac:dyDescent="0.15">
      <c r="A3401" t="s">
        <v>154</v>
      </c>
      <c r="B3401" t="s">
        <v>11259</v>
      </c>
      <c r="C3401" s="2">
        <v>41600.777777777781</v>
      </c>
      <c r="D3401" s="3" t="s">
        <v>11260</v>
      </c>
    </row>
    <row r="3402" spans="1:4" x14ac:dyDescent="0.15">
      <c r="A3402" t="s">
        <v>154</v>
      </c>
      <c r="B3402" t="s">
        <v>11261</v>
      </c>
      <c r="C3402" s="2">
        <v>41600.769444444442</v>
      </c>
      <c r="D3402" t="s">
        <v>11262</v>
      </c>
    </row>
    <row r="3403" spans="1:4" ht="40.5" x14ac:dyDescent="0.15">
      <c r="A3403" t="s">
        <v>154</v>
      </c>
      <c r="B3403" t="s">
        <v>11263</v>
      </c>
      <c r="C3403" s="2">
        <v>41600.761805555558</v>
      </c>
      <c r="D3403" s="3" t="s">
        <v>11264</v>
      </c>
    </row>
    <row r="3404" spans="1:4" ht="40.5" x14ac:dyDescent="0.15">
      <c r="A3404" t="s">
        <v>154</v>
      </c>
      <c r="B3404" t="s">
        <v>11265</v>
      </c>
      <c r="C3404" s="2">
        <v>41600.747916666667</v>
      </c>
      <c r="D3404" s="3" t="s">
        <v>11266</v>
      </c>
    </row>
    <row r="3405" spans="1:4" x14ac:dyDescent="0.15">
      <c r="A3405" t="s">
        <v>154</v>
      </c>
      <c r="B3405" t="s">
        <v>11267</v>
      </c>
      <c r="C3405" s="2">
        <v>41600.715277777781</v>
      </c>
      <c r="D3405" t="s">
        <v>11268</v>
      </c>
    </row>
    <row r="3406" spans="1:4" x14ac:dyDescent="0.15">
      <c r="A3406" t="s">
        <v>154</v>
      </c>
      <c r="B3406" t="s">
        <v>11269</v>
      </c>
      <c r="C3406" s="2">
        <v>41600.706250000003</v>
      </c>
      <c r="D3406" t="s">
        <v>11270</v>
      </c>
    </row>
    <row r="3407" spans="1:4" x14ac:dyDescent="0.15">
      <c r="A3407" t="s">
        <v>154</v>
      </c>
      <c r="B3407" t="s">
        <v>11271</v>
      </c>
      <c r="C3407" s="2">
        <v>41600.696527777778</v>
      </c>
      <c r="D3407" t="s">
        <v>11272</v>
      </c>
    </row>
    <row r="3408" spans="1:4" x14ac:dyDescent="0.15">
      <c r="A3408" t="s">
        <v>154</v>
      </c>
      <c r="B3408" t="s">
        <v>11273</v>
      </c>
      <c r="C3408" s="2">
        <v>41600.625</v>
      </c>
      <c r="D3408" t="s">
        <v>11274</v>
      </c>
    </row>
    <row r="3409" spans="1:4" x14ac:dyDescent="0.15">
      <c r="A3409" t="s">
        <v>154</v>
      </c>
      <c r="B3409" t="s">
        <v>11275</v>
      </c>
      <c r="C3409" s="2">
        <v>41600.622916666667</v>
      </c>
      <c r="D3409" t="s">
        <v>11276</v>
      </c>
    </row>
    <row r="3410" spans="1:4" x14ac:dyDescent="0.15">
      <c r="A3410" t="s">
        <v>154</v>
      </c>
      <c r="B3410" t="s">
        <v>11277</v>
      </c>
      <c r="C3410" s="2">
        <v>41600.621527777781</v>
      </c>
      <c r="D3410" t="s">
        <v>11278</v>
      </c>
    </row>
    <row r="3411" spans="1:4" ht="27" x14ac:dyDescent="0.15">
      <c r="A3411" t="s">
        <v>154</v>
      </c>
      <c r="B3411" t="s">
        <v>11279</v>
      </c>
      <c r="C3411" s="2">
        <v>41600.600694444445</v>
      </c>
      <c r="D3411" s="3" t="s">
        <v>11280</v>
      </c>
    </row>
    <row r="3412" spans="1:4" x14ac:dyDescent="0.15">
      <c r="A3412" t="s">
        <v>154</v>
      </c>
      <c r="B3412" t="s">
        <v>11281</v>
      </c>
      <c r="C3412" s="2">
        <v>41600.583333333336</v>
      </c>
      <c r="D3412" t="s">
        <v>11282</v>
      </c>
    </row>
    <row r="3413" spans="1:4" x14ac:dyDescent="0.15">
      <c r="A3413" t="s">
        <v>154</v>
      </c>
      <c r="B3413" t="s">
        <v>11283</v>
      </c>
      <c r="C3413" s="2">
        <v>41600.565972222219</v>
      </c>
      <c r="D3413" t="s">
        <v>11284</v>
      </c>
    </row>
    <row r="3414" spans="1:4" x14ac:dyDescent="0.15">
      <c r="A3414" t="s">
        <v>154</v>
      </c>
      <c r="B3414" t="s">
        <v>11285</v>
      </c>
      <c r="C3414" s="2">
        <v>41600.564583333333</v>
      </c>
      <c r="D3414" t="s">
        <v>11286</v>
      </c>
    </row>
    <row r="3415" spans="1:4" x14ac:dyDescent="0.15">
      <c r="A3415" t="s">
        <v>154</v>
      </c>
      <c r="B3415" t="s">
        <v>11287</v>
      </c>
      <c r="C3415" s="2">
        <v>41600.563194444447</v>
      </c>
      <c r="D3415" t="s">
        <v>11288</v>
      </c>
    </row>
    <row r="3416" spans="1:4" x14ac:dyDescent="0.15">
      <c r="A3416" t="s">
        <v>154</v>
      </c>
      <c r="B3416" t="s">
        <v>11289</v>
      </c>
      <c r="C3416" s="2">
        <v>41600.561805555553</v>
      </c>
      <c r="D3416" t="s">
        <v>11290</v>
      </c>
    </row>
    <row r="3417" spans="1:4" x14ac:dyDescent="0.15">
      <c r="A3417" t="s">
        <v>154</v>
      </c>
      <c r="B3417" t="s">
        <v>11291</v>
      </c>
      <c r="C3417" s="2">
        <v>41600.55972222222</v>
      </c>
      <c r="D3417" t="s">
        <v>11292</v>
      </c>
    </row>
    <row r="3418" spans="1:4" x14ac:dyDescent="0.15">
      <c r="A3418" t="s">
        <v>154</v>
      </c>
      <c r="B3418" t="s">
        <v>11293</v>
      </c>
      <c r="C3418" s="2">
        <v>41600.555555555555</v>
      </c>
      <c r="D3418" t="s">
        <v>11294</v>
      </c>
    </row>
    <row r="3419" spans="1:4" x14ac:dyDescent="0.15">
      <c r="A3419" t="s">
        <v>154</v>
      </c>
      <c r="B3419" t="s">
        <v>11295</v>
      </c>
      <c r="C3419" s="2">
        <v>41600.555555555555</v>
      </c>
      <c r="D3419" t="s">
        <v>11296</v>
      </c>
    </row>
    <row r="3420" spans="1:4" ht="40.5" x14ac:dyDescent="0.15">
      <c r="A3420" t="s">
        <v>154</v>
      </c>
      <c r="B3420" t="s">
        <v>11297</v>
      </c>
      <c r="C3420" s="2">
        <v>41600.536111111112</v>
      </c>
      <c r="D3420" s="3" t="s">
        <v>11298</v>
      </c>
    </row>
    <row r="3421" spans="1:4" x14ac:dyDescent="0.15">
      <c r="A3421" t="s">
        <v>154</v>
      </c>
      <c r="B3421" t="s">
        <v>11299</v>
      </c>
      <c r="C3421" s="2">
        <v>41600.51666666667</v>
      </c>
      <c r="D3421" t="s">
        <v>11300</v>
      </c>
    </row>
    <row r="3422" spans="1:4" x14ac:dyDescent="0.15">
      <c r="A3422" t="s">
        <v>154</v>
      </c>
      <c r="B3422" t="s">
        <v>2237</v>
      </c>
      <c r="C3422" s="2">
        <v>41600.5</v>
      </c>
      <c r="D3422" t="s">
        <v>11301</v>
      </c>
    </row>
    <row r="3423" spans="1:4" x14ac:dyDescent="0.15">
      <c r="A3423" t="s">
        <v>154</v>
      </c>
      <c r="B3423" t="s">
        <v>11302</v>
      </c>
      <c r="C3423" s="2">
        <v>41600.495138888888</v>
      </c>
      <c r="D3423" t="s">
        <v>11303</v>
      </c>
    </row>
    <row r="3424" spans="1:4" x14ac:dyDescent="0.15">
      <c r="A3424" t="s">
        <v>154</v>
      </c>
      <c r="B3424" t="s">
        <v>11304</v>
      </c>
      <c r="C3424" s="2">
        <v>41600.481249999997</v>
      </c>
      <c r="D3424" t="s">
        <v>11305</v>
      </c>
    </row>
    <row r="3425" spans="1:4" x14ac:dyDescent="0.15">
      <c r="A3425" t="s">
        <v>154</v>
      </c>
      <c r="B3425" t="s">
        <v>11306</v>
      </c>
      <c r="C3425" s="2">
        <v>41600.463888888888</v>
      </c>
      <c r="D3425" t="s">
        <v>11307</v>
      </c>
    </row>
    <row r="3426" spans="1:4" x14ac:dyDescent="0.15">
      <c r="A3426" t="s">
        <v>154</v>
      </c>
      <c r="B3426" t="s">
        <v>11308</v>
      </c>
      <c r="C3426" s="2">
        <v>41600.459722222222</v>
      </c>
      <c r="D3426" t="s">
        <v>11309</v>
      </c>
    </row>
    <row r="3427" spans="1:4" x14ac:dyDescent="0.15">
      <c r="A3427" t="s">
        <v>154</v>
      </c>
      <c r="B3427" t="s">
        <v>11310</v>
      </c>
      <c r="C3427" s="2">
        <v>41600.406944444447</v>
      </c>
      <c r="D3427" t="s">
        <v>11311</v>
      </c>
    </row>
    <row r="3428" spans="1:4" x14ac:dyDescent="0.15">
      <c r="A3428" t="s">
        <v>154</v>
      </c>
      <c r="B3428" t="s">
        <v>8798</v>
      </c>
      <c r="C3428" s="2">
        <v>41600.405555555553</v>
      </c>
      <c r="D3428" t="s">
        <v>11312</v>
      </c>
    </row>
    <row r="3429" spans="1:4" x14ac:dyDescent="0.15">
      <c r="A3429" t="s">
        <v>154</v>
      </c>
      <c r="B3429" t="s">
        <v>11313</v>
      </c>
      <c r="C3429" s="2">
        <v>41600.402083333334</v>
      </c>
      <c r="D3429" t="s">
        <v>11314</v>
      </c>
    </row>
    <row r="3430" spans="1:4" x14ac:dyDescent="0.15">
      <c r="A3430" t="s">
        <v>154</v>
      </c>
      <c r="B3430" t="s">
        <v>29</v>
      </c>
      <c r="C3430" s="2">
        <v>41600.400694444441</v>
      </c>
      <c r="D3430" t="s">
        <v>11315</v>
      </c>
    </row>
    <row r="3431" spans="1:4" ht="27" x14ac:dyDescent="0.15">
      <c r="A3431" t="s">
        <v>154</v>
      </c>
      <c r="B3431" t="s">
        <v>9448</v>
      </c>
      <c r="C3431" s="2">
        <v>41600.394444444442</v>
      </c>
      <c r="D3431" s="3" t="s">
        <v>11316</v>
      </c>
    </row>
    <row r="3432" spans="1:4" x14ac:dyDescent="0.15">
      <c r="A3432" t="s">
        <v>154</v>
      </c>
      <c r="B3432" t="s">
        <v>11317</v>
      </c>
      <c r="C3432" s="2">
        <v>41600.39166666667</v>
      </c>
      <c r="D3432" t="s">
        <v>11318</v>
      </c>
    </row>
    <row r="3433" spans="1:4" x14ac:dyDescent="0.15">
      <c r="A3433" t="s">
        <v>154</v>
      </c>
      <c r="B3433" t="s">
        <v>11319</v>
      </c>
      <c r="C3433" s="2">
        <v>41600.371527777781</v>
      </c>
      <c r="D3433" t="s">
        <v>11320</v>
      </c>
    </row>
    <row r="3434" spans="1:4" ht="27" x14ac:dyDescent="0.15">
      <c r="A3434" t="s">
        <v>154</v>
      </c>
      <c r="B3434" t="s">
        <v>11321</v>
      </c>
      <c r="C3434" s="2">
        <v>41600.320833333331</v>
      </c>
      <c r="D3434" s="3" t="s">
        <v>11322</v>
      </c>
    </row>
    <row r="3435" spans="1:4" ht="27" x14ac:dyDescent="0.15">
      <c r="A3435" t="s">
        <v>154</v>
      </c>
      <c r="B3435" t="s">
        <v>11323</v>
      </c>
      <c r="C3435" s="2">
        <v>41600.310416666667</v>
      </c>
      <c r="D3435" s="3" t="s">
        <v>11324</v>
      </c>
    </row>
    <row r="3436" spans="1:4" x14ac:dyDescent="0.15">
      <c r="A3436" t="s">
        <v>154</v>
      </c>
      <c r="B3436" t="s">
        <v>2339</v>
      </c>
      <c r="C3436" s="2">
        <v>41600.307638888888</v>
      </c>
      <c r="D3436" t="s">
        <v>11325</v>
      </c>
    </row>
    <row r="3437" spans="1:4" ht="67.5" x14ac:dyDescent="0.15">
      <c r="A3437" t="s">
        <v>154</v>
      </c>
      <c r="B3437" t="s">
        <v>11326</v>
      </c>
      <c r="C3437" s="2">
        <v>41600.280555555553</v>
      </c>
      <c r="D3437" s="3" t="s">
        <v>11327</v>
      </c>
    </row>
    <row r="3438" spans="1:4" x14ac:dyDescent="0.15">
      <c r="A3438" t="s">
        <v>154</v>
      </c>
      <c r="B3438" t="s">
        <v>11328</v>
      </c>
      <c r="C3438" s="2">
        <v>41600.263888888891</v>
      </c>
      <c r="D3438" t="s">
        <v>11329</v>
      </c>
    </row>
    <row r="3439" spans="1:4" x14ac:dyDescent="0.15">
      <c r="A3439" t="s">
        <v>154</v>
      </c>
      <c r="B3439" t="s">
        <v>11330</v>
      </c>
      <c r="C3439" s="2">
        <v>41600.05972222222</v>
      </c>
      <c r="D3439" t="s">
        <v>11331</v>
      </c>
    </row>
    <row r="3440" spans="1:4" x14ac:dyDescent="0.15">
      <c r="A3440" t="s">
        <v>154</v>
      </c>
      <c r="B3440" t="s">
        <v>11332</v>
      </c>
      <c r="C3440" s="2">
        <v>41600.056944444441</v>
      </c>
      <c r="D3440" t="s">
        <v>11333</v>
      </c>
    </row>
    <row r="3441" spans="1:4" x14ac:dyDescent="0.15">
      <c r="A3441" t="s">
        <v>154</v>
      </c>
      <c r="B3441" t="s">
        <v>4816</v>
      </c>
      <c r="C3441" s="2">
        <v>41600.054166666669</v>
      </c>
      <c r="D3441" t="s">
        <v>11334</v>
      </c>
    </row>
    <row r="3442" spans="1:4" x14ac:dyDescent="0.15">
      <c r="A3442" t="s">
        <v>154</v>
      </c>
      <c r="B3442" t="s">
        <v>11335</v>
      </c>
      <c r="C3442" s="2">
        <v>41600.036805555559</v>
      </c>
      <c r="D3442" t="s">
        <v>11336</v>
      </c>
    </row>
    <row r="3443" spans="1:4" ht="54" x14ac:dyDescent="0.15">
      <c r="A3443" t="s">
        <v>154</v>
      </c>
      <c r="B3443" t="s">
        <v>11337</v>
      </c>
      <c r="C3443" s="2">
        <v>41600.027777777781</v>
      </c>
      <c r="D3443" s="3" t="s">
        <v>11338</v>
      </c>
    </row>
    <row r="3444" spans="1:4" x14ac:dyDescent="0.15">
      <c r="A3444" t="s">
        <v>154</v>
      </c>
      <c r="B3444" t="s">
        <v>11339</v>
      </c>
      <c r="C3444" s="2">
        <v>41600.000694444447</v>
      </c>
      <c r="D3444" t="s">
        <v>11340</v>
      </c>
    </row>
    <row r="3445" spans="1:4" ht="67.5" x14ac:dyDescent="0.15">
      <c r="A3445" t="s">
        <v>154</v>
      </c>
      <c r="B3445" t="s">
        <v>11341</v>
      </c>
      <c r="C3445" s="2">
        <v>41599.98333333333</v>
      </c>
      <c r="D3445" s="3" t="s">
        <v>11342</v>
      </c>
    </row>
    <row r="3446" spans="1:4" x14ac:dyDescent="0.15">
      <c r="A3446" t="s">
        <v>154</v>
      </c>
      <c r="B3446" t="s">
        <v>11343</v>
      </c>
      <c r="C3446" s="2">
        <v>41599.974305555559</v>
      </c>
      <c r="D3446" t="s">
        <v>11344</v>
      </c>
    </row>
    <row r="3447" spans="1:4" x14ac:dyDescent="0.15">
      <c r="A3447" t="s">
        <v>154</v>
      </c>
      <c r="B3447" t="s">
        <v>3891</v>
      </c>
      <c r="C3447" s="2">
        <v>41599.956944444442</v>
      </c>
      <c r="D3447" t="s">
        <v>11345</v>
      </c>
    </row>
    <row r="3448" spans="1:4" x14ac:dyDescent="0.15">
      <c r="A3448" t="s">
        <v>154</v>
      </c>
      <c r="B3448" t="s">
        <v>11346</v>
      </c>
      <c r="C3448" s="2">
        <v>41599.926388888889</v>
      </c>
      <c r="D3448" t="s">
        <v>11347</v>
      </c>
    </row>
    <row r="3449" spans="1:4" x14ac:dyDescent="0.15">
      <c r="A3449" t="s">
        <v>154</v>
      </c>
      <c r="B3449" t="s">
        <v>11348</v>
      </c>
      <c r="C3449" s="2">
        <v>41599.724999999999</v>
      </c>
      <c r="D3449" t="s">
        <v>11349</v>
      </c>
    </row>
    <row r="3450" spans="1:4" ht="40.5" x14ac:dyDescent="0.15">
      <c r="A3450" t="s">
        <v>154</v>
      </c>
      <c r="B3450" t="s">
        <v>11350</v>
      </c>
      <c r="C3450" s="2">
        <v>41599.633333333331</v>
      </c>
      <c r="D3450" s="3" t="s">
        <v>11351</v>
      </c>
    </row>
    <row r="3451" spans="1:4" x14ac:dyDescent="0.15">
      <c r="A3451" t="s">
        <v>154</v>
      </c>
      <c r="B3451" t="s">
        <v>11352</v>
      </c>
      <c r="C3451" s="2">
        <v>41599.574999999997</v>
      </c>
      <c r="D3451" t="s">
        <v>11353</v>
      </c>
    </row>
    <row r="3452" spans="1:4" x14ac:dyDescent="0.15">
      <c r="A3452" t="s">
        <v>154</v>
      </c>
      <c r="B3452" t="s">
        <v>11354</v>
      </c>
      <c r="C3452" s="2">
        <v>41599.546527777777</v>
      </c>
      <c r="D3452" t="s">
        <v>11355</v>
      </c>
    </row>
    <row r="3453" spans="1:4" x14ac:dyDescent="0.15">
      <c r="A3453" t="s">
        <v>154</v>
      </c>
      <c r="B3453" t="s">
        <v>11356</v>
      </c>
      <c r="C3453" s="2">
        <v>41599.452777777777</v>
      </c>
      <c r="D3453" t="s">
        <v>11357</v>
      </c>
    </row>
    <row r="3454" spans="1:4" x14ac:dyDescent="0.15">
      <c r="A3454" t="s">
        <v>154</v>
      </c>
      <c r="B3454" t="s">
        <v>11358</v>
      </c>
      <c r="C3454" s="2">
        <v>41599.444444444445</v>
      </c>
      <c r="D3454" t="s">
        <v>11359</v>
      </c>
    </row>
    <row r="3455" spans="1:4" x14ac:dyDescent="0.15">
      <c r="A3455" t="s">
        <v>154</v>
      </c>
      <c r="B3455" t="s">
        <v>11360</v>
      </c>
      <c r="C3455" s="2">
        <v>41599.386111111111</v>
      </c>
      <c r="D3455" t="s">
        <v>11361</v>
      </c>
    </row>
    <row r="3456" spans="1:4" x14ac:dyDescent="0.15">
      <c r="A3456" t="s">
        <v>154</v>
      </c>
      <c r="B3456" t="s">
        <v>3559</v>
      </c>
      <c r="C3456" s="2">
        <v>41599.129166666666</v>
      </c>
      <c r="D3456" t="s">
        <v>11362</v>
      </c>
    </row>
    <row r="3457" spans="1:4" x14ac:dyDescent="0.15">
      <c r="A3457" t="s">
        <v>154</v>
      </c>
      <c r="B3457" t="s">
        <v>11363</v>
      </c>
      <c r="C3457" s="2">
        <v>41599.088194444441</v>
      </c>
      <c r="D3457" t="s">
        <v>11364</v>
      </c>
    </row>
    <row r="3458" spans="1:4" ht="54" x14ac:dyDescent="0.15">
      <c r="A3458" t="s">
        <v>154</v>
      </c>
      <c r="B3458" t="s">
        <v>11365</v>
      </c>
      <c r="C3458" s="2">
        <v>41599.07916666667</v>
      </c>
      <c r="D3458" s="3" t="s">
        <v>11366</v>
      </c>
    </row>
    <row r="3459" spans="1:4" ht="54" x14ac:dyDescent="0.15">
      <c r="A3459" t="s">
        <v>154</v>
      </c>
      <c r="B3459" t="s">
        <v>11367</v>
      </c>
      <c r="C3459" s="2">
        <v>41599.072222222225</v>
      </c>
      <c r="D3459" s="3" t="s">
        <v>11368</v>
      </c>
    </row>
    <row r="3460" spans="1:4" x14ac:dyDescent="0.15">
      <c r="A3460" t="s">
        <v>154</v>
      </c>
      <c r="B3460" t="s">
        <v>11369</v>
      </c>
      <c r="C3460" s="2">
        <v>41599.012499999997</v>
      </c>
      <c r="D3460" t="s">
        <v>11370</v>
      </c>
    </row>
    <row r="3461" spans="1:4" x14ac:dyDescent="0.15">
      <c r="A3461" t="s">
        <v>154</v>
      </c>
      <c r="B3461" t="s">
        <v>11371</v>
      </c>
      <c r="C3461" s="2">
        <v>41599.003472222219</v>
      </c>
      <c r="D3461" t="s">
        <v>11372</v>
      </c>
    </row>
    <row r="3462" spans="1:4" x14ac:dyDescent="0.15">
      <c r="A3462" t="s">
        <v>154</v>
      </c>
      <c r="B3462" t="s">
        <v>9144</v>
      </c>
      <c r="C3462" s="2">
        <v>41598.986805555556</v>
      </c>
      <c r="D3462" t="s">
        <v>11373</v>
      </c>
    </row>
    <row r="3463" spans="1:4" x14ac:dyDescent="0.15">
      <c r="A3463" t="s">
        <v>154</v>
      </c>
      <c r="B3463" t="s">
        <v>2156</v>
      </c>
      <c r="C3463" s="2">
        <v>41598.957638888889</v>
      </c>
      <c r="D3463" t="s">
        <v>11374</v>
      </c>
    </row>
    <row r="3464" spans="1:4" x14ac:dyDescent="0.15">
      <c r="A3464" t="s">
        <v>154</v>
      </c>
      <c r="B3464" t="s">
        <v>11375</v>
      </c>
      <c r="C3464" s="2">
        <v>41598.950694444444</v>
      </c>
      <c r="D3464" t="s">
        <v>11376</v>
      </c>
    </row>
    <row r="3465" spans="1:4" x14ac:dyDescent="0.15">
      <c r="A3465" t="s">
        <v>154</v>
      </c>
      <c r="B3465" t="s">
        <v>11377</v>
      </c>
      <c r="C3465" s="2">
        <v>41598.914583333331</v>
      </c>
      <c r="D3465" t="s">
        <v>11378</v>
      </c>
    </row>
    <row r="3466" spans="1:4" ht="54" x14ac:dyDescent="0.15">
      <c r="A3466" t="s">
        <v>154</v>
      </c>
      <c r="B3466" t="s">
        <v>11379</v>
      </c>
      <c r="C3466" s="2">
        <v>41598.829861111109</v>
      </c>
      <c r="D3466" s="3" t="s">
        <v>11380</v>
      </c>
    </row>
    <row r="3467" spans="1:4" x14ac:dyDescent="0.15">
      <c r="A3467" t="s">
        <v>154</v>
      </c>
      <c r="B3467" t="s">
        <v>11381</v>
      </c>
      <c r="C3467" s="2">
        <v>41598.67291666667</v>
      </c>
      <c r="D3467" t="s">
        <v>11382</v>
      </c>
    </row>
    <row r="3468" spans="1:4" x14ac:dyDescent="0.15">
      <c r="A3468" t="s">
        <v>154</v>
      </c>
      <c r="B3468" t="s">
        <v>11383</v>
      </c>
      <c r="C3468" s="2">
        <v>41598.65</v>
      </c>
      <c r="D3468" t="s">
        <v>11384</v>
      </c>
    </row>
    <row r="3469" spans="1:4" x14ac:dyDescent="0.15">
      <c r="A3469" t="s">
        <v>154</v>
      </c>
      <c r="B3469" t="s">
        <v>11385</v>
      </c>
      <c r="C3469" s="2">
        <v>41598.6</v>
      </c>
      <c r="D3469" t="s">
        <v>11386</v>
      </c>
    </row>
    <row r="3470" spans="1:4" x14ac:dyDescent="0.15">
      <c r="A3470" t="s">
        <v>154</v>
      </c>
      <c r="B3470" t="s">
        <v>11387</v>
      </c>
      <c r="C3470" s="2">
        <v>41598.563888888886</v>
      </c>
      <c r="D3470" t="s">
        <v>11388</v>
      </c>
    </row>
    <row r="3471" spans="1:4" x14ac:dyDescent="0.15">
      <c r="A3471" t="s">
        <v>154</v>
      </c>
      <c r="B3471" t="s">
        <v>11389</v>
      </c>
      <c r="C3471" s="2">
        <v>41598.535416666666</v>
      </c>
      <c r="D3471" t="s">
        <v>11390</v>
      </c>
    </row>
    <row r="3472" spans="1:4" ht="54" x14ac:dyDescent="0.15">
      <c r="A3472" t="s">
        <v>154</v>
      </c>
      <c r="B3472" t="s">
        <v>11391</v>
      </c>
      <c r="C3472" s="2">
        <v>41598.515972222223</v>
      </c>
      <c r="D3472" s="3" t="s">
        <v>11392</v>
      </c>
    </row>
    <row r="3473" spans="1:4" x14ac:dyDescent="0.15">
      <c r="A3473" t="s">
        <v>154</v>
      </c>
      <c r="B3473" t="s">
        <v>11393</v>
      </c>
      <c r="C3473" s="2">
        <v>41598.504861111112</v>
      </c>
      <c r="D3473" t="s">
        <v>11394</v>
      </c>
    </row>
    <row r="3474" spans="1:4" x14ac:dyDescent="0.15">
      <c r="A3474" t="s">
        <v>154</v>
      </c>
      <c r="B3474" t="s">
        <v>11395</v>
      </c>
      <c r="C3474" s="2">
        <v>41598.430555555555</v>
      </c>
      <c r="D3474" t="s">
        <v>11396</v>
      </c>
    </row>
    <row r="3475" spans="1:4" x14ac:dyDescent="0.15">
      <c r="A3475" t="s">
        <v>154</v>
      </c>
      <c r="B3475" t="s">
        <v>11397</v>
      </c>
      <c r="C3475" s="2">
        <v>41598.427083333336</v>
      </c>
      <c r="D3475" t="s">
        <v>11398</v>
      </c>
    </row>
    <row r="3476" spans="1:4" x14ac:dyDescent="0.15">
      <c r="A3476" t="s">
        <v>154</v>
      </c>
      <c r="B3476" t="s">
        <v>11399</v>
      </c>
      <c r="C3476" s="2">
        <v>41598.423611111109</v>
      </c>
      <c r="D3476" t="s">
        <v>11400</v>
      </c>
    </row>
    <row r="3477" spans="1:4" x14ac:dyDescent="0.15">
      <c r="A3477" t="s">
        <v>154</v>
      </c>
      <c r="B3477" t="s">
        <v>11401</v>
      </c>
      <c r="C3477" s="2">
        <v>41598.381944444445</v>
      </c>
      <c r="D3477" t="s">
        <v>11402</v>
      </c>
    </row>
    <row r="3478" spans="1:4" x14ac:dyDescent="0.15">
      <c r="A3478" t="s">
        <v>154</v>
      </c>
      <c r="B3478" t="s">
        <v>11403</v>
      </c>
      <c r="C3478" s="2">
        <v>41598.353472222225</v>
      </c>
      <c r="D3478" t="s">
        <v>11404</v>
      </c>
    </row>
    <row r="3479" spans="1:4" x14ac:dyDescent="0.15">
      <c r="A3479" t="s">
        <v>154</v>
      </c>
      <c r="B3479" t="s">
        <v>11405</v>
      </c>
      <c r="C3479" s="2">
        <v>41598.246527777781</v>
      </c>
      <c r="D3479" t="s">
        <v>11406</v>
      </c>
    </row>
    <row r="3480" spans="1:4" x14ac:dyDescent="0.15">
      <c r="A3480" t="s">
        <v>154</v>
      </c>
      <c r="B3480" t="s">
        <v>11407</v>
      </c>
      <c r="C3480" s="2">
        <v>41598.000694444447</v>
      </c>
      <c r="D3480" t="s">
        <v>11408</v>
      </c>
    </row>
    <row r="3481" spans="1:4" x14ac:dyDescent="0.15">
      <c r="A3481" t="s">
        <v>154</v>
      </c>
      <c r="B3481" t="s">
        <v>11409</v>
      </c>
      <c r="C3481" s="2">
        <v>41597.984027777777</v>
      </c>
      <c r="D3481" t="s">
        <v>11410</v>
      </c>
    </row>
    <row r="3482" spans="1:4" x14ac:dyDescent="0.15">
      <c r="A3482" t="s">
        <v>154</v>
      </c>
      <c r="B3482" t="s">
        <v>11411</v>
      </c>
      <c r="C3482" s="2">
        <v>41597.981944444444</v>
      </c>
      <c r="D3482" t="s">
        <v>11412</v>
      </c>
    </row>
    <row r="3483" spans="1:4" x14ac:dyDescent="0.15">
      <c r="A3483" t="s">
        <v>154</v>
      </c>
      <c r="B3483" t="s">
        <v>11413</v>
      </c>
      <c r="C3483" s="2">
        <v>41597.970833333333</v>
      </c>
      <c r="D3483" t="s">
        <v>8077</v>
      </c>
    </row>
    <row r="3484" spans="1:4" x14ac:dyDescent="0.15">
      <c r="A3484" t="s">
        <v>154</v>
      </c>
      <c r="B3484" t="s">
        <v>11414</v>
      </c>
      <c r="C3484" s="2">
        <v>41597.938194444447</v>
      </c>
      <c r="D3484" t="s">
        <v>11415</v>
      </c>
    </row>
    <row r="3485" spans="1:4" x14ac:dyDescent="0.15">
      <c r="A3485" t="s">
        <v>154</v>
      </c>
      <c r="B3485" t="s">
        <v>11416</v>
      </c>
      <c r="C3485" s="2">
        <v>41597.931944444441</v>
      </c>
      <c r="D3485" t="s">
        <v>11417</v>
      </c>
    </row>
    <row r="3486" spans="1:4" x14ac:dyDescent="0.15">
      <c r="A3486" t="s">
        <v>154</v>
      </c>
      <c r="B3486" t="s">
        <v>11418</v>
      </c>
      <c r="C3486" s="2">
        <v>41597.928472222222</v>
      </c>
      <c r="D3486" t="s">
        <v>11419</v>
      </c>
    </row>
    <row r="3487" spans="1:4" x14ac:dyDescent="0.15">
      <c r="A3487" t="s">
        <v>154</v>
      </c>
      <c r="B3487" t="s">
        <v>11420</v>
      </c>
      <c r="C3487" s="2">
        <v>41597.835416666669</v>
      </c>
      <c r="D3487" t="s">
        <v>11421</v>
      </c>
    </row>
    <row r="3488" spans="1:4" x14ac:dyDescent="0.15">
      <c r="A3488" t="s">
        <v>154</v>
      </c>
      <c r="B3488" t="s">
        <v>11422</v>
      </c>
      <c r="C3488" s="2">
        <v>41597.818749999999</v>
      </c>
      <c r="D3488" t="s">
        <v>11423</v>
      </c>
    </row>
    <row r="3489" spans="1:4" x14ac:dyDescent="0.15">
      <c r="A3489" t="s">
        <v>154</v>
      </c>
      <c r="B3489" t="s">
        <v>11424</v>
      </c>
      <c r="C3489" s="2">
        <v>41597.817361111112</v>
      </c>
      <c r="D3489" t="s">
        <v>11425</v>
      </c>
    </row>
    <row r="3490" spans="1:4" x14ac:dyDescent="0.15">
      <c r="A3490" t="s">
        <v>154</v>
      </c>
      <c r="B3490" t="s">
        <v>11426</v>
      </c>
      <c r="C3490" s="2">
        <v>41597.720138888886</v>
      </c>
      <c r="D3490" t="s">
        <v>11427</v>
      </c>
    </row>
    <row r="3491" spans="1:4" ht="54" x14ac:dyDescent="0.15">
      <c r="A3491" t="s">
        <v>154</v>
      </c>
      <c r="B3491" t="s">
        <v>11428</v>
      </c>
      <c r="C3491" s="2">
        <v>41597.675000000003</v>
      </c>
      <c r="D3491" s="3" t="s">
        <v>11429</v>
      </c>
    </row>
    <row r="3492" spans="1:4" ht="27" x14ac:dyDescent="0.15">
      <c r="A3492" t="s">
        <v>154</v>
      </c>
      <c r="B3492" t="s">
        <v>11430</v>
      </c>
      <c r="C3492" s="2">
        <v>41597.547222222223</v>
      </c>
      <c r="D3492" s="3" t="s">
        <v>11431</v>
      </c>
    </row>
    <row r="3493" spans="1:4" x14ac:dyDescent="0.15">
      <c r="A3493" t="s">
        <v>154</v>
      </c>
      <c r="B3493" t="s">
        <v>11432</v>
      </c>
      <c r="C3493" s="2">
        <v>41597.543749999997</v>
      </c>
      <c r="D3493" t="s">
        <v>11433</v>
      </c>
    </row>
    <row r="3494" spans="1:4" x14ac:dyDescent="0.15">
      <c r="A3494" t="s">
        <v>154</v>
      </c>
      <c r="B3494" t="s">
        <v>11434</v>
      </c>
      <c r="C3494" s="2">
        <v>41597.538888888892</v>
      </c>
      <c r="D3494" t="s">
        <v>11435</v>
      </c>
    </row>
    <row r="3495" spans="1:4" x14ac:dyDescent="0.15">
      <c r="A3495" t="s">
        <v>154</v>
      </c>
      <c r="B3495" t="s">
        <v>11436</v>
      </c>
      <c r="C3495" s="2">
        <v>41597.506944444445</v>
      </c>
      <c r="D3495" t="s">
        <v>11437</v>
      </c>
    </row>
    <row r="3496" spans="1:4" x14ac:dyDescent="0.15">
      <c r="A3496" t="s">
        <v>154</v>
      </c>
      <c r="B3496" t="s">
        <v>11438</v>
      </c>
      <c r="C3496" s="2">
        <v>41597.50277777778</v>
      </c>
      <c r="D3496" t="s">
        <v>11439</v>
      </c>
    </row>
    <row r="3497" spans="1:4" x14ac:dyDescent="0.15">
      <c r="A3497" t="s">
        <v>154</v>
      </c>
      <c r="B3497" t="s">
        <v>11440</v>
      </c>
      <c r="C3497" s="2">
        <v>41597.500694444447</v>
      </c>
      <c r="D3497" t="s">
        <v>11441</v>
      </c>
    </row>
    <row r="3498" spans="1:4" x14ac:dyDescent="0.15">
      <c r="A3498" t="s">
        <v>154</v>
      </c>
      <c r="B3498" t="s">
        <v>11442</v>
      </c>
      <c r="C3498" s="2">
        <v>41597.475694444445</v>
      </c>
      <c r="D3498" t="s">
        <v>11443</v>
      </c>
    </row>
    <row r="3499" spans="1:4" x14ac:dyDescent="0.15">
      <c r="A3499" t="s">
        <v>154</v>
      </c>
      <c r="B3499" t="s">
        <v>11444</v>
      </c>
      <c r="C3499" s="2">
        <v>41597.45416666667</v>
      </c>
      <c r="D3499" t="s">
        <v>11445</v>
      </c>
    </row>
    <row r="3500" spans="1:4" x14ac:dyDescent="0.15">
      <c r="A3500" t="s">
        <v>154</v>
      </c>
      <c r="B3500" t="s">
        <v>11446</v>
      </c>
      <c r="C3500" s="2">
        <v>41597.447222222225</v>
      </c>
      <c r="D3500" t="s">
        <v>11447</v>
      </c>
    </row>
    <row r="3501" spans="1:4" x14ac:dyDescent="0.15">
      <c r="A3501" t="s">
        <v>154</v>
      </c>
      <c r="B3501" t="s">
        <v>11448</v>
      </c>
      <c r="C3501" s="2">
        <v>41597.445138888892</v>
      </c>
      <c r="D3501" t="s">
        <v>11449</v>
      </c>
    </row>
    <row r="3502" spans="1:4" x14ac:dyDescent="0.15">
      <c r="A3502" t="s">
        <v>154</v>
      </c>
      <c r="B3502" t="s">
        <v>11450</v>
      </c>
      <c r="C3502" s="2">
        <v>41597.428472222222</v>
      </c>
      <c r="D3502" t="s">
        <v>11451</v>
      </c>
    </row>
    <row r="3503" spans="1:4" x14ac:dyDescent="0.15">
      <c r="A3503" t="s">
        <v>154</v>
      </c>
      <c r="B3503" t="s">
        <v>11452</v>
      </c>
      <c r="C3503" s="2">
        <v>41597.374305555553</v>
      </c>
      <c r="D3503" t="s">
        <v>11453</v>
      </c>
    </row>
    <row r="3504" spans="1:4" x14ac:dyDescent="0.15">
      <c r="A3504" t="s">
        <v>154</v>
      </c>
      <c r="B3504" t="s">
        <v>35</v>
      </c>
      <c r="C3504" s="2">
        <v>41597.120138888888</v>
      </c>
      <c r="D3504" t="s">
        <v>11454</v>
      </c>
    </row>
    <row r="3505" spans="1:4" x14ac:dyDescent="0.15">
      <c r="A3505" t="s">
        <v>154</v>
      </c>
      <c r="B3505" t="s">
        <v>11455</v>
      </c>
      <c r="C3505" s="2">
        <v>41596.963888888888</v>
      </c>
      <c r="D3505" t="s">
        <v>11456</v>
      </c>
    </row>
    <row r="3506" spans="1:4" ht="40.5" x14ac:dyDescent="0.15">
      <c r="A3506" t="s">
        <v>154</v>
      </c>
      <c r="B3506" t="s">
        <v>11457</v>
      </c>
      <c r="C3506" s="2">
        <v>41596.95208333333</v>
      </c>
      <c r="D3506" s="3" t="s">
        <v>11458</v>
      </c>
    </row>
    <row r="3507" spans="1:4" x14ac:dyDescent="0.15">
      <c r="A3507" t="s">
        <v>154</v>
      </c>
      <c r="B3507" t="s">
        <v>11459</v>
      </c>
      <c r="C3507" s="2">
        <v>41596.921527777777</v>
      </c>
      <c r="D3507" t="s">
        <v>11460</v>
      </c>
    </row>
    <row r="3508" spans="1:4" ht="54" x14ac:dyDescent="0.15">
      <c r="A3508" t="s">
        <v>154</v>
      </c>
      <c r="B3508" t="s">
        <v>11461</v>
      </c>
      <c r="C3508" s="2">
        <v>41596.910416666666</v>
      </c>
      <c r="D3508" s="3" t="s">
        <v>11462</v>
      </c>
    </row>
    <row r="3509" spans="1:4" x14ac:dyDescent="0.15">
      <c r="A3509" t="s">
        <v>154</v>
      </c>
      <c r="B3509" t="s">
        <v>11463</v>
      </c>
      <c r="C3509" s="2">
        <v>41596.855555555558</v>
      </c>
      <c r="D3509" t="s">
        <v>11464</v>
      </c>
    </row>
    <row r="3510" spans="1:4" x14ac:dyDescent="0.15">
      <c r="A3510" t="s">
        <v>154</v>
      </c>
      <c r="B3510" t="s">
        <v>11465</v>
      </c>
      <c r="C3510" s="2">
        <v>41596.811111111114</v>
      </c>
      <c r="D3510" t="s">
        <v>11466</v>
      </c>
    </row>
    <row r="3511" spans="1:4" x14ac:dyDescent="0.15">
      <c r="A3511" t="s">
        <v>154</v>
      </c>
      <c r="B3511" t="s">
        <v>11467</v>
      </c>
      <c r="C3511" s="2">
        <v>41596.804861111108</v>
      </c>
      <c r="D3511" t="s">
        <v>11468</v>
      </c>
    </row>
    <row r="3512" spans="1:4" x14ac:dyDescent="0.15">
      <c r="A3512" t="s">
        <v>154</v>
      </c>
      <c r="B3512" t="s">
        <v>11469</v>
      </c>
      <c r="C3512" s="2">
        <v>41596.786111111112</v>
      </c>
      <c r="D3512" t="s">
        <v>11470</v>
      </c>
    </row>
    <row r="3513" spans="1:4" x14ac:dyDescent="0.15">
      <c r="A3513" t="s">
        <v>154</v>
      </c>
      <c r="B3513" t="s">
        <v>11471</v>
      </c>
      <c r="C3513" s="2">
        <v>41596.74722222222</v>
      </c>
      <c r="D3513" t="s">
        <v>11472</v>
      </c>
    </row>
    <row r="3514" spans="1:4" x14ac:dyDescent="0.15">
      <c r="A3514" t="s">
        <v>154</v>
      </c>
      <c r="B3514" t="s">
        <v>11473</v>
      </c>
      <c r="C3514" s="2">
        <v>41596.734027777777</v>
      </c>
      <c r="D3514" t="s">
        <v>11474</v>
      </c>
    </row>
    <row r="3515" spans="1:4" x14ac:dyDescent="0.15">
      <c r="A3515" t="s">
        <v>154</v>
      </c>
      <c r="B3515" t="s">
        <v>11475</v>
      </c>
      <c r="C3515" s="2">
        <v>41596.696527777778</v>
      </c>
      <c r="D3515" t="s">
        <v>11476</v>
      </c>
    </row>
    <row r="3516" spans="1:4" ht="54" x14ac:dyDescent="0.15">
      <c r="A3516" t="s">
        <v>154</v>
      </c>
      <c r="B3516" t="s">
        <v>11477</v>
      </c>
      <c r="C3516" s="2">
        <v>41596.679166666669</v>
      </c>
      <c r="D3516" s="3" t="s">
        <v>11478</v>
      </c>
    </row>
    <row r="3517" spans="1:4" x14ac:dyDescent="0.15">
      <c r="A3517" t="s">
        <v>154</v>
      </c>
      <c r="B3517" t="s">
        <v>11479</v>
      </c>
      <c r="C3517" s="2">
        <v>41596.640277777777</v>
      </c>
      <c r="D3517" t="s">
        <v>11480</v>
      </c>
    </row>
    <row r="3518" spans="1:4" x14ac:dyDescent="0.15">
      <c r="A3518" t="s">
        <v>154</v>
      </c>
      <c r="B3518" t="s">
        <v>11481</v>
      </c>
      <c r="C3518" s="2">
        <v>41596.599305555559</v>
      </c>
      <c r="D3518" t="s">
        <v>11482</v>
      </c>
    </row>
    <row r="3519" spans="1:4" ht="67.5" x14ac:dyDescent="0.15">
      <c r="A3519" t="s">
        <v>154</v>
      </c>
      <c r="B3519" t="s">
        <v>11483</v>
      </c>
      <c r="C3519" s="2">
        <v>41596.550694444442</v>
      </c>
      <c r="D3519" s="3" t="s">
        <v>11484</v>
      </c>
    </row>
    <row r="3520" spans="1:4" ht="67.5" x14ac:dyDescent="0.15">
      <c r="A3520" t="s">
        <v>154</v>
      </c>
      <c r="B3520" t="s">
        <v>11485</v>
      </c>
      <c r="C3520" s="2">
        <v>41596.513888888891</v>
      </c>
      <c r="D3520" s="3" t="s">
        <v>11486</v>
      </c>
    </row>
    <row r="3521" spans="1:4" x14ac:dyDescent="0.15">
      <c r="A3521" t="s">
        <v>154</v>
      </c>
      <c r="B3521" t="s">
        <v>11487</v>
      </c>
      <c r="C3521" s="2">
        <v>41596.462500000001</v>
      </c>
      <c r="D3521" t="s">
        <v>11488</v>
      </c>
    </row>
    <row r="3522" spans="1:4" x14ac:dyDescent="0.15">
      <c r="A3522" t="s">
        <v>154</v>
      </c>
      <c r="B3522" t="s">
        <v>11489</v>
      </c>
      <c r="C3522" s="2">
        <v>41596.449305555558</v>
      </c>
      <c r="D3522" t="s">
        <v>11490</v>
      </c>
    </row>
    <row r="3523" spans="1:4" x14ac:dyDescent="0.15">
      <c r="A3523" t="s">
        <v>154</v>
      </c>
      <c r="B3523" t="s">
        <v>11491</v>
      </c>
      <c r="C3523" s="2">
        <v>41596.423611111109</v>
      </c>
      <c r="D3523" t="s">
        <v>11492</v>
      </c>
    </row>
    <row r="3524" spans="1:4" x14ac:dyDescent="0.15">
      <c r="A3524" t="s">
        <v>154</v>
      </c>
      <c r="B3524" t="s">
        <v>11493</v>
      </c>
      <c r="C3524" s="2">
        <v>41596.365277777775</v>
      </c>
      <c r="D3524" t="s">
        <v>11494</v>
      </c>
    </row>
    <row r="3525" spans="1:4" ht="108" x14ac:dyDescent="0.15">
      <c r="A3525" t="s">
        <v>154</v>
      </c>
      <c r="B3525" t="s">
        <v>11495</v>
      </c>
      <c r="C3525" s="2">
        <v>41596.345138888886</v>
      </c>
      <c r="D3525" s="3" t="s">
        <v>11496</v>
      </c>
    </row>
    <row r="3526" spans="1:4" x14ac:dyDescent="0.15">
      <c r="A3526" t="s">
        <v>154</v>
      </c>
      <c r="B3526" t="s">
        <v>11497</v>
      </c>
      <c r="C3526" s="2">
        <v>41596.334722222222</v>
      </c>
      <c r="D3526" t="s">
        <v>11498</v>
      </c>
    </row>
    <row r="3527" spans="1:4" x14ac:dyDescent="0.15">
      <c r="A3527" t="s">
        <v>154</v>
      </c>
      <c r="B3527" t="s">
        <v>11499</v>
      </c>
      <c r="C3527" s="2">
        <v>41596.320833333331</v>
      </c>
      <c r="D3527" t="s">
        <v>11500</v>
      </c>
    </row>
    <row r="3528" spans="1:4" x14ac:dyDescent="0.15">
      <c r="A3528" t="s">
        <v>154</v>
      </c>
      <c r="B3528" t="s">
        <v>1157</v>
      </c>
      <c r="C3528" s="2">
        <v>41596.304166666669</v>
      </c>
      <c r="D3528" t="s">
        <v>11501</v>
      </c>
    </row>
    <row r="3529" spans="1:4" ht="27" x14ac:dyDescent="0.15">
      <c r="A3529" t="s">
        <v>154</v>
      </c>
      <c r="B3529" t="s">
        <v>11502</v>
      </c>
      <c r="C3529" s="2">
        <v>41596.290972222225</v>
      </c>
      <c r="D3529" s="3" t="s">
        <v>11503</v>
      </c>
    </row>
    <row r="3530" spans="1:4" x14ac:dyDescent="0.15">
      <c r="A3530" t="s">
        <v>154</v>
      </c>
      <c r="B3530" t="s">
        <v>11504</v>
      </c>
      <c r="C3530" s="2">
        <v>41596.236111111109</v>
      </c>
      <c r="D3530" t="s">
        <v>11505</v>
      </c>
    </row>
    <row r="3531" spans="1:4" x14ac:dyDescent="0.15">
      <c r="A3531" t="s">
        <v>154</v>
      </c>
      <c r="B3531" t="s">
        <v>11506</v>
      </c>
      <c r="C3531" s="2">
        <v>41596.226388888892</v>
      </c>
      <c r="D3531" t="s">
        <v>11507</v>
      </c>
    </row>
    <row r="3532" spans="1:4" x14ac:dyDescent="0.15">
      <c r="A3532" t="s">
        <v>154</v>
      </c>
      <c r="B3532" t="s">
        <v>11508</v>
      </c>
      <c r="C3532" s="2">
        <v>41596.174305555556</v>
      </c>
      <c r="D3532" t="s">
        <v>11509</v>
      </c>
    </row>
    <row r="3533" spans="1:4" x14ac:dyDescent="0.15">
      <c r="A3533" t="s">
        <v>154</v>
      </c>
      <c r="B3533" t="s">
        <v>11510</v>
      </c>
      <c r="C3533" s="2">
        <v>41596.171527777777</v>
      </c>
      <c r="D3533" t="s">
        <v>11511</v>
      </c>
    </row>
    <row r="3534" spans="1:4" ht="67.5" x14ac:dyDescent="0.15">
      <c r="A3534" t="s">
        <v>154</v>
      </c>
      <c r="B3534" t="s">
        <v>11512</v>
      </c>
      <c r="C3534" s="2">
        <v>41596.15902777778</v>
      </c>
      <c r="D3534" s="3" t="s">
        <v>11513</v>
      </c>
    </row>
    <row r="3535" spans="1:4" x14ac:dyDescent="0.15">
      <c r="A3535" t="s">
        <v>154</v>
      </c>
      <c r="B3535" t="s">
        <v>11514</v>
      </c>
      <c r="C3535" s="2">
        <v>41595.959722222222</v>
      </c>
      <c r="D3535" t="s">
        <v>11515</v>
      </c>
    </row>
    <row r="3536" spans="1:4" x14ac:dyDescent="0.15">
      <c r="A3536" t="s">
        <v>154</v>
      </c>
      <c r="B3536" t="s">
        <v>11516</v>
      </c>
      <c r="C3536" s="2">
        <v>41595.945833333331</v>
      </c>
      <c r="D3536" t="s">
        <v>11517</v>
      </c>
    </row>
    <row r="3537" spans="1:4" x14ac:dyDescent="0.15">
      <c r="A3537" t="s">
        <v>154</v>
      </c>
      <c r="B3537" t="s">
        <v>11518</v>
      </c>
      <c r="C3537" s="2">
        <v>41595.897222222222</v>
      </c>
      <c r="D3537" t="s">
        <v>11519</v>
      </c>
    </row>
    <row r="3538" spans="1:4" x14ac:dyDescent="0.15">
      <c r="A3538" t="s">
        <v>154</v>
      </c>
      <c r="B3538" t="s">
        <v>11520</v>
      </c>
      <c r="C3538" s="2">
        <v>41595.87222222222</v>
      </c>
      <c r="D3538" t="s">
        <v>11521</v>
      </c>
    </row>
    <row r="3539" spans="1:4" x14ac:dyDescent="0.15">
      <c r="A3539" t="s">
        <v>154</v>
      </c>
      <c r="B3539" t="s">
        <v>2353</v>
      </c>
      <c r="C3539" s="2">
        <v>41595.865972222222</v>
      </c>
      <c r="D3539" t="s">
        <v>11522</v>
      </c>
    </row>
    <row r="3540" spans="1:4" x14ac:dyDescent="0.15">
      <c r="A3540" t="s">
        <v>154</v>
      </c>
      <c r="B3540" t="s">
        <v>11523</v>
      </c>
      <c r="C3540" s="2">
        <v>41595.864583333336</v>
      </c>
      <c r="D3540" t="s">
        <v>11524</v>
      </c>
    </row>
    <row r="3541" spans="1:4" x14ac:dyDescent="0.15">
      <c r="A3541" t="s">
        <v>154</v>
      </c>
      <c r="B3541" t="s">
        <v>11525</v>
      </c>
      <c r="C3541" s="2">
        <v>41595.84097222222</v>
      </c>
      <c r="D3541" t="s">
        <v>11526</v>
      </c>
    </row>
    <row r="3542" spans="1:4" x14ac:dyDescent="0.15">
      <c r="A3542" t="s">
        <v>154</v>
      </c>
      <c r="B3542" t="s">
        <v>11527</v>
      </c>
      <c r="C3542" s="2">
        <v>41595.813888888886</v>
      </c>
      <c r="D3542" t="s">
        <v>11528</v>
      </c>
    </row>
    <row r="3543" spans="1:4" x14ac:dyDescent="0.15">
      <c r="A3543" t="s">
        <v>154</v>
      </c>
      <c r="B3543" t="s">
        <v>11529</v>
      </c>
      <c r="C3543" s="2">
        <v>41595.811805555553</v>
      </c>
      <c r="D3543" t="s">
        <v>11530</v>
      </c>
    </row>
    <row r="3544" spans="1:4" x14ac:dyDescent="0.15">
      <c r="A3544" t="s">
        <v>154</v>
      </c>
      <c r="B3544" t="s">
        <v>11531</v>
      </c>
      <c r="C3544" s="2">
        <v>41595.80972222222</v>
      </c>
      <c r="D3544" t="s">
        <v>11532</v>
      </c>
    </row>
    <row r="3545" spans="1:4" x14ac:dyDescent="0.15">
      <c r="A3545" t="s">
        <v>154</v>
      </c>
      <c r="B3545" t="s">
        <v>11533</v>
      </c>
      <c r="C3545" s="2">
        <v>41595.746527777781</v>
      </c>
      <c r="D3545" t="s">
        <v>7856</v>
      </c>
    </row>
    <row r="3546" spans="1:4" x14ac:dyDescent="0.15">
      <c r="A3546" t="s">
        <v>154</v>
      </c>
      <c r="B3546" t="s">
        <v>11534</v>
      </c>
      <c r="C3546" s="2">
        <v>41595.739583333336</v>
      </c>
      <c r="D3546" t="s">
        <v>11535</v>
      </c>
    </row>
    <row r="3547" spans="1:4" x14ac:dyDescent="0.15">
      <c r="A3547" t="s">
        <v>154</v>
      </c>
      <c r="B3547" t="s">
        <v>11534</v>
      </c>
      <c r="C3547" s="2">
        <v>41595.739583333336</v>
      </c>
      <c r="D3547" t="s">
        <v>11535</v>
      </c>
    </row>
    <row r="3548" spans="1:4" x14ac:dyDescent="0.15">
      <c r="A3548" t="s">
        <v>154</v>
      </c>
      <c r="B3548" t="s">
        <v>11534</v>
      </c>
      <c r="C3548" s="2">
        <v>41595.739583333336</v>
      </c>
      <c r="D3548" t="s">
        <v>11535</v>
      </c>
    </row>
    <row r="3549" spans="1:4" ht="27" x14ac:dyDescent="0.15">
      <c r="A3549" t="s">
        <v>154</v>
      </c>
      <c r="B3549" t="s">
        <v>11536</v>
      </c>
      <c r="C3549" s="2">
        <v>41595.711805555555</v>
      </c>
      <c r="D3549" s="3" t="s">
        <v>11537</v>
      </c>
    </row>
    <row r="3550" spans="1:4" ht="67.5" x14ac:dyDescent="0.15">
      <c r="A3550" t="s">
        <v>154</v>
      </c>
      <c r="B3550" t="s">
        <v>8527</v>
      </c>
      <c r="C3550" s="2">
        <v>41595.54791666667</v>
      </c>
      <c r="D3550" s="3" t="s">
        <v>11538</v>
      </c>
    </row>
    <row r="3551" spans="1:4" x14ac:dyDescent="0.15">
      <c r="A3551" t="s">
        <v>154</v>
      </c>
      <c r="B3551" t="s">
        <v>11539</v>
      </c>
      <c r="C3551" s="2">
        <v>41595.395138888889</v>
      </c>
      <c r="D3551" t="s">
        <v>11540</v>
      </c>
    </row>
    <row r="3552" spans="1:4" x14ac:dyDescent="0.15">
      <c r="A3552" t="s">
        <v>154</v>
      </c>
      <c r="B3552" t="s">
        <v>11541</v>
      </c>
      <c r="C3552" s="2">
        <v>41595.320138888892</v>
      </c>
      <c r="D3552" t="s">
        <v>11542</v>
      </c>
    </row>
    <row r="3553" spans="1:4" x14ac:dyDescent="0.15">
      <c r="A3553" t="s">
        <v>154</v>
      </c>
      <c r="B3553" t="s">
        <v>11543</v>
      </c>
      <c r="C3553" s="2">
        <v>41595.315972222219</v>
      </c>
      <c r="D3553" t="s">
        <v>11544</v>
      </c>
    </row>
    <row r="3554" spans="1:4" x14ac:dyDescent="0.15">
      <c r="A3554" t="s">
        <v>154</v>
      </c>
      <c r="B3554" t="s">
        <v>11545</v>
      </c>
      <c r="C3554" s="2">
        <v>41595.25277777778</v>
      </c>
      <c r="D3554" t="s">
        <v>11546</v>
      </c>
    </row>
    <row r="3555" spans="1:4" x14ac:dyDescent="0.15">
      <c r="A3555" t="s">
        <v>154</v>
      </c>
      <c r="B3555" t="s">
        <v>11547</v>
      </c>
      <c r="C3555" s="2">
        <v>41595.004166666666</v>
      </c>
      <c r="D3555" t="s">
        <v>11548</v>
      </c>
    </row>
    <row r="3556" spans="1:4" ht="40.5" x14ac:dyDescent="0.15">
      <c r="A3556" t="s">
        <v>154</v>
      </c>
      <c r="B3556" t="s">
        <v>11549</v>
      </c>
      <c r="C3556" s="2">
        <v>41594.963194444441</v>
      </c>
      <c r="D3556" s="3" t="s">
        <v>11550</v>
      </c>
    </row>
    <row r="3557" spans="1:4" ht="54" x14ac:dyDescent="0.15">
      <c r="A3557" t="s">
        <v>154</v>
      </c>
      <c r="B3557" t="s">
        <v>11551</v>
      </c>
      <c r="C3557" s="2">
        <v>41594.952777777777</v>
      </c>
      <c r="D3557" s="3" t="s">
        <v>11552</v>
      </c>
    </row>
    <row r="3558" spans="1:4" x14ac:dyDescent="0.15">
      <c r="A3558" t="s">
        <v>154</v>
      </c>
      <c r="B3558" t="s">
        <v>11553</v>
      </c>
      <c r="C3558" s="2">
        <v>41594.929861111108</v>
      </c>
      <c r="D3558" t="s">
        <v>11554</v>
      </c>
    </row>
    <row r="3559" spans="1:4" x14ac:dyDescent="0.15">
      <c r="A3559" t="s">
        <v>154</v>
      </c>
      <c r="B3559" t="s">
        <v>11555</v>
      </c>
      <c r="C3559" s="2">
        <v>41594.899305555555</v>
      </c>
      <c r="D3559" t="s">
        <v>11556</v>
      </c>
    </row>
    <row r="3560" spans="1:4" x14ac:dyDescent="0.15">
      <c r="A3560" t="s">
        <v>154</v>
      </c>
      <c r="B3560" t="s">
        <v>11557</v>
      </c>
      <c r="C3560" s="2">
        <v>41594.886805555558</v>
      </c>
      <c r="D3560" t="s">
        <v>11558</v>
      </c>
    </row>
    <row r="3561" spans="1:4" x14ac:dyDescent="0.15">
      <c r="A3561" t="s">
        <v>154</v>
      </c>
      <c r="B3561" t="s">
        <v>11559</v>
      </c>
      <c r="C3561" s="2">
        <v>41594.804166666669</v>
      </c>
      <c r="D3561" t="s">
        <v>11560</v>
      </c>
    </row>
    <row r="3562" spans="1:4" x14ac:dyDescent="0.15">
      <c r="A3562" t="s">
        <v>154</v>
      </c>
      <c r="B3562" t="s">
        <v>11561</v>
      </c>
      <c r="C3562" s="2">
        <v>41594.800694444442</v>
      </c>
      <c r="D3562" t="s">
        <v>11562</v>
      </c>
    </row>
    <row r="3563" spans="1:4" ht="67.5" x14ac:dyDescent="0.15">
      <c r="A3563" t="s">
        <v>154</v>
      </c>
      <c r="B3563" t="s">
        <v>11563</v>
      </c>
      <c r="C3563" s="2">
        <v>41594.790972222225</v>
      </c>
      <c r="D3563" s="3" t="s">
        <v>11564</v>
      </c>
    </row>
    <row r="3564" spans="1:4" x14ac:dyDescent="0.15">
      <c r="A3564" t="s">
        <v>154</v>
      </c>
      <c r="B3564" t="s">
        <v>11565</v>
      </c>
      <c r="C3564" s="2">
        <v>41594.736805555556</v>
      </c>
      <c r="D3564" t="s">
        <v>11566</v>
      </c>
    </row>
    <row r="3565" spans="1:4" x14ac:dyDescent="0.15">
      <c r="A3565" t="s">
        <v>154</v>
      </c>
      <c r="B3565" t="s">
        <v>11567</v>
      </c>
      <c r="C3565" s="2">
        <v>41594.609027777777</v>
      </c>
      <c r="D3565" t="s">
        <v>11568</v>
      </c>
    </row>
    <row r="3566" spans="1:4" x14ac:dyDescent="0.15">
      <c r="A3566" t="s">
        <v>154</v>
      </c>
      <c r="B3566" t="s">
        <v>11569</v>
      </c>
      <c r="C3566" s="2">
        <v>41594.481944444444</v>
      </c>
      <c r="D3566" t="s">
        <v>11570</v>
      </c>
    </row>
    <row r="3567" spans="1:4" ht="67.5" x14ac:dyDescent="0.15">
      <c r="A3567" t="s">
        <v>154</v>
      </c>
      <c r="B3567" t="s">
        <v>11571</v>
      </c>
      <c r="C3567" s="2">
        <v>41594.44027777778</v>
      </c>
      <c r="D3567" s="3" t="s">
        <v>11572</v>
      </c>
    </row>
    <row r="3568" spans="1:4" x14ac:dyDescent="0.15">
      <c r="A3568" t="s">
        <v>154</v>
      </c>
      <c r="B3568" t="s">
        <v>11573</v>
      </c>
      <c r="C3568" s="2">
        <v>41594.404166666667</v>
      </c>
      <c r="D3568" t="s">
        <v>11574</v>
      </c>
    </row>
    <row r="3569" spans="1:4" x14ac:dyDescent="0.15">
      <c r="A3569" t="s">
        <v>154</v>
      </c>
      <c r="B3569" t="s">
        <v>11575</v>
      </c>
      <c r="C3569" s="2">
        <v>41594.354166666664</v>
      </c>
      <c r="D3569" t="s">
        <v>11576</v>
      </c>
    </row>
    <row r="3570" spans="1:4" x14ac:dyDescent="0.15">
      <c r="A3570" t="s">
        <v>154</v>
      </c>
      <c r="B3570" t="s">
        <v>11577</v>
      </c>
      <c r="C3570" s="2">
        <v>41594.311111111114</v>
      </c>
      <c r="D3570" t="s">
        <v>11578</v>
      </c>
    </row>
    <row r="3571" spans="1:4" x14ac:dyDescent="0.15">
      <c r="A3571" t="s">
        <v>154</v>
      </c>
      <c r="B3571" t="s">
        <v>11579</v>
      </c>
      <c r="C3571" s="2">
        <v>41594.305555555555</v>
      </c>
      <c r="D3571" t="s">
        <v>11580</v>
      </c>
    </row>
    <row r="3572" spans="1:4" x14ac:dyDescent="0.15">
      <c r="A3572" t="s">
        <v>154</v>
      </c>
      <c r="B3572" t="s">
        <v>11581</v>
      </c>
      <c r="C3572" s="2">
        <v>41594.27847222222</v>
      </c>
      <c r="D3572" t="s">
        <v>11582</v>
      </c>
    </row>
    <row r="3573" spans="1:4" x14ac:dyDescent="0.15">
      <c r="A3573" t="s">
        <v>154</v>
      </c>
      <c r="B3573" t="s">
        <v>11583</v>
      </c>
      <c r="C3573" s="2">
        <v>41594.272916666669</v>
      </c>
      <c r="D3573" t="s">
        <v>11584</v>
      </c>
    </row>
    <row r="3574" spans="1:4" x14ac:dyDescent="0.15">
      <c r="A3574" t="s">
        <v>154</v>
      </c>
      <c r="B3574" t="s">
        <v>11585</v>
      </c>
      <c r="C3574" s="2">
        <v>41594.006249999999</v>
      </c>
      <c r="D3574" t="s">
        <v>11586</v>
      </c>
    </row>
    <row r="3575" spans="1:4" x14ac:dyDescent="0.15">
      <c r="A3575" t="s">
        <v>154</v>
      </c>
      <c r="B3575" t="s">
        <v>8366</v>
      </c>
      <c r="C3575" s="2">
        <v>41593.990277777775</v>
      </c>
      <c r="D3575" t="s">
        <v>11587</v>
      </c>
    </row>
    <row r="3576" spans="1:4" ht="67.5" x14ac:dyDescent="0.15">
      <c r="A3576" t="s">
        <v>154</v>
      </c>
      <c r="B3576" t="s">
        <v>11588</v>
      </c>
      <c r="C3576" s="2">
        <v>41593.986111111109</v>
      </c>
      <c r="D3576" s="3" t="s">
        <v>11589</v>
      </c>
    </row>
    <row r="3577" spans="1:4" x14ac:dyDescent="0.15">
      <c r="A3577" t="s">
        <v>154</v>
      </c>
      <c r="B3577" t="s">
        <v>11590</v>
      </c>
      <c r="C3577" s="2">
        <v>41593.977083333331</v>
      </c>
      <c r="D3577" t="s">
        <v>11591</v>
      </c>
    </row>
    <row r="3578" spans="1:4" x14ac:dyDescent="0.15">
      <c r="A3578" t="s">
        <v>154</v>
      </c>
      <c r="B3578" t="s">
        <v>11592</v>
      </c>
      <c r="C3578" s="2">
        <v>41593.977083333331</v>
      </c>
      <c r="D3578" t="s">
        <v>11593</v>
      </c>
    </row>
    <row r="3579" spans="1:4" x14ac:dyDescent="0.15">
      <c r="A3579" t="s">
        <v>154</v>
      </c>
      <c r="B3579" t="s">
        <v>11594</v>
      </c>
      <c r="C3579" s="2">
        <v>41593.963888888888</v>
      </c>
      <c r="D3579" t="s">
        <v>11595</v>
      </c>
    </row>
    <row r="3580" spans="1:4" x14ac:dyDescent="0.15">
      <c r="A3580" t="s">
        <v>154</v>
      </c>
      <c r="B3580" t="s">
        <v>11596</v>
      </c>
      <c r="C3580" s="2">
        <v>41593.962500000001</v>
      </c>
      <c r="D3580" t="s">
        <v>11597</v>
      </c>
    </row>
    <row r="3581" spans="1:4" x14ac:dyDescent="0.15">
      <c r="A3581" t="s">
        <v>154</v>
      </c>
      <c r="B3581" t="s">
        <v>11598</v>
      </c>
      <c r="C3581" s="2">
        <v>41593.960416666669</v>
      </c>
      <c r="D3581" t="s">
        <v>11599</v>
      </c>
    </row>
    <row r="3582" spans="1:4" x14ac:dyDescent="0.15">
      <c r="A3582" t="s">
        <v>154</v>
      </c>
      <c r="B3582" t="s">
        <v>11600</v>
      </c>
      <c r="C3582" s="2">
        <v>41593.959027777775</v>
      </c>
      <c r="D3582" t="s">
        <v>11601</v>
      </c>
    </row>
    <row r="3583" spans="1:4" x14ac:dyDescent="0.15">
      <c r="A3583" t="s">
        <v>154</v>
      </c>
      <c r="B3583" t="s">
        <v>11602</v>
      </c>
      <c r="C3583" s="2">
        <v>41593.956944444442</v>
      </c>
      <c r="D3583" t="s">
        <v>11603</v>
      </c>
    </row>
    <row r="3584" spans="1:4" x14ac:dyDescent="0.15">
      <c r="A3584" t="s">
        <v>154</v>
      </c>
      <c r="B3584" t="s">
        <v>11604</v>
      </c>
      <c r="C3584" s="2">
        <v>41593.951388888891</v>
      </c>
      <c r="D3584" t="s">
        <v>11605</v>
      </c>
    </row>
    <row r="3585" spans="1:4" x14ac:dyDescent="0.15">
      <c r="A3585" t="s">
        <v>154</v>
      </c>
      <c r="B3585" t="s">
        <v>11606</v>
      </c>
      <c r="C3585" s="2">
        <v>41593.922222222223</v>
      </c>
      <c r="D3585" t="s">
        <v>11607</v>
      </c>
    </row>
    <row r="3586" spans="1:4" x14ac:dyDescent="0.15">
      <c r="A3586" t="s">
        <v>154</v>
      </c>
      <c r="B3586" t="s">
        <v>11608</v>
      </c>
      <c r="C3586" s="2">
        <v>41593.915972222225</v>
      </c>
      <c r="D3586" t="s">
        <v>11609</v>
      </c>
    </row>
    <row r="3587" spans="1:4" ht="81" x14ac:dyDescent="0.15">
      <c r="A3587" t="s">
        <v>154</v>
      </c>
      <c r="B3587" t="s">
        <v>11610</v>
      </c>
      <c r="C3587" s="2">
        <v>41593.908333333333</v>
      </c>
      <c r="D3587" s="3" t="s">
        <v>11611</v>
      </c>
    </row>
    <row r="3588" spans="1:4" ht="67.5" x14ac:dyDescent="0.15">
      <c r="A3588" t="s">
        <v>154</v>
      </c>
      <c r="B3588" t="s">
        <v>11612</v>
      </c>
      <c r="C3588" s="2">
        <v>41593.884027777778</v>
      </c>
      <c r="D3588" s="3" t="s">
        <v>11613</v>
      </c>
    </row>
    <row r="3589" spans="1:4" x14ac:dyDescent="0.15">
      <c r="A3589" t="s">
        <v>154</v>
      </c>
      <c r="B3589" t="s">
        <v>11614</v>
      </c>
      <c r="C3589" s="2">
        <v>41593.85</v>
      </c>
      <c r="D3589" t="s">
        <v>11615</v>
      </c>
    </row>
    <row r="3590" spans="1:4" x14ac:dyDescent="0.15">
      <c r="A3590" t="s">
        <v>154</v>
      </c>
      <c r="B3590" t="s">
        <v>11616</v>
      </c>
      <c r="C3590" s="2">
        <v>41593.848611111112</v>
      </c>
      <c r="D3590" t="s">
        <v>11617</v>
      </c>
    </row>
    <row r="3591" spans="1:4" ht="54" x14ac:dyDescent="0.15">
      <c r="A3591" t="s">
        <v>154</v>
      </c>
      <c r="B3591" t="s">
        <v>11618</v>
      </c>
      <c r="C3591" s="2">
        <v>41593.835416666669</v>
      </c>
      <c r="D3591" s="3" t="s">
        <v>11619</v>
      </c>
    </row>
    <row r="3592" spans="1:4" x14ac:dyDescent="0.15">
      <c r="A3592" t="s">
        <v>154</v>
      </c>
      <c r="B3592" t="s">
        <v>9313</v>
      </c>
      <c r="C3592" s="2">
        <v>41593.810416666667</v>
      </c>
      <c r="D3592" t="s">
        <v>11620</v>
      </c>
    </row>
    <row r="3593" spans="1:4" x14ac:dyDescent="0.15">
      <c r="A3593" t="s">
        <v>154</v>
      </c>
      <c r="B3593" t="s">
        <v>11621</v>
      </c>
      <c r="C3593" s="2">
        <v>41593.805555555555</v>
      </c>
      <c r="D3593" t="s">
        <v>11622</v>
      </c>
    </row>
    <row r="3594" spans="1:4" x14ac:dyDescent="0.15">
      <c r="A3594" t="s">
        <v>154</v>
      </c>
      <c r="B3594" t="s">
        <v>11623</v>
      </c>
      <c r="C3594" s="2">
        <v>41593.792361111111</v>
      </c>
      <c r="D3594" t="s">
        <v>11624</v>
      </c>
    </row>
    <row r="3595" spans="1:4" x14ac:dyDescent="0.15">
      <c r="A3595" t="s">
        <v>154</v>
      </c>
      <c r="B3595" t="s">
        <v>11625</v>
      </c>
      <c r="C3595" s="2">
        <v>41593.788194444445</v>
      </c>
      <c r="D3595" t="s">
        <v>11626</v>
      </c>
    </row>
    <row r="3596" spans="1:4" x14ac:dyDescent="0.15">
      <c r="A3596" t="s">
        <v>154</v>
      </c>
      <c r="B3596" t="s">
        <v>11627</v>
      </c>
      <c r="C3596" s="2">
        <v>41593.779861111114</v>
      </c>
      <c r="D3596" t="s">
        <v>11628</v>
      </c>
    </row>
    <row r="3597" spans="1:4" ht="67.5" x14ac:dyDescent="0.15">
      <c r="A3597" t="s">
        <v>154</v>
      </c>
      <c r="B3597" t="s">
        <v>11629</v>
      </c>
      <c r="C3597" s="2">
        <v>41593.732638888891</v>
      </c>
      <c r="D3597" s="3" t="s">
        <v>11630</v>
      </c>
    </row>
    <row r="3598" spans="1:4" x14ac:dyDescent="0.15">
      <c r="A3598" t="s">
        <v>154</v>
      </c>
      <c r="B3598" t="s">
        <v>11631</v>
      </c>
      <c r="C3598" s="2">
        <v>41593.705555555556</v>
      </c>
      <c r="D3598" t="s">
        <v>11632</v>
      </c>
    </row>
    <row r="3599" spans="1:4" x14ac:dyDescent="0.15">
      <c r="A3599" t="s">
        <v>154</v>
      </c>
      <c r="B3599" t="s">
        <v>11633</v>
      </c>
      <c r="C3599" s="2">
        <v>41593.679166666669</v>
      </c>
      <c r="D3599" t="s">
        <v>11634</v>
      </c>
    </row>
    <row r="3600" spans="1:4" x14ac:dyDescent="0.15">
      <c r="A3600" t="s">
        <v>154</v>
      </c>
      <c r="B3600" t="s">
        <v>11635</v>
      </c>
      <c r="C3600" s="2">
        <v>41593.662499999999</v>
      </c>
      <c r="D3600" t="s">
        <v>11636</v>
      </c>
    </row>
    <row r="3601" spans="1:4" x14ac:dyDescent="0.15">
      <c r="A3601" t="s">
        <v>154</v>
      </c>
      <c r="B3601" t="s">
        <v>11637</v>
      </c>
      <c r="C3601" s="2">
        <v>41593.659722222219</v>
      </c>
      <c r="D3601" t="s">
        <v>11638</v>
      </c>
    </row>
    <row r="3602" spans="1:4" x14ac:dyDescent="0.15">
      <c r="A3602" t="s">
        <v>154</v>
      </c>
      <c r="B3602" t="s">
        <v>11639</v>
      </c>
      <c r="C3602" s="2">
        <v>41593.625</v>
      </c>
      <c r="D3602" t="s">
        <v>11640</v>
      </c>
    </row>
    <row r="3603" spans="1:4" x14ac:dyDescent="0.15">
      <c r="A3603" t="s">
        <v>154</v>
      </c>
      <c r="B3603" t="s">
        <v>11641</v>
      </c>
      <c r="C3603" s="2">
        <v>41593.619444444441</v>
      </c>
      <c r="D3603" t="s">
        <v>11642</v>
      </c>
    </row>
    <row r="3604" spans="1:4" x14ac:dyDescent="0.15">
      <c r="A3604" t="s">
        <v>154</v>
      </c>
      <c r="B3604" t="s">
        <v>11643</v>
      </c>
      <c r="C3604" s="2">
        <v>41593.606249999997</v>
      </c>
      <c r="D3604" t="s">
        <v>11644</v>
      </c>
    </row>
    <row r="3605" spans="1:4" x14ac:dyDescent="0.15">
      <c r="A3605" t="s">
        <v>154</v>
      </c>
      <c r="B3605" t="s">
        <v>11645</v>
      </c>
      <c r="C3605" s="2">
        <v>41593.604166666664</v>
      </c>
      <c r="D3605" t="s">
        <v>11646</v>
      </c>
    </row>
    <row r="3606" spans="1:4" x14ac:dyDescent="0.15">
      <c r="A3606" t="s">
        <v>154</v>
      </c>
      <c r="B3606" t="s">
        <v>11647</v>
      </c>
      <c r="C3606" s="2">
        <v>41593.529166666667</v>
      </c>
      <c r="D3606" t="s">
        <v>11648</v>
      </c>
    </row>
    <row r="3607" spans="1:4" ht="54" x14ac:dyDescent="0.15">
      <c r="A3607" t="s">
        <v>154</v>
      </c>
      <c r="B3607" t="s">
        <v>11649</v>
      </c>
      <c r="C3607" s="2">
        <v>41593.513194444444</v>
      </c>
      <c r="D3607" s="3" t="s">
        <v>11650</v>
      </c>
    </row>
    <row r="3608" spans="1:4" ht="67.5" x14ac:dyDescent="0.15">
      <c r="A3608" t="s">
        <v>154</v>
      </c>
      <c r="B3608" t="s">
        <v>11651</v>
      </c>
      <c r="C3608" s="2">
        <v>41593.509027777778</v>
      </c>
      <c r="D3608" s="3" t="s">
        <v>11652</v>
      </c>
    </row>
    <row r="3609" spans="1:4" x14ac:dyDescent="0.15">
      <c r="A3609" t="s">
        <v>154</v>
      </c>
      <c r="B3609" t="s">
        <v>11653</v>
      </c>
      <c r="C3609" s="2">
        <v>41593.506249999999</v>
      </c>
      <c r="D3609" t="s">
        <v>11654</v>
      </c>
    </row>
    <row r="3610" spans="1:4" x14ac:dyDescent="0.15">
      <c r="A3610" t="s">
        <v>154</v>
      </c>
      <c r="B3610" t="s">
        <v>11655</v>
      </c>
      <c r="C3610" s="2">
        <v>41593.49722222222</v>
      </c>
      <c r="D3610" t="s">
        <v>11656</v>
      </c>
    </row>
    <row r="3611" spans="1:4" x14ac:dyDescent="0.15">
      <c r="A3611" t="s">
        <v>154</v>
      </c>
      <c r="B3611" t="s">
        <v>11657</v>
      </c>
      <c r="C3611" s="2">
        <v>41593.473611111112</v>
      </c>
      <c r="D3611" t="s">
        <v>11658</v>
      </c>
    </row>
    <row r="3612" spans="1:4" ht="40.5" x14ac:dyDescent="0.15">
      <c r="A3612" t="s">
        <v>154</v>
      </c>
      <c r="B3612" t="s">
        <v>11659</v>
      </c>
      <c r="C3612" s="2">
        <v>41593.472222222219</v>
      </c>
      <c r="D3612" s="3" t="s">
        <v>11660</v>
      </c>
    </row>
    <row r="3613" spans="1:4" x14ac:dyDescent="0.15">
      <c r="A3613" t="s">
        <v>154</v>
      </c>
      <c r="B3613" t="s">
        <v>11661</v>
      </c>
      <c r="C3613" s="2">
        <v>41593.45208333333</v>
      </c>
      <c r="D3613" t="s">
        <v>11662</v>
      </c>
    </row>
    <row r="3614" spans="1:4" x14ac:dyDescent="0.15">
      <c r="A3614" t="s">
        <v>154</v>
      </c>
      <c r="B3614" t="s">
        <v>7768</v>
      </c>
      <c r="C3614" s="2">
        <v>41593.431250000001</v>
      </c>
      <c r="D3614" t="s">
        <v>11663</v>
      </c>
    </row>
    <row r="3615" spans="1:4" x14ac:dyDescent="0.15">
      <c r="A3615" t="s">
        <v>154</v>
      </c>
      <c r="B3615" t="s">
        <v>3573</v>
      </c>
      <c r="C3615" s="2">
        <v>41593.42291666667</v>
      </c>
      <c r="D3615" t="s">
        <v>11664</v>
      </c>
    </row>
    <row r="3616" spans="1:4" x14ac:dyDescent="0.15">
      <c r="A3616" t="s">
        <v>154</v>
      </c>
      <c r="B3616" t="s">
        <v>11665</v>
      </c>
      <c r="C3616" s="2">
        <v>41593.413194444445</v>
      </c>
      <c r="D3616" t="s">
        <v>11666</v>
      </c>
    </row>
    <row r="3617" spans="1:4" ht="94.5" x14ac:dyDescent="0.15">
      <c r="A3617" t="s">
        <v>154</v>
      </c>
      <c r="B3617" t="s">
        <v>11667</v>
      </c>
      <c r="C3617" s="2">
        <v>41593.40902777778</v>
      </c>
      <c r="D3617" s="3" t="s">
        <v>11668</v>
      </c>
    </row>
    <row r="3618" spans="1:4" x14ac:dyDescent="0.15">
      <c r="A3618" t="s">
        <v>154</v>
      </c>
      <c r="B3618" t="s">
        <v>11669</v>
      </c>
      <c r="C3618" s="2">
        <v>41593.407638888886</v>
      </c>
      <c r="D3618" t="s">
        <v>11670</v>
      </c>
    </row>
    <row r="3619" spans="1:4" x14ac:dyDescent="0.15">
      <c r="A3619" t="s">
        <v>154</v>
      </c>
      <c r="B3619" t="s">
        <v>11671</v>
      </c>
      <c r="C3619" s="2">
        <v>41593.406944444447</v>
      </c>
      <c r="D3619" t="s">
        <v>11672</v>
      </c>
    </row>
    <row r="3620" spans="1:4" x14ac:dyDescent="0.15">
      <c r="A3620" t="s">
        <v>154</v>
      </c>
      <c r="B3620" t="s">
        <v>11673</v>
      </c>
      <c r="C3620" s="2">
        <v>41593.402777777781</v>
      </c>
      <c r="D3620" t="s">
        <v>11674</v>
      </c>
    </row>
    <row r="3621" spans="1:4" x14ac:dyDescent="0.15">
      <c r="A3621" t="s">
        <v>154</v>
      </c>
      <c r="B3621" t="s">
        <v>11675</v>
      </c>
      <c r="C3621" s="2">
        <v>41593.394444444442</v>
      </c>
      <c r="D3621" t="s">
        <v>11676</v>
      </c>
    </row>
    <row r="3622" spans="1:4" x14ac:dyDescent="0.15">
      <c r="A3622" t="s">
        <v>154</v>
      </c>
      <c r="B3622" t="s">
        <v>11677</v>
      </c>
      <c r="C3622" s="2">
        <v>41593.378472222219</v>
      </c>
      <c r="D3622" t="s">
        <v>11678</v>
      </c>
    </row>
    <row r="3623" spans="1:4" ht="40.5" x14ac:dyDescent="0.15">
      <c r="A3623" t="s">
        <v>154</v>
      </c>
      <c r="B3623" t="s">
        <v>11679</v>
      </c>
      <c r="C3623" s="2">
        <v>41593.378472222219</v>
      </c>
      <c r="D3623" s="3" t="s">
        <v>11680</v>
      </c>
    </row>
    <row r="3624" spans="1:4" ht="40.5" x14ac:dyDescent="0.15">
      <c r="A3624" t="s">
        <v>154</v>
      </c>
      <c r="B3624" t="s">
        <v>11679</v>
      </c>
      <c r="C3624" s="2">
        <v>41593.378472222219</v>
      </c>
      <c r="D3624" s="3" t="s">
        <v>11680</v>
      </c>
    </row>
    <row r="3625" spans="1:4" ht="67.5" x14ac:dyDescent="0.15">
      <c r="A3625" t="s">
        <v>154</v>
      </c>
      <c r="B3625" t="s">
        <v>11681</v>
      </c>
      <c r="C3625" s="2">
        <v>41593.372916666667</v>
      </c>
      <c r="D3625" s="3" t="s">
        <v>11682</v>
      </c>
    </row>
    <row r="3626" spans="1:4" x14ac:dyDescent="0.15">
      <c r="A3626" t="s">
        <v>154</v>
      </c>
      <c r="B3626" t="s">
        <v>11683</v>
      </c>
      <c r="C3626" s="2">
        <v>41593.369444444441</v>
      </c>
      <c r="D3626" t="s">
        <v>11684</v>
      </c>
    </row>
    <row r="3627" spans="1:4" x14ac:dyDescent="0.15">
      <c r="A3627" t="s">
        <v>154</v>
      </c>
      <c r="B3627" t="s">
        <v>1739</v>
      </c>
      <c r="C3627" s="2">
        <v>41593.366666666669</v>
      </c>
      <c r="D3627" t="s">
        <v>11685</v>
      </c>
    </row>
    <row r="3628" spans="1:4" x14ac:dyDescent="0.15">
      <c r="A3628" t="s">
        <v>154</v>
      </c>
      <c r="B3628" t="s">
        <v>11686</v>
      </c>
      <c r="C3628" s="2">
        <v>41593.352083333331</v>
      </c>
      <c r="D3628" t="s">
        <v>11687</v>
      </c>
    </row>
    <row r="3629" spans="1:4" x14ac:dyDescent="0.15">
      <c r="A3629" t="s">
        <v>154</v>
      </c>
      <c r="B3629" t="s">
        <v>11688</v>
      </c>
      <c r="C3629" s="2">
        <v>41593.351388888892</v>
      </c>
      <c r="D3629" t="s">
        <v>11689</v>
      </c>
    </row>
    <row r="3630" spans="1:4" x14ac:dyDescent="0.15">
      <c r="A3630" t="s">
        <v>154</v>
      </c>
      <c r="B3630" t="s">
        <v>11690</v>
      </c>
      <c r="C3630" s="2">
        <v>41593.351388888892</v>
      </c>
      <c r="D3630" t="s">
        <v>11691</v>
      </c>
    </row>
    <row r="3631" spans="1:4" x14ac:dyDescent="0.15">
      <c r="A3631" t="s">
        <v>154</v>
      </c>
      <c r="B3631" t="s">
        <v>11692</v>
      </c>
      <c r="C3631" s="2">
        <v>41593.35</v>
      </c>
      <c r="D3631" t="s">
        <v>11693</v>
      </c>
    </row>
    <row r="3632" spans="1:4" x14ac:dyDescent="0.15">
      <c r="A3632" t="s">
        <v>154</v>
      </c>
      <c r="B3632" t="s">
        <v>11694</v>
      </c>
      <c r="C3632" s="2">
        <v>41593.341666666667</v>
      </c>
      <c r="D3632" t="s">
        <v>11695</v>
      </c>
    </row>
    <row r="3633" spans="1:4" x14ac:dyDescent="0.15">
      <c r="A3633" t="s">
        <v>154</v>
      </c>
      <c r="B3633" t="s">
        <v>11696</v>
      </c>
      <c r="C3633" s="2">
        <v>41593.338888888888</v>
      </c>
      <c r="D3633" t="s">
        <v>11697</v>
      </c>
    </row>
    <row r="3634" spans="1:4" x14ac:dyDescent="0.15">
      <c r="A3634" t="s">
        <v>154</v>
      </c>
      <c r="B3634" t="s">
        <v>11698</v>
      </c>
      <c r="C3634" s="2">
        <v>41593.337500000001</v>
      </c>
      <c r="D3634" t="s">
        <v>11699</v>
      </c>
    </row>
    <row r="3635" spans="1:4" x14ac:dyDescent="0.15">
      <c r="A3635" t="s">
        <v>154</v>
      </c>
      <c r="B3635" t="s">
        <v>11700</v>
      </c>
      <c r="C3635" s="2">
        <v>41593.331944444442</v>
      </c>
      <c r="D3635" t="s">
        <v>11701</v>
      </c>
    </row>
    <row r="3636" spans="1:4" ht="54" x14ac:dyDescent="0.15">
      <c r="A3636" t="s">
        <v>154</v>
      </c>
      <c r="B3636" t="s">
        <v>11702</v>
      </c>
      <c r="C3636" s="2">
        <v>41593.319444444445</v>
      </c>
      <c r="D3636" s="3" t="s">
        <v>11703</v>
      </c>
    </row>
    <row r="3637" spans="1:4" x14ac:dyDescent="0.15">
      <c r="A3637" t="s">
        <v>154</v>
      </c>
      <c r="B3637" t="s">
        <v>11704</v>
      </c>
      <c r="C3637" s="2">
        <v>41593.308333333334</v>
      </c>
      <c r="D3637" t="s">
        <v>11705</v>
      </c>
    </row>
    <row r="3638" spans="1:4" ht="40.5" x14ac:dyDescent="0.15">
      <c r="A3638" t="s">
        <v>154</v>
      </c>
      <c r="B3638" t="s">
        <v>11706</v>
      </c>
      <c r="C3638" s="2">
        <v>41593.296527777777</v>
      </c>
      <c r="D3638" s="3" t="s">
        <v>11707</v>
      </c>
    </row>
    <row r="3639" spans="1:4" x14ac:dyDescent="0.15">
      <c r="A3639" t="s">
        <v>154</v>
      </c>
      <c r="B3639" t="s">
        <v>11708</v>
      </c>
      <c r="C3639" s="2">
        <v>41593.279861111114</v>
      </c>
      <c r="D3639" t="s">
        <v>11709</v>
      </c>
    </row>
    <row r="3640" spans="1:4" ht="54" x14ac:dyDescent="0.15">
      <c r="A3640" t="s">
        <v>154</v>
      </c>
      <c r="B3640" t="s">
        <v>11710</v>
      </c>
      <c r="C3640" s="2">
        <v>41593.113194444442</v>
      </c>
      <c r="D3640" s="3" t="s">
        <v>11711</v>
      </c>
    </row>
    <row r="3641" spans="1:4" x14ac:dyDescent="0.15">
      <c r="A3641" t="s">
        <v>154</v>
      </c>
      <c r="B3641" t="s">
        <v>1444</v>
      </c>
      <c r="C3641" s="2">
        <v>41593.041666666664</v>
      </c>
      <c r="D3641" t="s">
        <v>11712</v>
      </c>
    </row>
    <row r="3642" spans="1:4" x14ac:dyDescent="0.15">
      <c r="A3642" t="s">
        <v>154</v>
      </c>
      <c r="B3642" t="s">
        <v>11713</v>
      </c>
      <c r="C3642" s="2">
        <v>41593.03125</v>
      </c>
      <c r="D3642" t="s">
        <v>11714</v>
      </c>
    </row>
    <row r="3643" spans="1:4" x14ac:dyDescent="0.15">
      <c r="A3643" t="s">
        <v>154</v>
      </c>
      <c r="B3643" t="s">
        <v>11715</v>
      </c>
      <c r="C3643" s="2">
        <v>41593.029166666667</v>
      </c>
      <c r="D3643" t="s">
        <v>11716</v>
      </c>
    </row>
    <row r="3644" spans="1:4" ht="54" x14ac:dyDescent="0.15">
      <c r="A3644" t="s">
        <v>154</v>
      </c>
      <c r="B3644" t="s">
        <v>11717</v>
      </c>
      <c r="C3644" s="2">
        <v>41593.004166666666</v>
      </c>
      <c r="D3644" s="3" t="s">
        <v>11718</v>
      </c>
    </row>
    <row r="3645" spans="1:4" x14ac:dyDescent="0.15">
      <c r="A3645" t="s">
        <v>154</v>
      </c>
      <c r="B3645" t="s">
        <v>11719</v>
      </c>
      <c r="C3645" s="2">
        <v>41592.993055555555</v>
      </c>
      <c r="D3645" t="s">
        <v>11720</v>
      </c>
    </row>
    <row r="3646" spans="1:4" x14ac:dyDescent="0.15">
      <c r="A3646" t="s">
        <v>154</v>
      </c>
      <c r="B3646" t="s">
        <v>11721</v>
      </c>
      <c r="C3646" s="2">
        <v>41592.987500000003</v>
      </c>
      <c r="D3646" t="s">
        <v>11722</v>
      </c>
    </row>
    <row r="3647" spans="1:4" x14ac:dyDescent="0.15">
      <c r="A3647" t="s">
        <v>154</v>
      </c>
      <c r="B3647" t="s">
        <v>11723</v>
      </c>
      <c r="C3647" s="2">
        <v>41592.98541666667</v>
      </c>
      <c r="D3647" t="s">
        <v>11724</v>
      </c>
    </row>
    <row r="3648" spans="1:4" x14ac:dyDescent="0.15">
      <c r="A3648" t="s">
        <v>154</v>
      </c>
      <c r="B3648" t="s">
        <v>11725</v>
      </c>
      <c r="C3648" s="2">
        <v>41592.963194444441</v>
      </c>
      <c r="D3648" t="s">
        <v>11726</v>
      </c>
    </row>
    <row r="3649" spans="1:4" x14ac:dyDescent="0.15">
      <c r="A3649" t="s">
        <v>154</v>
      </c>
      <c r="B3649" t="s">
        <v>11727</v>
      </c>
      <c r="C3649" s="2">
        <v>41592.916666666664</v>
      </c>
      <c r="D3649" t="s">
        <v>11728</v>
      </c>
    </row>
    <row r="3650" spans="1:4" x14ac:dyDescent="0.15">
      <c r="A3650" t="s">
        <v>154</v>
      </c>
      <c r="B3650" t="s">
        <v>11729</v>
      </c>
      <c r="C3650" s="2">
        <v>41592.902083333334</v>
      </c>
      <c r="D3650" t="s">
        <v>11730</v>
      </c>
    </row>
    <row r="3651" spans="1:4" x14ac:dyDescent="0.15">
      <c r="A3651" t="s">
        <v>154</v>
      </c>
      <c r="B3651" t="s">
        <v>11731</v>
      </c>
      <c r="C3651" s="2">
        <v>41592.872916666667</v>
      </c>
      <c r="D3651" t="s">
        <v>11732</v>
      </c>
    </row>
    <row r="3652" spans="1:4" x14ac:dyDescent="0.15">
      <c r="A3652" t="s">
        <v>154</v>
      </c>
      <c r="B3652" t="s">
        <v>11733</v>
      </c>
      <c r="C3652" s="2">
        <v>41592.850694444445</v>
      </c>
      <c r="D3652" t="s">
        <v>11734</v>
      </c>
    </row>
    <row r="3653" spans="1:4" x14ac:dyDescent="0.15">
      <c r="A3653" t="s">
        <v>154</v>
      </c>
      <c r="B3653" t="s">
        <v>11735</v>
      </c>
      <c r="C3653" s="2">
        <v>41592.834027777775</v>
      </c>
      <c r="D3653" t="s">
        <v>11736</v>
      </c>
    </row>
    <row r="3654" spans="1:4" x14ac:dyDescent="0.15">
      <c r="A3654" t="s">
        <v>154</v>
      </c>
      <c r="B3654" t="s">
        <v>11737</v>
      </c>
      <c r="C3654" s="2">
        <v>41592.724305555559</v>
      </c>
      <c r="D3654" t="s">
        <v>11738</v>
      </c>
    </row>
    <row r="3655" spans="1:4" x14ac:dyDescent="0.15">
      <c r="A3655" t="s">
        <v>154</v>
      </c>
      <c r="B3655" t="s">
        <v>11739</v>
      </c>
      <c r="C3655" s="2">
        <v>41592.697916666664</v>
      </c>
      <c r="D3655" t="s">
        <v>11740</v>
      </c>
    </row>
    <row r="3656" spans="1:4" x14ac:dyDescent="0.15">
      <c r="A3656" t="s">
        <v>154</v>
      </c>
      <c r="B3656" t="s">
        <v>11741</v>
      </c>
      <c r="C3656" s="2">
        <v>41592.652777777781</v>
      </c>
      <c r="D3656" t="s">
        <v>11742</v>
      </c>
    </row>
    <row r="3657" spans="1:4" x14ac:dyDescent="0.15">
      <c r="A3657" t="s">
        <v>154</v>
      </c>
      <c r="B3657" t="s">
        <v>11743</v>
      </c>
      <c r="C3657" s="2">
        <v>41592.638194444444</v>
      </c>
      <c r="D3657" t="s">
        <v>11744</v>
      </c>
    </row>
    <row r="3658" spans="1:4" x14ac:dyDescent="0.15">
      <c r="A3658" t="s">
        <v>154</v>
      </c>
      <c r="B3658" t="s">
        <v>11745</v>
      </c>
      <c r="C3658" s="2">
        <v>41592.631944444445</v>
      </c>
      <c r="D3658" t="s">
        <v>11746</v>
      </c>
    </row>
    <row r="3659" spans="1:4" ht="54" x14ac:dyDescent="0.15">
      <c r="A3659" t="s">
        <v>154</v>
      </c>
      <c r="B3659" t="s">
        <v>11747</v>
      </c>
      <c r="C3659" s="2">
        <v>41592.604861111111</v>
      </c>
      <c r="D3659" s="3" t="s">
        <v>11748</v>
      </c>
    </row>
    <row r="3660" spans="1:4" x14ac:dyDescent="0.15">
      <c r="A3660" t="s">
        <v>154</v>
      </c>
      <c r="B3660" t="s">
        <v>11749</v>
      </c>
      <c r="C3660" s="2">
        <v>41592.332638888889</v>
      </c>
      <c r="D3660" t="s">
        <v>11750</v>
      </c>
    </row>
    <row r="3661" spans="1:4" x14ac:dyDescent="0.15">
      <c r="A3661" t="s">
        <v>154</v>
      </c>
      <c r="B3661" t="s">
        <v>11751</v>
      </c>
      <c r="C3661" s="2">
        <v>41592.324305555558</v>
      </c>
      <c r="D3661" t="s">
        <v>11752</v>
      </c>
    </row>
    <row r="3662" spans="1:4" x14ac:dyDescent="0.15">
      <c r="A3662" t="s">
        <v>154</v>
      </c>
      <c r="B3662" t="s">
        <v>11753</v>
      </c>
      <c r="C3662" s="2">
        <v>41592.305555555555</v>
      </c>
      <c r="D3662" t="s">
        <v>11754</v>
      </c>
    </row>
    <row r="3663" spans="1:4" x14ac:dyDescent="0.15">
      <c r="A3663" t="s">
        <v>154</v>
      </c>
      <c r="B3663" t="s">
        <v>11755</v>
      </c>
      <c r="C3663" s="2">
        <v>41592.26458333333</v>
      </c>
      <c r="D3663" t="s">
        <v>11756</v>
      </c>
    </row>
    <row r="3664" spans="1:4" x14ac:dyDescent="0.15">
      <c r="A3664" t="s">
        <v>154</v>
      </c>
      <c r="B3664" t="s">
        <v>11757</v>
      </c>
      <c r="C3664" s="2">
        <v>41592.262499999997</v>
      </c>
      <c r="D3664" t="s">
        <v>11758</v>
      </c>
    </row>
    <row r="3665" spans="1:4" x14ac:dyDescent="0.15">
      <c r="A3665" t="s">
        <v>154</v>
      </c>
      <c r="B3665" t="s">
        <v>11759</v>
      </c>
      <c r="C3665" s="2">
        <v>41591.70416666667</v>
      </c>
      <c r="D3665" t="s">
        <v>11760</v>
      </c>
    </row>
    <row r="3666" spans="1:4" x14ac:dyDescent="0.15">
      <c r="A3666" t="s">
        <v>154</v>
      </c>
      <c r="B3666" t="s">
        <v>11761</v>
      </c>
      <c r="C3666" s="2">
        <v>41591.645138888889</v>
      </c>
      <c r="D3666" t="s">
        <v>11762</v>
      </c>
    </row>
    <row r="3667" spans="1:4" x14ac:dyDescent="0.15">
      <c r="A3667" t="s">
        <v>154</v>
      </c>
      <c r="B3667" t="s">
        <v>11763</v>
      </c>
      <c r="C3667" s="2">
        <v>41591.490277777775</v>
      </c>
      <c r="D3667" t="s">
        <v>11764</v>
      </c>
    </row>
    <row r="3668" spans="1:4" x14ac:dyDescent="0.15">
      <c r="A3668" t="s">
        <v>154</v>
      </c>
      <c r="B3668" t="s">
        <v>9838</v>
      </c>
      <c r="C3668" s="2">
        <v>41591.423611111109</v>
      </c>
      <c r="D3668" t="s">
        <v>11765</v>
      </c>
    </row>
    <row r="3669" spans="1:4" x14ac:dyDescent="0.15">
      <c r="A3669" t="s">
        <v>154</v>
      </c>
      <c r="B3669" t="s">
        <v>11766</v>
      </c>
      <c r="C3669" s="2">
        <v>41591.084722222222</v>
      </c>
      <c r="D3669" t="s">
        <v>11767</v>
      </c>
    </row>
    <row r="3670" spans="1:4" x14ac:dyDescent="0.15">
      <c r="A3670" t="s">
        <v>154</v>
      </c>
      <c r="B3670" t="s">
        <v>11768</v>
      </c>
      <c r="C3670" s="2">
        <v>41591.061111111114</v>
      </c>
      <c r="D3670" t="s">
        <v>11769</v>
      </c>
    </row>
    <row r="3671" spans="1:4" x14ac:dyDescent="0.15">
      <c r="A3671" t="s">
        <v>154</v>
      </c>
      <c r="B3671" t="s">
        <v>11770</v>
      </c>
      <c r="C3671" s="2">
        <v>41591.056250000001</v>
      </c>
      <c r="D3671" t="s">
        <v>11771</v>
      </c>
    </row>
    <row r="3672" spans="1:4" x14ac:dyDescent="0.15">
      <c r="A3672" t="s">
        <v>154</v>
      </c>
      <c r="B3672" t="s">
        <v>11772</v>
      </c>
      <c r="C3672" s="2">
        <v>41591.025000000001</v>
      </c>
      <c r="D3672" t="s">
        <v>11773</v>
      </c>
    </row>
    <row r="3673" spans="1:4" x14ac:dyDescent="0.15">
      <c r="A3673" t="s">
        <v>154</v>
      </c>
      <c r="B3673" t="s">
        <v>11774</v>
      </c>
      <c r="C3673" s="2">
        <v>41591.004861111112</v>
      </c>
      <c r="D3673" t="s">
        <v>11775</v>
      </c>
    </row>
    <row r="3674" spans="1:4" x14ac:dyDescent="0.15">
      <c r="A3674" t="s">
        <v>154</v>
      </c>
      <c r="B3674" t="s">
        <v>11776</v>
      </c>
      <c r="C3674" s="2">
        <v>41590.998611111114</v>
      </c>
      <c r="D3674" t="s">
        <v>11777</v>
      </c>
    </row>
    <row r="3675" spans="1:4" x14ac:dyDescent="0.15">
      <c r="A3675" t="s">
        <v>154</v>
      </c>
      <c r="B3675" t="s">
        <v>11778</v>
      </c>
      <c r="C3675" s="2">
        <v>41590.986805555556</v>
      </c>
      <c r="D3675" t="s">
        <v>11779</v>
      </c>
    </row>
    <row r="3676" spans="1:4" x14ac:dyDescent="0.15">
      <c r="A3676" t="s">
        <v>154</v>
      </c>
      <c r="B3676" t="s">
        <v>11780</v>
      </c>
      <c r="C3676" s="2">
        <v>41590.941666666666</v>
      </c>
      <c r="D3676" t="s">
        <v>11781</v>
      </c>
    </row>
    <row r="3677" spans="1:4" x14ac:dyDescent="0.15">
      <c r="A3677" t="s">
        <v>154</v>
      </c>
      <c r="B3677" t="s">
        <v>11782</v>
      </c>
      <c r="C3677" s="2">
        <v>41590.893055555556</v>
      </c>
      <c r="D3677" t="s">
        <v>11783</v>
      </c>
    </row>
    <row r="3678" spans="1:4" x14ac:dyDescent="0.15">
      <c r="A3678" t="s">
        <v>154</v>
      </c>
      <c r="B3678" t="s">
        <v>11784</v>
      </c>
      <c r="C3678" s="2">
        <v>41590.87777777778</v>
      </c>
      <c r="D3678" t="s">
        <v>11785</v>
      </c>
    </row>
    <row r="3679" spans="1:4" x14ac:dyDescent="0.15">
      <c r="A3679" t="s">
        <v>154</v>
      </c>
      <c r="B3679" t="s">
        <v>2553</v>
      </c>
      <c r="C3679" s="2">
        <v>41590.854166666664</v>
      </c>
      <c r="D3679" t="s">
        <v>11786</v>
      </c>
    </row>
    <row r="3680" spans="1:4" x14ac:dyDescent="0.15">
      <c r="A3680" t="s">
        <v>154</v>
      </c>
      <c r="B3680" t="s">
        <v>11787</v>
      </c>
      <c r="C3680" s="2">
        <v>41590.793055555558</v>
      </c>
      <c r="D3680" t="s">
        <v>11788</v>
      </c>
    </row>
    <row r="3681" spans="1:4" x14ac:dyDescent="0.15">
      <c r="A3681" t="s">
        <v>154</v>
      </c>
      <c r="B3681" t="s">
        <v>11789</v>
      </c>
      <c r="C3681" s="2">
        <v>41590.711805555555</v>
      </c>
      <c r="D3681" t="s">
        <v>11790</v>
      </c>
    </row>
    <row r="3682" spans="1:4" x14ac:dyDescent="0.15">
      <c r="A3682" t="s">
        <v>154</v>
      </c>
      <c r="B3682" t="s">
        <v>2022</v>
      </c>
      <c r="C3682" s="2">
        <v>41590.701388888891</v>
      </c>
      <c r="D3682" t="s">
        <v>11791</v>
      </c>
    </row>
    <row r="3683" spans="1:4" x14ac:dyDescent="0.15">
      <c r="A3683" t="s">
        <v>154</v>
      </c>
      <c r="B3683" t="s">
        <v>11792</v>
      </c>
      <c r="C3683" s="2">
        <v>41590.578472222223</v>
      </c>
      <c r="D3683" t="s">
        <v>11793</v>
      </c>
    </row>
    <row r="3684" spans="1:4" x14ac:dyDescent="0.15">
      <c r="A3684" t="s">
        <v>154</v>
      </c>
      <c r="B3684" t="s">
        <v>11794</v>
      </c>
      <c r="C3684" s="2">
        <v>41590.488888888889</v>
      </c>
      <c r="D3684" t="s">
        <v>11795</v>
      </c>
    </row>
    <row r="3685" spans="1:4" x14ac:dyDescent="0.15">
      <c r="A3685" t="s">
        <v>154</v>
      </c>
      <c r="B3685" t="s">
        <v>11796</v>
      </c>
      <c r="C3685" s="2">
        <v>41590.474305555559</v>
      </c>
      <c r="D3685" t="s">
        <v>11797</v>
      </c>
    </row>
    <row r="3686" spans="1:4" ht="54" x14ac:dyDescent="0.15">
      <c r="A3686" t="s">
        <v>154</v>
      </c>
      <c r="B3686" t="s">
        <v>11798</v>
      </c>
      <c r="C3686" s="2">
        <v>41590.445833333331</v>
      </c>
      <c r="D3686" s="3" t="s">
        <v>11799</v>
      </c>
    </row>
    <row r="3687" spans="1:4" x14ac:dyDescent="0.15">
      <c r="A3687" t="s">
        <v>154</v>
      </c>
      <c r="B3687" t="s">
        <v>11800</v>
      </c>
      <c r="C3687" s="2">
        <v>41590.433333333334</v>
      </c>
      <c r="D3687" t="s">
        <v>11801</v>
      </c>
    </row>
    <row r="3688" spans="1:4" x14ac:dyDescent="0.15">
      <c r="A3688" t="s">
        <v>154</v>
      </c>
      <c r="B3688" t="s">
        <v>11802</v>
      </c>
      <c r="C3688" s="2">
        <v>41590.415277777778</v>
      </c>
      <c r="D3688" t="s">
        <v>11803</v>
      </c>
    </row>
    <row r="3689" spans="1:4" x14ac:dyDescent="0.15">
      <c r="A3689" t="s">
        <v>154</v>
      </c>
      <c r="B3689" t="s">
        <v>11804</v>
      </c>
      <c r="C3689" s="2">
        <v>41590.412499999999</v>
      </c>
      <c r="D3689" t="s">
        <v>11805</v>
      </c>
    </row>
    <row r="3690" spans="1:4" x14ac:dyDescent="0.15">
      <c r="A3690" t="s">
        <v>154</v>
      </c>
      <c r="B3690" t="s">
        <v>11806</v>
      </c>
      <c r="C3690" s="2">
        <v>41590.410416666666</v>
      </c>
      <c r="D3690" t="s">
        <v>11807</v>
      </c>
    </row>
    <row r="3691" spans="1:4" x14ac:dyDescent="0.15">
      <c r="A3691" t="s">
        <v>154</v>
      </c>
      <c r="B3691" t="s">
        <v>11808</v>
      </c>
      <c r="C3691" s="2">
        <v>41590.395138888889</v>
      </c>
      <c r="D3691" t="s">
        <v>11809</v>
      </c>
    </row>
    <row r="3692" spans="1:4" ht="67.5" x14ac:dyDescent="0.15">
      <c r="A3692" t="s">
        <v>154</v>
      </c>
      <c r="B3692" t="s">
        <v>11810</v>
      </c>
      <c r="C3692" s="2">
        <v>41590.370833333334</v>
      </c>
      <c r="D3692" s="3" t="s">
        <v>11811</v>
      </c>
    </row>
    <row r="3693" spans="1:4" ht="40.5" x14ac:dyDescent="0.15">
      <c r="A3693" t="s">
        <v>154</v>
      </c>
      <c r="B3693" t="s">
        <v>11812</v>
      </c>
      <c r="C3693" s="2">
        <v>41590.332638888889</v>
      </c>
      <c r="D3693" s="3" t="s">
        <v>11813</v>
      </c>
    </row>
    <row r="3694" spans="1:4" x14ac:dyDescent="0.15">
      <c r="A3694" t="s">
        <v>154</v>
      </c>
      <c r="B3694" t="s">
        <v>1883</v>
      </c>
      <c r="C3694" s="2">
        <v>41590.282638888886</v>
      </c>
      <c r="D3694" t="s">
        <v>11814</v>
      </c>
    </row>
    <row r="3695" spans="1:4" x14ac:dyDescent="0.15">
      <c r="A3695" t="s">
        <v>154</v>
      </c>
      <c r="B3695" t="s">
        <v>11815</v>
      </c>
      <c r="C3695" s="2">
        <v>41590.281944444447</v>
      </c>
      <c r="D3695" t="s">
        <v>11816</v>
      </c>
    </row>
    <row r="3696" spans="1:4" ht="27" x14ac:dyDescent="0.15">
      <c r="A3696" t="s">
        <v>154</v>
      </c>
      <c r="B3696" t="s">
        <v>11817</v>
      </c>
      <c r="C3696" s="2">
        <v>41590.084027777775</v>
      </c>
      <c r="D3696" s="3" t="s">
        <v>11818</v>
      </c>
    </row>
    <row r="3697" spans="1:4" x14ac:dyDescent="0.15">
      <c r="A3697" t="s">
        <v>154</v>
      </c>
      <c r="B3697" t="s">
        <v>8396</v>
      </c>
      <c r="C3697" s="2">
        <v>41590.081944444442</v>
      </c>
      <c r="D3697" t="s">
        <v>11819</v>
      </c>
    </row>
    <row r="3698" spans="1:4" x14ac:dyDescent="0.15">
      <c r="A3698" t="s">
        <v>154</v>
      </c>
      <c r="B3698" t="s">
        <v>11820</v>
      </c>
      <c r="C3698" s="2">
        <v>41590.04791666667</v>
      </c>
      <c r="D3698" t="s">
        <v>11821</v>
      </c>
    </row>
    <row r="3699" spans="1:4" x14ac:dyDescent="0.15">
      <c r="A3699" t="s">
        <v>154</v>
      </c>
      <c r="B3699" t="s">
        <v>11822</v>
      </c>
      <c r="C3699" s="2">
        <v>41589.926388888889</v>
      </c>
      <c r="D3699" t="s">
        <v>11823</v>
      </c>
    </row>
    <row r="3700" spans="1:4" x14ac:dyDescent="0.15">
      <c r="A3700" t="s">
        <v>154</v>
      </c>
      <c r="B3700" t="s">
        <v>11824</v>
      </c>
      <c r="C3700" s="2">
        <v>41589.824999999997</v>
      </c>
      <c r="D3700" t="s">
        <v>11825</v>
      </c>
    </row>
    <row r="3701" spans="1:4" x14ac:dyDescent="0.15">
      <c r="A3701" t="s">
        <v>154</v>
      </c>
      <c r="B3701" t="s">
        <v>11826</v>
      </c>
      <c r="C3701" s="2">
        <v>41589.768055555556</v>
      </c>
      <c r="D3701" t="s">
        <v>11827</v>
      </c>
    </row>
    <row r="3702" spans="1:4" x14ac:dyDescent="0.15">
      <c r="A3702" t="s">
        <v>154</v>
      </c>
      <c r="B3702" t="s">
        <v>11828</v>
      </c>
      <c r="C3702" s="2">
        <v>41589.720833333333</v>
      </c>
      <c r="D3702" t="s">
        <v>11829</v>
      </c>
    </row>
    <row r="3703" spans="1:4" x14ac:dyDescent="0.15">
      <c r="A3703" t="s">
        <v>154</v>
      </c>
      <c r="B3703" t="s">
        <v>11830</v>
      </c>
      <c r="C3703" s="2">
        <v>41589.693055555559</v>
      </c>
      <c r="D3703" t="s">
        <v>11831</v>
      </c>
    </row>
    <row r="3704" spans="1:4" x14ac:dyDescent="0.15">
      <c r="A3704" t="s">
        <v>154</v>
      </c>
      <c r="B3704" t="s">
        <v>11832</v>
      </c>
      <c r="C3704" s="2">
        <v>41589.684027777781</v>
      </c>
      <c r="D3704" t="s">
        <v>11833</v>
      </c>
    </row>
    <row r="3705" spans="1:4" x14ac:dyDescent="0.15">
      <c r="A3705" t="s">
        <v>154</v>
      </c>
      <c r="B3705" t="s">
        <v>11834</v>
      </c>
      <c r="C3705" s="2">
        <v>41589.67083333333</v>
      </c>
      <c r="D3705" t="s">
        <v>11835</v>
      </c>
    </row>
    <row r="3706" spans="1:4" x14ac:dyDescent="0.15">
      <c r="A3706" t="s">
        <v>154</v>
      </c>
      <c r="B3706" t="s">
        <v>11836</v>
      </c>
      <c r="C3706" s="2">
        <v>41589.598611111112</v>
      </c>
      <c r="D3706" t="s">
        <v>11837</v>
      </c>
    </row>
    <row r="3707" spans="1:4" x14ac:dyDescent="0.15">
      <c r="A3707" t="s">
        <v>154</v>
      </c>
      <c r="B3707" t="s">
        <v>11838</v>
      </c>
      <c r="C3707" s="2">
        <v>41589.509027777778</v>
      </c>
      <c r="D3707" t="s">
        <v>11839</v>
      </c>
    </row>
    <row r="3708" spans="1:4" x14ac:dyDescent="0.15">
      <c r="A3708" t="s">
        <v>154</v>
      </c>
      <c r="B3708" t="s">
        <v>11840</v>
      </c>
      <c r="C3708" s="2">
        <v>41589.492361111108</v>
      </c>
      <c r="D3708" t="s">
        <v>11841</v>
      </c>
    </row>
    <row r="3709" spans="1:4" x14ac:dyDescent="0.15">
      <c r="A3709" t="s">
        <v>154</v>
      </c>
      <c r="B3709" t="s">
        <v>11842</v>
      </c>
      <c r="C3709" s="2">
        <v>41589.445138888892</v>
      </c>
      <c r="D3709" t="s">
        <v>11843</v>
      </c>
    </row>
    <row r="3710" spans="1:4" x14ac:dyDescent="0.15">
      <c r="A3710" t="s">
        <v>154</v>
      </c>
      <c r="B3710" t="s">
        <v>11844</v>
      </c>
      <c r="C3710" s="2">
        <v>41589.442361111112</v>
      </c>
      <c r="D3710" t="s">
        <v>11845</v>
      </c>
    </row>
    <row r="3711" spans="1:4" ht="67.5" x14ac:dyDescent="0.15">
      <c r="A3711" t="s">
        <v>154</v>
      </c>
      <c r="B3711" t="s">
        <v>11846</v>
      </c>
      <c r="C3711" s="2">
        <v>41589.417361111111</v>
      </c>
      <c r="D3711" s="3" t="s">
        <v>11847</v>
      </c>
    </row>
    <row r="3712" spans="1:4" x14ac:dyDescent="0.15">
      <c r="A3712" t="s">
        <v>154</v>
      </c>
      <c r="B3712" t="s">
        <v>11848</v>
      </c>
      <c r="C3712" s="2">
        <v>41589.382638888892</v>
      </c>
      <c r="D3712" t="s">
        <v>11849</v>
      </c>
    </row>
    <row r="3713" spans="1:4" x14ac:dyDescent="0.15">
      <c r="A3713" t="s">
        <v>154</v>
      </c>
      <c r="B3713" t="s">
        <v>11850</v>
      </c>
      <c r="C3713" s="2">
        <v>41589.28125</v>
      </c>
      <c r="D3713" t="s">
        <v>11851</v>
      </c>
    </row>
    <row r="3714" spans="1:4" ht="67.5" x14ac:dyDescent="0.15">
      <c r="A3714" t="s">
        <v>154</v>
      </c>
      <c r="B3714" t="s">
        <v>11852</v>
      </c>
      <c r="C3714" s="2">
        <v>41589.267361111109</v>
      </c>
      <c r="D3714" s="3" t="s">
        <v>11853</v>
      </c>
    </row>
    <row r="3715" spans="1:4" x14ac:dyDescent="0.15">
      <c r="A3715" t="s">
        <v>154</v>
      </c>
      <c r="B3715" t="s">
        <v>5193</v>
      </c>
      <c r="C3715" s="2">
        <v>41589.220833333333</v>
      </c>
      <c r="D3715" t="s">
        <v>11854</v>
      </c>
    </row>
    <row r="3716" spans="1:4" x14ac:dyDescent="0.15">
      <c r="A3716" t="s">
        <v>154</v>
      </c>
      <c r="B3716" t="s">
        <v>8495</v>
      </c>
      <c r="C3716" s="2">
        <v>41589.168055555558</v>
      </c>
      <c r="D3716" t="s">
        <v>11855</v>
      </c>
    </row>
    <row r="3717" spans="1:4" ht="81" x14ac:dyDescent="0.15">
      <c r="A3717" t="s">
        <v>154</v>
      </c>
      <c r="B3717" t="s">
        <v>11856</v>
      </c>
      <c r="C3717" s="2">
        <v>41589.114583333336</v>
      </c>
      <c r="D3717" s="3" t="s">
        <v>11857</v>
      </c>
    </row>
    <row r="3718" spans="1:4" x14ac:dyDescent="0.15">
      <c r="A3718" t="s">
        <v>154</v>
      </c>
      <c r="B3718" t="s">
        <v>11858</v>
      </c>
      <c r="C3718" s="2">
        <v>41589.06527777778</v>
      </c>
      <c r="D3718" t="s">
        <v>11859</v>
      </c>
    </row>
    <row r="3719" spans="1:4" x14ac:dyDescent="0.15">
      <c r="A3719" t="s">
        <v>154</v>
      </c>
      <c r="B3719" t="s">
        <v>5</v>
      </c>
      <c r="C3719" s="2">
        <v>41589.03402777778</v>
      </c>
      <c r="D3719" t="s">
        <v>11860</v>
      </c>
    </row>
    <row r="3720" spans="1:4" x14ac:dyDescent="0.15">
      <c r="A3720" t="s">
        <v>154</v>
      </c>
      <c r="B3720" t="s">
        <v>11861</v>
      </c>
      <c r="C3720" s="2">
        <v>41589.00277777778</v>
      </c>
      <c r="D3720" t="s">
        <v>11862</v>
      </c>
    </row>
    <row r="3721" spans="1:4" x14ac:dyDescent="0.15">
      <c r="A3721" t="s">
        <v>154</v>
      </c>
      <c r="B3721" t="s">
        <v>11863</v>
      </c>
      <c r="C3721" s="2">
        <v>41588.845138888886</v>
      </c>
      <c r="D3721" t="s">
        <v>11864</v>
      </c>
    </row>
    <row r="3722" spans="1:4" x14ac:dyDescent="0.15">
      <c r="A3722" t="s">
        <v>154</v>
      </c>
      <c r="B3722" t="s">
        <v>11865</v>
      </c>
      <c r="C3722" s="2">
        <v>41588.811111111114</v>
      </c>
      <c r="D3722" t="s">
        <v>11866</v>
      </c>
    </row>
    <row r="3723" spans="1:4" x14ac:dyDescent="0.15">
      <c r="A3723" t="s">
        <v>154</v>
      </c>
      <c r="B3723" t="s">
        <v>11867</v>
      </c>
      <c r="C3723" s="2">
        <v>41588.771527777775</v>
      </c>
      <c r="D3723" t="s">
        <v>11868</v>
      </c>
    </row>
    <row r="3724" spans="1:4" x14ac:dyDescent="0.15">
      <c r="A3724" t="s">
        <v>154</v>
      </c>
      <c r="B3724" t="s">
        <v>11869</v>
      </c>
      <c r="C3724" s="2">
        <v>41588.722916666666</v>
      </c>
      <c r="D3724" t="s">
        <v>11870</v>
      </c>
    </row>
    <row r="3725" spans="1:4" x14ac:dyDescent="0.15">
      <c r="A3725" t="s">
        <v>154</v>
      </c>
      <c r="B3725" t="s">
        <v>11871</v>
      </c>
      <c r="C3725" s="2">
        <v>41588.511805555558</v>
      </c>
      <c r="D3725" t="s">
        <v>11872</v>
      </c>
    </row>
    <row r="3726" spans="1:4" x14ac:dyDescent="0.15">
      <c r="A3726" t="s">
        <v>154</v>
      </c>
      <c r="B3726" t="s">
        <v>11873</v>
      </c>
      <c r="C3726" s="2">
        <v>41588.476388888892</v>
      </c>
      <c r="D3726" t="s">
        <v>11874</v>
      </c>
    </row>
    <row r="3727" spans="1:4" x14ac:dyDescent="0.15">
      <c r="A3727" t="s">
        <v>154</v>
      </c>
      <c r="B3727" t="s">
        <v>11875</v>
      </c>
      <c r="C3727" s="2">
        <v>41588.042361111111</v>
      </c>
      <c r="D3727" t="s">
        <v>11876</v>
      </c>
    </row>
    <row r="3728" spans="1:4" x14ac:dyDescent="0.15">
      <c r="A3728" t="s">
        <v>154</v>
      </c>
      <c r="B3728" t="s">
        <v>11877</v>
      </c>
      <c r="C3728" s="2">
        <v>41588.006944444445</v>
      </c>
      <c r="D3728" t="s">
        <v>11878</v>
      </c>
    </row>
    <row r="3729" spans="1:4" x14ac:dyDescent="0.15">
      <c r="A3729" t="s">
        <v>154</v>
      </c>
      <c r="B3729" t="s">
        <v>11879</v>
      </c>
      <c r="C3729" s="2">
        <v>41587.993750000001</v>
      </c>
      <c r="D3729" t="s">
        <v>11880</v>
      </c>
    </row>
    <row r="3730" spans="1:4" x14ac:dyDescent="0.15">
      <c r="A3730" t="s">
        <v>154</v>
      </c>
      <c r="B3730" t="s">
        <v>11881</v>
      </c>
      <c r="C3730" s="2">
        <v>41587.990972222222</v>
      </c>
      <c r="D3730" t="s">
        <v>11882</v>
      </c>
    </row>
    <row r="3731" spans="1:4" x14ac:dyDescent="0.15">
      <c r="A3731" t="s">
        <v>154</v>
      </c>
      <c r="B3731" t="s">
        <v>11883</v>
      </c>
      <c r="C3731" s="2">
        <v>41587.970138888886</v>
      </c>
      <c r="D3731" t="s">
        <v>11884</v>
      </c>
    </row>
    <row r="3732" spans="1:4" x14ac:dyDescent="0.15">
      <c r="A3732" t="s">
        <v>154</v>
      </c>
      <c r="B3732" t="s">
        <v>11885</v>
      </c>
      <c r="C3732" s="2">
        <v>41587.888888888891</v>
      </c>
      <c r="D3732" t="s">
        <v>11886</v>
      </c>
    </row>
    <row r="3733" spans="1:4" x14ac:dyDescent="0.15">
      <c r="A3733" t="s">
        <v>154</v>
      </c>
      <c r="B3733" t="s">
        <v>11887</v>
      </c>
      <c r="C3733" s="2">
        <v>41587.878472222219</v>
      </c>
      <c r="D3733" t="s">
        <v>11888</v>
      </c>
    </row>
    <row r="3734" spans="1:4" x14ac:dyDescent="0.15">
      <c r="A3734" t="s">
        <v>154</v>
      </c>
      <c r="B3734" t="s">
        <v>11889</v>
      </c>
      <c r="C3734" s="2">
        <v>41587.839583333334</v>
      </c>
      <c r="D3734" t="s">
        <v>11890</v>
      </c>
    </row>
    <row r="3735" spans="1:4" ht="67.5" x14ac:dyDescent="0.15">
      <c r="A3735" t="s">
        <v>154</v>
      </c>
      <c r="B3735" t="s">
        <v>11891</v>
      </c>
      <c r="C3735" s="2">
        <v>41587.795138888891</v>
      </c>
      <c r="D3735" s="3" t="s">
        <v>11892</v>
      </c>
    </row>
    <row r="3736" spans="1:4" x14ac:dyDescent="0.15">
      <c r="A3736" t="s">
        <v>154</v>
      </c>
      <c r="B3736" t="s">
        <v>11893</v>
      </c>
      <c r="C3736" s="2">
        <v>41587.788194444445</v>
      </c>
      <c r="D3736" t="s">
        <v>11894</v>
      </c>
    </row>
    <row r="3737" spans="1:4" x14ac:dyDescent="0.15">
      <c r="A3737" t="s">
        <v>154</v>
      </c>
      <c r="B3737" t="s">
        <v>11895</v>
      </c>
      <c r="C3737" s="2">
        <v>41587.771527777775</v>
      </c>
      <c r="D3737" t="s">
        <v>11896</v>
      </c>
    </row>
    <row r="3738" spans="1:4" x14ac:dyDescent="0.15">
      <c r="A3738" t="s">
        <v>154</v>
      </c>
      <c r="B3738" t="s">
        <v>11897</v>
      </c>
      <c r="C3738" s="2">
        <v>41587.758333333331</v>
      </c>
      <c r="D3738" t="s">
        <v>11898</v>
      </c>
    </row>
    <row r="3739" spans="1:4" x14ac:dyDescent="0.15">
      <c r="A3739" t="s">
        <v>154</v>
      </c>
      <c r="B3739" t="s">
        <v>11899</v>
      </c>
      <c r="C3739" s="2">
        <v>41587.668749999997</v>
      </c>
      <c r="D3739" t="s">
        <v>11900</v>
      </c>
    </row>
    <row r="3740" spans="1:4" ht="54" x14ac:dyDescent="0.15">
      <c r="A3740" t="s">
        <v>154</v>
      </c>
      <c r="B3740" t="s">
        <v>11901</v>
      </c>
      <c r="C3740" s="2">
        <v>41587.574305555558</v>
      </c>
      <c r="D3740" s="3" t="s">
        <v>11902</v>
      </c>
    </row>
    <row r="3741" spans="1:4" x14ac:dyDescent="0.15">
      <c r="A3741" t="s">
        <v>154</v>
      </c>
      <c r="B3741" t="s">
        <v>11903</v>
      </c>
      <c r="C3741" s="2">
        <v>41587.534722222219</v>
      </c>
      <c r="D3741" t="s">
        <v>11904</v>
      </c>
    </row>
    <row r="3742" spans="1:4" x14ac:dyDescent="0.15">
      <c r="A3742" t="s">
        <v>154</v>
      </c>
      <c r="B3742" t="s">
        <v>11905</v>
      </c>
      <c r="C3742" s="2">
        <v>41587.527083333334</v>
      </c>
      <c r="D3742" t="s">
        <v>11906</v>
      </c>
    </row>
    <row r="3743" spans="1:4" x14ac:dyDescent="0.15">
      <c r="A3743" t="s">
        <v>154</v>
      </c>
      <c r="B3743" t="s">
        <v>11907</v>
      </c>
      <c r="C3743" s="2">
        <v>41587.499305555553</v>
      </c>
      <c r="D3743" t="s">
        <v>11908</v>
      </c>
    </row>
    <row r="3744" spans="1:4" x14ac:dyDescent="0.15">
      <c r="A3744" t="s">
        <v>154</v>
      </c>
      <c r="B3744" t="s">
        <v>11909</v>
      </c>
      <c r="C3744" s="2">
        <v>41587.488194444442</v>
      </c>
      <c r="D3744" t="s">
        <v>11910</v>
      </c>
    </row>
    <row r="3745" spans="1:4" x14ac:dyDescent="0.15">
      <c r="A3745" t="s">
        <v>154</v>
      </c>
      <c r="B3745" t="s">
        <v>11911</v>
      </c>
      <c r="C3745" s="2">
        <v>41587.470138888886</v>
      </c>
      <c r="D3745" t="s">
        <v>11912</v>
      </c>
    </row>
    <row r="3746" spans="1:4" x14ac:dyDescent="0.15">
      <c r="A3746" t="s">
        <v>154</v>
      </c>
      <c r="B3746" t="s">
        <v>11913</v>
      </c>
      <c r="C3746" s="2">
        <v>41587.445833333331</v>
      </c>
      <c r="D3746" t="s">
        <v>11914</v>
      </c>
    </row>
    <row r="3747" spans="1:4" x14ac:dyDescent="0.15">
      <c r="A3747" t="s">
        <v>154</v>
      </c>
      <c r="B3747" t="s">
        <v>11915</v>
      </c>
      <c r="C3747" s="2">
        <v>41587.388888888891</v>
      </c>
      <c r="D3747" t="s">
        <v>11916</v>
      </c>
    </row>
    <row r="3748" spans="1:4" x14ac:dyDescent="0.15">
      <c r="A3748" t="s">
        <v>154</v>
      </c>
      <c r="B3748" t="s">
        <v>11917</v>
      </c>
      <c r="C3748" s="2">
        <v>41587.383333333331</v>
      </c>
      <c r="D3748" t="s">
        <v>11918</v>
      </c>
    </row>
    <row r="3749" spans="1:4" x14ac:dyDescent="0.15">
      <c r="A3749" t="s">
        <v>154</v>
      </c>
      <c r="B3749" t="s">
        <v>11919</v>
      </c>
      <c r="C3749" s="2">
        <v>41587.380555555559</v>
      </c>
      <c r="D3749" t="s">
        <v>11920</v>
      </c>
    </row>
    <row r="3750" spans="1:4" x14ac:dyDescent="0.15">
      <c r="A3750" t="s">
        <v>154</v>
      </c>
      <c r="B3750" t="s">
        <v>11921</v>
      </c>
      <c r="C3750" s="2">
        <v>41587.378472222219</v>
      </c>
      <c r="D3750" t="s">
        <v>11922</v>
      </c>
    </row>
    <row r="3751" spans="1:4" x14ac:dyDescent="0.15">
      <c r="A3751" t="s">
        <v>154</v>
      </c>
      <c r="B3751" t="s">
        <v>11923</v>
      </c>
      <c r="C3751" s="2">
        <v>41587.34375</v>
      </c>
      <c r="D3751" t="s">
        <v>11924</v>
      </c>
    </row>
    <row r="3752" spans="1:4" x14ac:dyDescent="0.15">
      <c r="A3752" t="s">
        <v>154</v>
      </c>
      <c r="B3752" t="s">
        <v>11925</v>
      </c>
      <c r="C3752" s="2">
        <v>41587.338194444441</v>
      </c>
      <c r="D3752" t="s">
        <v>11926</v>
      </c>
    </row>
    <row r="3753" spans="1:4" x14ac:dyDescent="0.15">
      <c r="A3753" t="s">
        <v>154</v>
      </c>
      <c r="B3753" t="s">
        <v>11927</v>
      </c>
      <c r="C3753" s="2">
        <v>41587.21875</v>
      </c>
      <c r="D3753" t="s">
        <v>11928</v>
      </c>
    </row>
    <row r="3754" spans="1:4" x14ac:dyDescent="0.15">
      <c r="A3754" t="s">
        <v>154</v>
      </c>
      <c r="B3754" t="s">
        <v>11929</v>
      </c>
      <c r="C3754" s="2">
        <v>41587.090277777781</v>
      </c>
      <c r="D3754" t="s">
        <v>11930</v>
      </c>
    </row>
    <row r="3755" spans="1:4" x14ac:dyDescent="0.15">
      <c r="A3755" t="s">
        <v>154</v>
      </c>
      <c r="B3755" t="s">
        <v>11931</v>
      </c>
      <c r="C3755" s="2">
        <v>41587.061111111114</v>
      </c>
      <c r="D3755" t="s">
        <v>11932</v>
      </c>
    </row>
    <row r="3756" spans="1:4" x14ac:dyDescent="0.15">
      <c r="A3756" t="s">
        <v>154</v>
      </c>
      <c r="B3756" t="s">
        <v>11933</v>
      </c>
      <c r="C3756" s="2">
        <v>41587.023611111108</v>
      </c>
      <c r="D3756" t="s">
        <v>11934</v>
      </c>
    </row>
    <row r="3757" spans="1:4" x14ac:dyDescent="0.15">
      <c r="A3757" t="s">
        <v>154</v>
      </c>
      <c r="B3757" t="s">
        <v>36</v>
      </c>
      <c r="C3757" s="2">
        <v>41587.017361111109</v>
      </c>
      <c r="D3757" t="s">
        <v>11935</v>
      </c>
    </row>
    <row r="3758" spans="1:4" x14ac:dyDescent="0.15">
      <c r="A3758" t="s">
        <v>154</v>
      </c>
      <c r="B3758" t="s">
        <v>11936</v>
      </c>
      <c r="C3758" s="2">
        <v>41586.956944444442</v>
      </c>
      <c r="D3758" t="s">
        <v>11937</v>
      </c>
    </row>
    <row r="3759" spans="1:4" x14ac:dyDescent="0.15">
      <c r="A3759" t="s">
        <v>154</v>
      </c>
      <c r="B3759" t="s">
        <v>11938</v>
      </c>
      <c r="C3759" s="2">
        <v>41586.939583333333</v>
      </c>
      <c r="D3759" t="s">
        <v>11939</v>
      </c>
    </row>
    <row r="3760" spans="1:4" x14ac:dyDescent="0.15">
      <c r="A3760" t="s">
        <v>154</v>
      </c>
      <c r="B3760" t="s">
        <v>11940</v>
      </c>
      <c r="C3760" s="2">
        <v>41586.938888888886</v>
      </c>
      <c r="D3760" t="s">
        <v>11941</v>
      </c>
    </row>
    <row r="3761" spans="1:4" x14ac:dyDescent="0.15">
      <c r="A3761" t="s">
        <v>154</v>
      </c>
      <c r="B3761" t="s">
        <v>11942</v>
      </c>
      <c r="C3761" s="2">
        <v>41586.9375</v>
      </c>
      <c r="D3761" t="s">
        <v>11943</v>
      </c>
    </row>
    <row r="3762" spans="1:4" ht="54" x14ac:dyDescent="0.15">
      <c r="A3762" t="s">
        <v>154</v>
      </c>
      <c r="B3762" t="s">
        <v>11944</v>
      </c>
      <c r="C3762" s="2">
        <v>41586.933333333334</v>
      </c>
      <c r="D3762" s="3" t="s">
        <v>11945</v>
      </c>
    </row>
    <row r="3763" spans="1:4" x14ac:dyDescent="0.15">
      <c r="A3763" t="s">
        <v>154</v>
      </c>
      <c r="B3763" t="s">
        <v>11946</v>
      </c>
      <c r="C3763" s="2">
        <v>41586.926388888889</v>
      </c>
      <c r="D3763" t="s">
        <v>11947</v>
      </c>
    </row>
    <row r="3764" spans="1:4" ht="121.5" x14ac:dyDescent="0.15">
      <c r="A3764" t="s">
        <v>154</v>
      </c>
      <c r="B3764" t="s">
        <v>11948</v>
      </c>
      <c r="C3764" s="2">
        <v>41586.925694444442</v>
      </c>
      <c r="D3764" s="3" t="s">
        <v>11949</v>
      </c>
    </row>
    <row r="3765" spans="1:4" x14ac:dyDescent="0.15">
      <c r="A3765" t="s">
        <v>154</v>
      </c>
      <c r="B3765" t="s">
        <v>11950</v>
      </c>
      <c r="C3765" s="2">
        <v>41586.88958333333</v>
      </c>
      <c r="D3765" t="s">
        <v>11951</v>
      </c>
    </row>
    <row r="3766" spans="1:4" x14ac:dyDescent="0.15">
      <c r="A3766" t="s">
        <v>154</v>
      </c>
      <c r="B3766" t="s">
        <v>11952</v>
      </c>
      <c r="C3766" s="2">
        <v>41586.881249999999</v>
      </c>
      <c r="D3766" t="s">
        <v>11953</v>
      </c>
    </row>
    <row r="3767" spans="1:4" x14ac:dyDescent="0.15">
      <c r="A3767" t="s">
        <v>154</v>
      </c>
      <c r="B3767" t="s">
        <v>11954</v>
      </c>
      <c r="C3767" s="2">
        <v>41586.863888888889</v>
      </c>
      <c r="D3767" t="s">
        <v>11955</v>
      </c>
    </row>
    <row r="3768" spans="1:4" x14ac:dyDescent="0.15">
      <c r="A3768" t="s">
        <v>154</v>
      </c>
      <c r="B3768" t="s">
        <v>11956</v>
      </c>
      <c r="C3768" s="2">
        <v>41586.859027777777</v>
      </c>
      <c r="D3768" t="s">
        <v>11957</v>
      </c>
    </row>
    <row r="3769" spans="1:4" ht="67.5" x14ac:dyDescent="0.15">
      <c r="A3769" t="s">
        <v>154</v>
      </c>
      <c r="B3769" t="s">
        <v>11958</v>
      </c>
      <c r="C3769" s="2">
        <v>41586.814583333333</v>
      </c>
      <c r="D3769" s="3" t="s">
        <v>11959</v>
      </c>
    </row>
    <row r="3770" spans="1:4" x14ac:dyDescent="0.15">
      <c r="A3770" t="s">
        <v>154</v>
      </c>
      <c r="B3770" t="s">
        <v>11960</v>
      </c>
      <c r="C3770" s="2">
        <v>41586.80972222222</v>
      </c>
      <c r="D3770" t="s">
        <v>11961</v>
      </c>
    </row>
    <row r="3771" spans="1:4" x14ac:dyDescent="0.15">
      <c r="A3771" t="s">
        <v>154</v>
      </c>
      <c r="B3771" t="s">
        <v>11962</v>
      </c>
      <c r="C3771" s="2">
        <v>41586.791666666664</v>
      </c>
      <c r="D3771" t="s">
        <v>11963</v>
      </c>
    </row>
    <row r="3772" spans="1:4" x14ac:dyDescent="0.15">
      <c r="A3772" t="s">
        <v>154</v>
      </c>
      <c r="B3772" t="s">
        <v>11964</v>
      </c>
      <c r="C3772" s="2">
        <v>41586.786111111112</v>
      </c>
      <c r="D3772" t="s">
        <v>11965</v>
      </c>
    </row>
    <row r="3773" spans="1:4" x14ac:dyDescent="0.15">
      <c r="A3773" t="s">
        <v>154</v>
      </c>
      <c r="B3773" t="s">
        <v>11966</v>
      </c>
      <c r="C3773" s="2">
        <v>41586.761111111111</v>
      </c>
      <c r="D3773" t="s">
        <v>11967</v>
      </c>
    </row>
    <row r="3774" spans="1:4" x14ac:dyDescent="0.15">
      <c r="A3774" t="s">
        <v>154</v>
      </c>
      <c r="B3774" t="s">
        <v>11968</v>
      </c>
      <c r="C3774" s="2">
        <v>41586.759722222225</v>
      </c>
      <c r="D3774" t="s">
        <v>11969</v>
      </c>
    </row>
    <row r="3775" spans="1:4" x14ac:dyDescent="0.15">
      <c r="A3775" t="s">
        <v>154</v>
      </c>
      <c r="B3775" t="s">
        <v>11970</v>
      </c>
      <c r="C3775" s="2">
        <v>41586.752083333333</v>
      </c>
      <c r="D3775" t="s">
        <v>11971</v>
      </c>
    </row>
    <row r="3776" spans="1:4" x14ac:dyDescent="0.15">
      <c r="A3776" t="s">
        <v>154</v>
      </c>
      <c r="B3776" t="s">
        <v>11972</v>
      </c>
      <c r="C3776" s="2">
        <v>41586.75</v>
      </c>
      <c r="D3776" t="s">
        <v>11973</v>
      </c>
    </row>
    <row r="3777" spans="1:4" x14ac:dyDescent="0.15">
      <c r="A3777" t="s">
        <v>154</v>
      </c>
      <c r="B3777" t="s">
        <v>11974</v>
      </c>
      <c r="C3777" s="2">
        <v>41586.71875</v>
      </c>
      <c r="D3777" t="s">
        <v>11975</v>
      </c>
    </row>
    <row r="3778" spans="1:4" x14ac:dyDescent="0.15">
      <c r="A3778" t="s">
        <v>154</v>
      </c>
      <c r="B3778" t="s">
        <v>11976</v>
      </c>
      <c r="C3778" s="2">
        <v>41586.71597222222</v>
      </c>
      <c r="D3778" t="s">
        <v>11977</v>
      </c>
    </row>
    <row r="3779" spans="1:4" x14ac:dyDescent="0.15">
      <c r="A3779" t="s">
        <v>154</v>
      </c>
      <c r="B3779">
        <v>61</v>
      </c>
      <c r="C3779" s="2">
        <v>41586.664583333331</v>
      </c>
      <c r="D3779" t="s">
        <v>11978</v>
      </c>
    </row>
    <row r="3780" spans="1:4" x14ac:dyDescent="0.15">
      <c r="A3780" t="s">
        <v>154</v>
      </c>
      <c r="B3780" t="s">
        <v>11979</v>
      </c>
      <c r="C3780" s="2">
        <v>41586.64166666667</v>
      </c>
      <c r="D3780" t="s">
        <v>11980</v>
      </c>
    </row>
    <row r="3781" spans="1:4" ht="54" x14ac:dyDescent="0.15">
      <c r="A3781" t="s">
        <v>154</v>
      </c>
      <c r="B3781" t="s">
        <v>11981</v>
      </c>
      <c r="C3781" s="2">
        <v>41586.625694444447</v>
      </c>
      <c r="D3781" s="3" t="s">
        <v>11982</v>
      </c>
    </row>
    <row r="3782" spans="1:4" x14ac:dyDescent="0.15">
      <c r="A3782" t="s">
        <v>154</v>
      </c>
      <c r="B3782" t="s">
        <v>11983</v>
      </c>
      <c r="C3782" s="2">
        <v>41586.607638888891</v>
      </c>
      <c r="D3782" t="s">
        <v>11984</v>
      </c>
    </row>
    <row r="3783" spans="1:4" x14ac:dyDescent="0.15">
      <c r="A3783" t="s">
        <v>154</v>
      </c>
      <c r="B3783" t="s">
        <v>11985</v>
      </c>
      <c r="C3783" s="2">
        <v>41586.604861111111</v>
      </c>
      <c r="D3783" t="s">
        <v>11986</v>
      </c>
    </row>
    <row r="3784" spans="1:4" x14ac:dyDescent="0.15">
      <c r="A3784" t="s">
        <v>154</v>
      </c>
      <c r="B3784" t="s">
        <v>11987</v>
      </c>
      <c r="C3784" s="2">
        <v>41586.570138888892</v>
      </c>
      <c r="D3784" t="s">
        <v>11988</v>
      </c>
    </row>
    <row r="3785" spans="1:4" x14ac:dyDescent="0.15">
      <c r="A3785" t="s">
        <v>154</v>
      </c>
      <c r="B3785" t="s">
        <v>11989</v>
      </c>
      <c r="C3785" s="2">
        <v>41586.564583333333</v>
      </c>
      <c r="D3785" t="s">
        <v>11990</v>
      </c>
    </row>
    <row r="3786" spans="1:4" x14ac:dyDescent="0.15">
      <c r="A3786" t="s">
        <v>154</v>
      </c>
      <c r="B3786" t="s">
        <v>11991</v>
      </c>
      <c r="C3786" s="2">
        <v>41586.556944444441</v>
      </c>
      <c r="D3786" t="s">
        <v>11992</v>
      </c>
    </row>
    <row r="3787" spans="1:4" ht="67.5" x14ac:dyDescent="0.15">
      <c r="A3787" t="s">
        <v>154</v>
      </c>
      <c r="B3787" t="s">
        <v>11993</v>
      </c>
      <c r="C3787" s="2">
        <v>41586.551388888889</v>
      </c>
      <c r="D3787" s="3" t="s">
        <v>11994</v>
      </c>
    </row>
    <row r="3788" spans="1:4" x14ac:dyDescent="0.15">
      <c r="A3788" t="s">
        <v>154</v>
      </c>
      <c r="B3788" t="s">
        <v>11995</v>
      </c>
      <c r="C3788" s="2">
        <v>41586.512499999997</v>
      </c>
      <c r="D3788" t="s">
        <v>11996</v>
      </c>
    </row>
    <row r="3789" spans="1:4" x14ac:dyDescent="0.15">
      <c r="A3789" t="s">
        <v>154</v>
      </c>
      <c r="B3789" t="s">
        <v>11997</v>
      </c>
      <c r="C3789" s="2">
        <v>41586.498611111114</v>
      </c>
      <c r="D3789" t="s">
        <v>11998</v>
      </c>
    </row>
    <row r="3790" spans="1:4" x14ac:dyDescent="0.15">
      <c r="A3790" t="s">
        <v>154</v>
      </c>
      <c r="B3790">
        <v>24</v>
      </c>
      <c r="C3790" s="2">
        <v>41586.489583333336</v>
      </c>
      <c r="D3790" t="s">
        <v>11999</v>
      </c>
    </row>
    <row r="3791" spans="1:4" x14ac:dyDescent="0.15">
      <c r="A3791" t="s">
        <v>154</v>
      </c>
      <c r="B3791" t="s">
        <v>12000</v>
      </c>
      <c r="C3791" s="2">
        <v>41586.488194444442</v>
      </c>
      <c r="D3791" t="s">
        <v>12001</v>
      </c>
    </row>
    <row r="3792" spans="1:4" x14ac:dyDescent="0.15">
      <c r="A3792" t="s">
        <v>154</v>
      </c>
      <c r="B3792" t="s">
        <v>12002</v>
      </c>
      <c r="C3792" s="2">
        <v>41586.481249999997</v>
      </c>
      <c r="D3792" t="s">
        <v>12003</v>
      </c>
    </row>
    <row r="3793" spans="1:4" x14ac:dyDescent="0.15">
      <c r="A3793" t="s">
        <v>154</v>
      </c>
      <c r="B3793" t="s">
        <v>12004</v>
      </c>
      <c r="C3793" s="2">
        <v>41586.477083333331</v>
      </c>
      <c r="D3793" t="s">
        <v>12005</v>
      </c>
    </row>
    <row r="3794" spans="1:4" x14ac:dyDescent="0.15">
      <c r="A3794" t="s">
        <v>154</v>
      </c>
      <c r="B3794" t="s">
        <v>12006</v>
      </c>
      <c r="C3794" s="2">
        <v>41586.460416666669</v>
      </c>
      <c r="D3794" t="s">
        <v>12007</v>
      </c>
    </row>
    <row r="3795" spans="1:4" x14ac:dyDescent="0.15">
      <c r="A3795" t="s">
        <v>154</v>
      </c>
      <c r="B3795" t="s">
        <v>12008</v>
      </c>
      <c r="C3795" s="2">
        <v>41586.448611111111</v>
      </c>
      <c r="D3795" t="s">
        <v>12009</v>
      </c>
    </row>
    <row r="3796" spans="1:4" x14ac:dyDescent="0.15">
      <c r="A3796" t="s">
        <v>154</v>
      </c>
      <c r="B3796" t="s">
        <v>12010</v>
      </c>
      <c r="C3796" s="2">
        <v>41586.442361111112</v>
      </c>
      <c r="D3796" t="s">
        <v>12011</v>
      </c>
    </row>
    <row r="3797" spans="1:4" ht="54" x14ac:dyDescent="0.15">
      <c r="A3797" t="s">
        <v>154</v>
      </c>
      <c r="B3797" t="s">
        <v>12012</v>
      </c>
      <c r="C3797" s="2">
        <v>41586.400000000001</v>
      </c>
      <c r="D3797" s="3" t="s">
        <v>12013</v>
      </c>
    </row>
    <row r="3798" spans="1:4" x14ac:dyDescent="0.15">
      <c r="A3798" t="s">
        <v>154</v>
      </c>
      <c r="B3798" t="s">
        <v>5950</v>
      </c>
      <c r="C3798" s="2">
        <v>41586.347222222219</v>
      </c>
      <c r="D3798" t="s">
        <v>12014</v>
      </c>
    </row>
    <row r="3799" spans="1:4" x14ac:dyDescent="0.15">
      <c r="A3799" t="s">
        <v>154</v>
      </c>
      <c r="B3799" t="s">
        <v>12015</v>
      </c>
      <c r="C3799" s="2">
        <v>41586.326388888891</v>
      </c>
      <c r="D3799" t="s">
        <v>12016</v>
      </c>
    </row>
    <row r="3800" spans="1:4" x14ac:dyDescent="0.15">
      <c r="A3800" t="s">
        <v>154</v>
      </c>
      <c r="B3800" t="s">
        <v>12017</v>
      </c>
      <c r="C3800" s="2">
        <v>41586.184027777781</v>
      </c>
      <c r="D3800" t="s">
        <v>12018</v>
      </c>
    </row>
    <row r="3801" spans="1:4" x14ac:dyDescent="0.15">
      <c r="A3801" t="s">
        <v>154</v>
      </c>
      <c r="B3801" t="s">
        <v>12019</v>
      </c>
      <c r="C3801" s="2">
        <v>41586.01458333333</v>
      </c>
      <c r="D3801" t="s">
        <v>12020</v>
      </c>
    </row>
    <row r="3802" spans="1:4" x14ac:dyDescent="0.15">
      <c r="A3802" t="s">
        <v>154</v>
      </c>
      <c r="B3802" t="s">
        <v>12021</v>
      </c>
      <c r="C3802" s="2">
        <v>41585.995138888888</v>
      </c>
      <c r="D3802" t="s">
        <v>12022</v>
      </c>
    </row>
    <row r="3803" spans="1:4" x14ac:dyDescent="0.15">
      <c r="A3803" t="s">
        <v>154</v>
      </c>
      <c r="B3803" t="s">
        <v>12023</v>
      </c>
      <c r="C3803" s="2">
        <v>41585.969444444447</v>
      </c>
      <c r="D3803" t="s">
        <v>12024</v>
      </c>
    </row>
    <row r="3804" spans="1:4" ht="54" x14ac:dyDescent="0.15">
      <c r="A3804" t="s">
        <v>154</v>
      </c>
      <c r="B3804" t="s">
        <v>12025</v>
      </c>
      <c r="C3804" s="2">
        <v>41585.968055555553</v>
      </c>
      <c r="D3804" s="3" t="s">
        <v>12026</v>
      </c>
    </row>
    <row r="3805" spans="1:4" x14ac:dyDescent="0.15">
      <c r="A3805" t="s">
        <v>154</v>
      </c>
      <c r="B3805" t="s">
        <v>12027</v>
      </c>
      <c r="C3805" s="2">
        <v>41585.909722222219</v>
      </c>
      <c r="D3805" t="s">
        <v>12028</v>
      </c>
    </row>
    <row r="3806" spans="1:4" x14ac:dyDescent="0.15">
      <c r="A3806" t="s">
        <v>154</v>
      </c>
      <c r="B3806" t="s">
        <v>12029</v>
      </c>
      <c r="C3806" s="2">
        <v>41585.888194444444</v>
      </c>
      <c r="D3806" t="s">
        <v>12030</v>
      </c>
    </row>
    <row r="3807" spans="1:4" x14ac:dyDescent="0.15">
      <c r="A3807" t="s">
        <v>154</v>
      </c>
      <c r="B3807" t="s">
        <v>12031</v>
      </c>
      <c r="C3807" s="2">
        <v>41585.884027777778</v>
      </c>
      <c r="D3807" t="s">
        <v>12032</v>
      </c>
    </row>
    <row r="3808" spans="1:4" x14ac:dyDescent="0.15">
      <c r="A3808" t="s">
        <v>154</v>
      </c>
      <c r="B3808" t="s">
        <v>12033</v>
      </c>
      <c r="C3808" s="2">
        <v>41585.870833333334</v>
      </c>
      <c r="D3808" t="s">
        <v>12034</v>
      </c>
    </row>
    <row r="3809" spans="1:4" x14ac:dyDescent="0.15">
      <c r="A3809" t="s">
        <v>154</v>
      </c>
      <c r="B3809" t="s">
        <v>12035</v>
      </c>
      <c r="C3809" s="2">
        <v>41585.856944444444</v>
      </c>
      <c r="D3809" t="s">
        <v>12036</v>
      </c>
    </row>
    <row r="3810" spans="1:4" x14ac:dyDescent="0.15">
      <c r="A3810" t="s">
        <v>154</v>
      </c>
      <c r="B3810" t="s">
        <v>12037</v>
      </c>
      <c r="C3810" s="2">
        <v>41585.828472222223</v>
      </c>
      <c r="D3810" t="s">
        <v>12038</v>
      </c>
    </row>
    <row r="3811" spans="1:4" x14ac:dyDescent="0.15">
      <c r="A3811" t="s">
        <v>154</v>
      </c>
      <c r="B3811" t="s">
        <v>12039</v>
      </c>
      <c r="C3811" s="2">
        <v>41585.803472222222</v>
      </c>
      <c r="D3811" t="s">
        <v>12040</v>
      </c>
    </row>
    <row r="3812" spans="1:4" x14ac:dyDescent="0.15">
      <c r="A3812" t="s">
        <v>154</v>
      </c>
      <c r="B3812" t="s">
        <v>12041</v>
      </c>
      <c r="C3812" s="2">
        <v>41585.785416666666</v>
      </c>
      <c r="D3812" t="s">
        <v>12042</v>
      </c>
    </row>
    <row r="3813" spans="1:4" x14ac:dyDescent="0.15">
      <c r="A3813" t="s">
        <v>154</v>
      </c>
      <c r="B3813" t="s">
        <v>12043</v>
      </c>
      <c r="C3813" s="2">
        <v>41585.756249999999</v>
      </c>
      <c r="D3813" t="s">
        <v>12044</v>
      </c>
    </row>
    <row r="3814" spans="1:4" x14ac:dyDescent="0.15">
      <c r="A3814" t="s">
        <v>154</v>
      </c>
      <c r="B3814" t="s">
        <v>12045</v>
      </c>
      <c r="C3814" s="2">
        <v>41585.737500000003</v>
      </c>
      <c r="D3814" t="s">
        <v>12046</v>
      </c>
    </row>
    <row r="3815" spans="1:4" x14ac:dyDescent="0.15">
      <c r="A3815" t="s">
        <v>154</v>
      </c>
      <c r="B3815" t="s">
        <v>12047</v>
      </c>
      <c r="C3815" s="2">
        <v>41585.709027777775</v>
      </c>
      <c r="D3815" t="s">
        <v>12048</v>
      </c>
    </row>
    <row r="3816" spans="1:4" x14ac:dyDescent="0.15">
      <c r="A3816" t="s">
        <v>154</v>
      </c>
      <c r="B3816" t="s">
        <v>12049</v>
      </c>
      <c r="C3816" s="2">
        <v>41585.678472222222</v>
      </c>
      <c r="D3816" t="s">
        <v>12050</v>
      </c>
    </row>
    <row r="3817" spans="1:4" x14ac:dyDescent="0.15">
      <c r="A3817" t="s">
        <v>154</v>
      </c>
      <c r="B3817" t="s">
        <v>12051</v>
      </c>
      <c r="C3817" s="2">
        <v>41585.634027777778</v>
      </c>
      <c r="D3817" t="s">
        <v>12052</v>
      </c>
    </row>
    <row r="3818" spans="1:4" x14ac:dyDescent="0.15">
      <c r="A3818" t="s">
        <v>154</v>
      </c>
      <c r="B3818" t="s">
        <v>12053</v>
      </c>
      <c r="C3818" s="2">
        <v>41585.470833333333</v>
      </c>
      <c r="D3818" t="s">
        <v>12054</v>
      </c>
    </row>
    <row r="3819" spans="1:4" x14ac:dyDescent="0.15">
      <c r="A3819" t="s">
        <v>154</v>
      </c>
      <c r="B3819" t="s">
        <v>12055</v>
      </c>
      <c r="C3819" s="2">
        <v>41585.459722222222</v>
      </c>
      <c r="D3819" t="s">
        <v>12056</v>
      </c>
    </row>
    <row r="3820" spans="1:4" x14ac:dyDescent="0.15">
      <c r="A3820" t="s">
        <v>154</v>
      </c>
      <c r="B3820" t="s">
        <v>12057</v>
      </c>
      <c r="C3820" s="2">
        <v>41585.45208333333</v>
      </c>
      <c r="D3820" t="s">
        <v>12058</v>
      </c>
    </row>
    <row r="3821" spans="1:4" ht="40.5" x14ac:dyDescent="0.15">
      <c r="A3821" t="s">
        <v>154</v>
      </c>
      <c r="B3821" t="s">
        <v>1883</v>
      </c>
      <c r="C3821" s="2">
        <v>41585.422222222223</v>
      </c>
      <c r="D3821" s="3" t="s">
        <v>12059</v>
      </c>
    </row>
    <row r="3822" spans="1:4" x14ac:dyDescent="0.15">
      <c r="A3822" t="s">
        <v>154</v>
      </c>
      <c r="B3822" t="s">
        <v>12060</v>
      </c>
      <c r="C3822" s="2">
        <v>41585.415972222225</v>
      </c>
      <c r="D3822" t="s">
        <v>12061</v>
      </c>
    </row>
    <row r="3823" spans="1:4" x14ac:dyDescent="0.15">
      <c r="A3823" t="s">
        <v>154</v>
      </c>
      <c r="B3823" t="s">
        <v>12062</v>
      </c>
      <c r="C3823" s="2">
        <v>41585.4</v>
      </c>
      <c r="D3823" t="s">
        <v>12063</v>
      </c>
    </row>
    <row r="3824" spans="1:4" x14ac:dyDescent="0.15">
      <c r="A3824" t="s">
        <v>154</v>
      </c>
      <c r="B3824" t="s">
        <v>12064</v>
      </c>
      <c r="C3824" s="2">
        <v>41585.393055555556</v>
      </c>
      <c r="D3824" t="s">
        <v>12065</v>
      </c>
    </row>
    <row r="3825" spans="1:4" x14ac:dyDescent="0.15">
      <c r="A3825" t="s">
        <v>154</v>
      </c>
      <c r="B3825" t="s">
        <v>12066</v>
      </c>
      <c r="C3825" s="2">
        <v>41585.363888888889</v>
      </c>
      <c r="D3825" t="s">
        <v>12067</v>
      </c>
    </row>
    <row r="3826" spans="1:4" x14ac:dyDescent="0.15">
      <c r="A3826" t="s">
        <v>154</v>
      </c>
      <c r="B3826" t="s">
        <v>12068</v>
      </c>
      <c r="C3826" s="2">
        <v>41585.313194444447</v>
      </c>
      <c r="D3826" t="s">
        <v>12069</v>
      </c>
    </row>
    <row r="3827" spans="1:4" ht="81" x14ac:dyDescent="0.15">
      <c r="A3827" t="s">
        <v>154</v>
      </c>
      <c r="B3827" t="s">
        <v>12070</v>
      </c>
      <c r="C3827" s="2">
        <v>41585.291666666664</v>
      </c>
      <c r="D3827" s="3" t="s">
        <v>12071</v>
      </c>
    </row>
    <row r="3828" spans="1:4" x14ac:dyDescent="0.15">
      <c r="A3828" t="s">
        <v>154</v>
      </c>
      <c r="B3828" t="s">
        <v>3303</v>
      </c>
      <c r="C3828" s="2">
        <v>41585.229166666664</v>
      </c>
      <c r="D3828" t="s">
        <v>12072</v>
      </c>
    </row>
    <row r="3829" spans="1:4" x14ac:dyDescent="0.15">
      <c r="A3829" t="s">
        <v>154</v>
      </c>
      <c r="B3829" t="s">
        <v>4</v>
      </c>
      <c r="C3829" s="2">
        <v>41585.154861111114</v>
      </c>
      <c r="D3829" t="s">
        <v>12073</v>
      </c>
    </row>
    <row r="3830" spans="1:4" ht="67.5" x14ac:dyDescent="0.15">
      <c r="A3830" t="s">
        <v>154</v>
      </c>
      <c r="B3830" t="s">
        <v>12074</v>
      </c>
      <c r="C3830" s="2">
        <v>41585.118750000001</v>
      </c>
      <c r="D3830" s="3" t="s">
        <v>12075</v>
      </c>
    </row>
    <row r="3831" spans="1:4" ht="67.5" x14ac:dyDescent="0.15">
      <c r="A3831" t="s">
        <v>154</v>
      </c>
      <c r="B3831" t="s">
        <v>12076</v>
      </c>
      <c r="C3831" s="2">
        <v>41585.104861111111</v>
      </c>
      <c r="D3831" s="3" t="s">
        <v>12077</v>
      </c>
    </row>
    <row r="3832" spans="1:4" x14ac:dyDescent="0.15">
      <c r="A3832" t="s">
        <v>154</v>
      </c>
      <c r="B3832" t="s">
        <v>12078</v>
      </c>
      <c r="C3832" s="2">
        <v>41585.018055555556</v>
      </c>
      <c r="D3832" t="s">
        <v>12079</v>
      </c>
    </row>
    <row r="3833" spans="1:4" x14ac:dyDescent="0.15">
      <c r="A3833" t="s">
        <v>154</v>
      </c>
      <c r="B3833" t="s">
        <v>12080</v>
      </c>
      <c r="C3833" s="2">
        <v>41584.96875</v>
      </c>
      <c r="D3833" t="s">
        <v>12081</v>
      </c>
    </row>
    <row r="3834" spans="1:4" ht="40.5" x14ac:dyDescent="0.15">
      <c r="A3834" t="s">
        <v>154</v>
      </c>
      <c r="B3834" t="s">
        <v>12082</v>
      </c>
      <c r="C3834" s="2">
        <v>41584.96875</v>
      </c>
      <c r="D3834" s="3" t="s">
        <v>12083</v>
      </c>
    </row>
    <row r="3835" spans="1:4" x14ac:dyDescent="0.15">
      <c r="A3835" t="s">
        <v>154</v>
      </c>
      <c r="B3835" t="s">
        <v>12084</v>
      </c>
      <c r="C3835" s="2">
        <v>41584.944444444445</v>
      </c>
      <c r="D3835" t="s">
        <v>12085</v>
      </c>
    </row>
    <row r="3836" spans="1:4" ht="54" x14ac:dyDescent="0.15">
      <c r="A3836" t="s">
        <v>154</v>
      </c>
      <c r="B3836" t="s">
        <v>12086</v>
      </c>
      <c r="C3836" s="2">
        <v>41584.943749999999</v>
      </c>
      <c r="D3836" s="3" t="s">
        <v>12087</v>
      </c>
    </row>
    <row r="3837" spans="1:4" x14ac:dyDescent="0.15">
      <c r="A3837" t="s">
        <v>154</v>
      </c>
      <c r="B3837" t="s">
        <v>12088</v>
      </c>
      <c r="C3837" s="2">
        <v>41584.943749999999</v>
      </c>
      <c r="D3837" t="s">
        <v>12089</v>
      </c>
    </row>
    <row r="3838" spans="1:4" x14ac:dyDescent="0.15">
      <c r="A3838" t="s">
        <v>154</v>
      </c>
      <c r="B3838" t="s">
        <v>12090</v>
      </c>
      <c r="C3838" s="2">
        <v>41584.94027777778</v>
      </c>
      <c r="D3838" t="s">
        <v>12091</v>
      </c>
    </row>
    <row r="3839" spans="1:4" ht="54" x14ac:dyDescent="0.15">
      <c r="A3839" t="s">
        <v>154</v>
      </c>
      <c r="B3839" t="s">
        <v>12092</v>
      </c>
      <c r="C3839" s="2">
        <v>41584.934027777781</v>
      </c>
      <c r="D3839" s="3" t="s">
        <v>12093</v>
      </c>
    </row>
    <row r="3840" spans="1:4" x14ac:dyDescent="0.15">
      <c r="A3840" t="s">
        <v>154</v>
      </c>
      <c r="B3840" t="s">
        <v>2884</v>
      </c>
      <c r="C3840" s="2">
        <v>41584.925694444442</v>
      </c>
      <c r="D3840" t="s">
        <v>12094</v>
      </c>
    </row>
    <row r="3841" spans="1:4" x14ac:dyDescent="0.15">
      <c r="A3841" t="s">
        <v>154</v>
      </c>
      <c r="B3841" t="s">
        <v>12095</v>
      </c>
      <c r="C3841" s="2">
        <v>41584.918055555558</v>
      </c>
      <c r="D3841" t="s">
        <v>12096</v>
      </c>
    </row>
    <row r="3842" spans="1:4" x14ac:dyDescent="0.15">
      <c r="A3842" t="s">
        <v>154</v>
      </c>
      <c r="B3842" t="s">
        <v>12097</v>
      </c>
      <c r="C3842" s="2">
        <v>41584.893055555556</v>
      </c>
      <c r="D3842" t="s">
        <v>12098</v>
      </c>
    </row>
    <row r="3843" spans="1:4" ht="81" x14ac:dyDescent="0.15">
      <c r="A3843" t="s">
        <v>154</v>
      </c>
      <c r="B3843" t="s">
        <v>12099</v>
      </c>
      <c r="C3843" s="2">
        <v>41584.888888888891</v>
      </c>
      <c r="D3843" s="3" t="s">
        <v>12100</v>
      </c>
    </row>
    <row r="3844" spans="1:4" x14ac:dyDescent="0.15">
      <c r="A3844" t="s">
        <v>154</v>
      </c>
      <c r="B3844" t="s">
        <v>12101</v>
      </c>
      <c r="C3844" s="2">
        <v>41584.866666666669</v>
      </c>
      <c r="D3844" t="s">
        <v>12102</v>
      </c>
    </row>
    <row r="3845" spans="1:4" x14ac:dyDescent="0.15">
      <c r="A3845" t="s">
        <v>154</v>
      </c>
      <c r="B3845" t="s">
        <v>12103</v>
      </c>
      <c r="C3845" s="2">
        <v>41584.842361111114</v>
      </c>
      <c r="D3845" t="s">
        <v>12104</v>
      </c>
    </row>
    <row r="3846" spans="1:4" x14ac:dyDescent="0.15">
      <c r="A3846" t="s">
        <v>154</v>
      </c>
      <c r="B3846" t="s">
        <v>12105</v>
      </c>
      <c r="C3846" s="2">
        <v>41584.832638888889</v>
      </c>
      <c r="D3846" t="s">
        <v>12106</v>
      </c>
    </row>
    <row r="3847" spans="1:4" x14ac:dyDescent="0.15">
      <c r="A3847" t="s">
        <v>154</v>
      </c>
      <c r="B3847" t="s">
        <v>12107</v>
      </c>
      <c r="C3847" s="2">
        <v>41584.82916666667</v>
      </c>
      <c r="D3847" t="s">
        <v>12108</v>
      </c>
    </row>
    <row r="3848" spans="1:4" x14ac:dyDescent="0.15">
      <c r="A3848" t="s">
        <v>154</v>
      </c>
      <c r="B3848" t="s">
        <v>12109</v>
      </c>
      <c r="C3848" s="2">
        <v>41584.813888888886</v>
      </c>
      <c r="D3848" t="s">
        <v>12110</v>
      </c>
    </row>
    <row r="3849" spans="1:4" ht="40.5" x14ac:dyDescent="0.15">
      <c r="A3849" t="s">
        <v>154</v>
      </c>
      <c r="B3849" t="s">
        <v>12111</v>
      </c>
      <c r="C3849" s="2">
        <v>41584.808333333334</v>
      </c>
      <c r="D3849" s="3" t="s">
        <v>12112</v>
      </c>
    </row>
    <row r="3850" spans="1:4" x14ac:dyDescent="0.15">
      <c r="A3850" t="s">
        <v>154</v>
      </c>
      <c r="B3850" t="s">
        <v>12113</v>
      </c>
      <c r="C3850" s="2">
        <v>41584.790972222225</v>
      </c>
      <c r="D3850" t="s">
        <v>12114</v>
      </c>
    </row>
    <row r="3851" spans="1:4" x14ac:dyDescent="0.15">
      <c r="A3851" t="s">
        <v>154</v>
      </c>
      <c r="B3851" t="s">
        <v>12115</v>
      </c>
      <c r="C3851" s="2">
        <v>41584.78402777778</v>
      </c>
      <c r="D3851" t="s">
        <v>12116</v>
      </c>
    </row>
    <row r="3852" spans="1:4" x14ac:dyDescent="0.15">
      <c r="A3852" t="s">
        <v>154</v>
      </c>
      <c r="B3852" t="s">
        <v>12117</v>
      </c>
      <c r="C3852" s="2">
        <v>41584.754166666666</v>
      </c>
      <c r="D3852" t="s">
        <v>12118</v>
      </c>
    </row>
    <row r="3853" spans="1:4" x14ac:dyDescent="0.15">
      <c r="A3853" t="s">
        <v>154</v>
      </c>
      <c r="B3853" t="s">
        <v>12119</v>
      </c>
      <c r="C3853" s="2">
        <v>41584.742361111108</v>
      </c>
      <c r="D3853" t="s">
        <v>12120</v>
      </c>
    </row>
    <row r="3854" spans="1:4" x14ac:dyDescent="0.15">
      <c r="A3854" t="s">
        <v>154</v>
      </c>
      <c r="B3854" t="s">
        <v>12121</v>
      </c>
      <c r="C3854" s="2">
        <v>41584.725694444445</v>
      </c>
      <c r="D3854" t="s">
        <v>12122</v>
      </c>
    </row>
    <row r="3855" spans="1:4" x14ac:dyDescent="0.15">
      <c r="A3855" t="s">
        <v>154</v>
      </c>
      <c r="B3855" t="s">
        <v>2768</v>
      </c>
      <c r="C3855" s="2">
        <v>41584.72152777778</v>
      </c>
      <c r="D3855" t="s">
        <v>12123</v>
      </c>
    </row>
    <row r="3856" spans="1:4" ht="54" x14ac:dyDescent="0.15">
      <c r="A3856" t="s">
        <v>154</v>
      </c>
      <c r="B3856" t="s">
        <v>12124</v>
      </c>
      <c r="C3856" s="2">
        <v>41584.720833333333</v>
      </c>
      <c r="D3856" s="3" t="s">
        <v>12125</v>
      </c>
    </row>
    <row r="3857" spans="1:4" x14ac:dyDescent="0.15">
      <c r="A3857" t="s">
        <v>154</v>
      </c>
      <c r="B3857" t="s">
        <v>12126</v>
      </c>
      <c r="C3857" s="2">
        <v>41584.712500000001</v>
      </c>
      <c r="D3857" t="s">
        <v>12127</v>
      </c>
    </row>
    <row r="3858" spans="1:4" x14ac:dyDescent="0.15">
      <c r="A3858" t="s">
        <v>154</v>
      </c>
      <c r="B3858" t="s">
        <v>12128</v>
      </c>
      <c r="C3858" s="2">
        <v>41584.70416666667</v>
      </c>
      <c r="D3858" t="s">
        <v>12129</v>
      </c>
    </row>
    <row r="3859" spans="1:4" x14ac:dyDescent="0.15">
      <c r="A3859" t="s">
        <v>154</v>
      </c>
      <c r="B3859" t="s">
        <v>12130</v>
      </c>
      <c r="C3859" s="2">
        <v>41584.697222222225</v>
      </c>
      <c r="D3859" t="s">
        <v>12131</v>
      </c>
    </row>
    <row r="3860" spans="1:4" x14ac:dyDescent="0.15">
      <c r="A3860" t="s">
        <v>154</v>
      </c>
      <c r="B3860" t="s">
        <v>12132</v>
      </c>
      <c r="C3860" s="2">
        <v>41584.690972222219</v>
      </c>
      <c r="D3860" t="s">
        <v>12133</v>
      </c>
    </row>
    <row r="3861" spans="1:4" x14ac:dyDescent="0.15">
      <c r="A3861" t="s">
        <v>154</v>
      </c>
      <c r="B3861" t="s">
        <v>12134</v>
      </c>
      <c r="C3861" s="2">
        <v>41584.686805555553</v>
      </c>
      <c r="D3861" t="s">
        <v>12135</v>
      </c>
    </row>
    <row r="3862" spans="1:4" x14ac:dyDescent="0.15">
      <c r="A3862" t="s">
        <v>154</v>
      </c>
      <c r="B3862" t="s">
        <v>12136</v>
      </c>
      <c r="C3862" s="2">
        <v>41584.67291666667</v>
      </c>
      <c r="D3862" t="s">
        <v>12137</v>
      </c>
    </row>
    <row r="3863" spans="1:4" x14ac:dyDescent="0.15">
      <c r="A3863" t="s">
        <v>154</v>
      </c>
      <c r="B3863" t="s">
        <v>12138</v>
      </c>
      <c r="C3863" s="2">
        <v>41584.658333333333</v>
      </c>
      <c r="D3863" t="s">
        <v>12139</v>
      </c>
    </row>
    <row r="3864" spans="1:4" x14ac:dyDescent="0.15">
      <c r="A3864" t="s">
        <v>154</v>
      </c>
      <c r="B3864" t="s">
        <v>12140</v>
      </c>
      <c r="C3864" s="2">
        <v>41584.645833333336</v>
      </c>
      <c r="D3864" t="s">
        <v>12141</v>
      </c>
    </row>
    <row r="3865" spans="1:4" x14ac:dyDescent="0.15">
      <c r="A3865" t="s">
        <v>154</v>
      </c>
      <c r="B3865" t="s">
        <v>12142</v>
      </c>
      <c r="C3865" s="2">
        <v>41584.638888888891</v>
      </c>
      <c r="D3865" t="s">
        <v>12143</v>
      </c>
    </row>
    <row r="3866" spans="1:4" x14ac:dyDescent="0.15">
      <c r="A3866" t="s">
        <v>154</v>
      </c>
      <c r="B3866" t="s">
        <v>12144</v>
      </c>
      <c r="C3866" s="2">
        <v>41584.628472222219</v>
      </c>
      <c r="D3866" t="s">
        <v>12145</v>
      </c>
    </row>
    <row r="3867" spans="1:4" x14ac:dyDescent="0.15">
      <c r="A3867" t="s">
        <v>154</v>
      </c>
      <c r="B3867" t="s">
        <v>12146</v>
      </c>
      <c r="C3867" s="2">
        <v>41584.625694444447</v>
      </c>
      <c r="D3867" t="s">
        <v>12147</v>
      </c>
    </row>
    <row r="3868" spans="1:4" x14ac:dyDescent="0.15">
      <c r="A3868" t="s">
        <v>154</v>
      </c>
      <c r="B3868" t="s">
        <v>12148</v>
      </c>
      <c r="C3868" s="2">
        <v>41584.607638888891</v>
      </c>
      <c r="D3868" t="s">
        <v>12149</v>
      </c>
    </row>
    <row r="3869" spans="1:4" x14ac:dyDescent="0.15">
      <c r="A3869" t="s">
        <v>154</v>
      </c>
      <c r="B3869" t="s">
        <v>12150</v>
      </c>
      <c r="C3869" s="2">
        <v>41584.606944444444</v>
      </c>
      <c r="D3869" t="s">
        <v>12151</v>
      </c>
    </row>
    <row r="3870" spans="1:4" x14ac:dyDescent="0.15">
      <c r="A3870" t="s">
        <v>154</v>
      </c>
      <c r="B3870" t="s">
        <v>12152</v>
      </c>
      <c r="C3870" s="2">
        <v>41584.603472222225</v>
      </c>
      <c r="D3870" t="s">
        <v>12153</v>
      </c>
    </row>
    <row r="3871" spans="1:4" x14ac:dyDescent="0.15">
      <c r="A3871" t="s">
        <v>154</v>
      </c>
      <c r="B3871" t="s">
        <v>12154</v>
      </c>
      <c r="C3871" s="2">
        <v>41584.59652777778</v>
      </c>
      <c r="D3871" t="s">
        <v>12155</v>
      </c>
    </row>
    <row r="3872" spans="1:4" x14ac:dyDescent="0.15">
      <c r="A3872" t="s">
        <v>154</v>
      </c>
      <c r="B3872" t="s">
        <v>12156</v>
      </c>
      <c r="C3872" s="2">
        <v>41584.594444444447</v>
      </c>
      <c r="D3872" t="s">
        <v>12157</v>
      </c>
    </row>
    <row r="3873" spans="1:4" x14ac:dyDescent="0.15">
      <c r="A3873" t="s">
        <v>154</v>
      </c>
      <c r="B3873" t="s">
        <v>12158</v>
      </c>
      <c r="C3873" s="2">
        <v>41584.590277777781</v>
      </c>
      <c r="D3873" t="s">
        <v>12159</v>
      </c>
    </row>
    <row r="3874" spans="1:4" x14ac:dyDescent="0.15">
      <c r="A3874" t="s">
        <v>154</v>
      </c>
      <c r="B3874" t="s">
        <v>12160</v>
      </c>
      <c r="C3874" s="2">
        <v>41584.57916666667</v>
      </c>
      <c r="D3874" t="s">
        <v>12161</v>
      </c>
    </row>
    <row r="3875" spans="1:4" ht="54" x14ac:dyDescent="0.15">
      <c r="A3875" t="s">
        <v>154</v>
      </c>
      <c r="B3875" t="s">
        <v>12162</v>
      </c>
      <c r="C3875" s="2">
        <v>41584.574999999997</v>
      </c>
      <c r="D3875" s="3" t="s">
        <v>12163</v>
      </c>
    </row>
    <row r="3876" spans="1:4" x14ac:dyDescent="0.15">
      <c r="A3876" t="s">
        <v>154</v>
      </c>
      <c r="B3876" t="s">
        <v>12164</v>
      </c>
      <c r="C3876" s="2">
        <v>41584.572222222225</v>
      </c>
      <c r="D3876" t="s">
        <v>12165</v>
      </c>
    </row>
    <row r="3877" spans="1:4" x14ac:dyDescent="0.15">
      <c r="A3877" t="s">
        <v>154</v>
      </c>
      <c r="B3877" t="s">
        <v>12166</v>
      </c>
      <c r="C3877" s="2">
        <v>41584.561805555553</v>
      </c>
      <c r="D3877" t="s">
        <v>12167</v>
      </c>
    </row>
    <row r="3878" spans="1:4" ht="40.5" x14ac:dyDescent="0.15">
      <c r="A3878" t="s">
        <v>154</v>
      </c>
      <c r="B3878" t="s">
        <v>12168</v>
      </c>
      <c r="C3878" s="2">
        <v>41584.556944444441</v>
      </c>
      <c r="D3878" s="3" t="s">
        <v>12169</v>
      </c>
    </row>
    <row r="3879" spans="1:4" x14ac:dyDescent="0.15">
      <c r="A3879" t="s">
        <v>154</v>
      </c>
      <c r="B3879" t="s">
        <v>12170</v>
      </c>
      <c r="C3879" s="2">
        <v>41584.550000000003</v>
      </c>
      <c r="D3879" t="s">
        <v>12171</v>
      </c>
    </row>
    <row r="3880" spans="1:4" x14ac:dyDescent="0.15">
      <c r="A3880" t="s">
        <v>154</v>
      </c>
      <c r="B3880" t="s">
        <v>12172</v>
      </c>
      <c r="C3880" s="2">
        <v>41584.549305555556</v>
      </c>
      <c r="D3880" t="s">
        <v>12173</v>
      </c>
    </row>
    <row r="3881" spans="1:4" x14ac:dyDescent="0.15">
      <c r="A3881" t="s">
        <v>154</v>
      </c>
      <c r="B3881" t="s">
        <v>12174</v>
      </c>
      <c r="C3881" s="2">
        <v>41584.536111111112</v>
      </c>
      <c r="D3881" t="s">
        <v>12175</v>
      </c>
    </row>
    <row r="3882" spans="1:4" x14ac:dyDescent="0.15">
      <c r="A3882" t="s">
        <v>154</v>
      </c>
      <c r="B3882" t="s">
        <v>12176</v>
      </c>
      <c r="C3882" s="2">
        <v>41584.536111111112</v>
      </c>
      <c r="D3882" t="s">
        <v>12177</v>
      </c>
    </row>
    <row r="3883" spans="1:4" ht="81" x14ac:dyDescent="0.15">
      <c r="A3883" t="s">
        <v>154</v>
      </c>
      <c r="B3883" t="s">
        <v>12178</v>
      </c>
      <c r="C3883" s="2">
        <v>41584.53125</v>
      </c>
      <c r="D3883" s="3" t="s">
        <v>12179</v>
      </c>
    </row>
    <row r="3884" spans="1:4" x14ac:dyDescent="0.15">
      <c r="A3884" t="s">
        <v>154</v>
      </c>
      <c r="B3884" t="s">
        <v>12180</v>
      </c>
      <c r="C3884" s="2">
        <v>41584.530555555553</v>
      </c>
      <c r="D3884" t="s">
        <v>12181</v>
      </c>
    </row>
    <row r="3885" spans="1:4" ht="67.5" x14ac:dyDescent="0.15">
      <c r="A3885" t="s">
        <v>154</v>
      </c>
      <c r="B3885" t="s">
        <v>12182</v>
      </c>
      <c r="C3885" s="2">
        <v>41584.515277777777</v>
      </c>
      <c r="D3885" s="3" t="s">
        <v>12183</v>
      </c>
    </row>
    <row r="3886" spans="1:4" x14ac:dyDescent="0.15">
      <c r="A3886" t="s">
        <v>154</v>
      </c>
      <c r="B3886" t="s">
        <v>12184</v>
      </c>
      <c r="C3886" s="2">
        <v>41584.501388888886</v>
      </c>
      <c r="D3886" t="s">
        <v>12185</v>
      </c>
    </row>
    <row r="3887" spans="1:4" x14ac:dyDescent="0.15">
      <c r="A3887" t="s">
        <v>154</v>
      </c>
      <c r="B3887" t="s">
        <v>12186</v>
      </c>
      <c r="C3887" s="2">
        <v>41584.493750000001</v>
      </c>
      <c r="D3887" t="s">
        <v>12187</v>
      </c>
    </row>
    <row r="3888" spans="1:4" x14ac:dyDescent="0.15">
      <c r="A3888" t="s">
        <v>154</v>
      </c>
      <c r="B3888" t="s">
        <v>12188</v>
      </c>
      <c r="C3888" s="2">
        <v>41584.48541666667</v>
      </c>
      <c r="D3888" t="s">
        <v>12189</v>
      </c>
    </row>
    <row r="3889" spans="1:4" x14ac:dyDescent="0.15">
      <c r="A3889" t="s">
        <v>154</v>
      </c>
      <c r="B3889" t="s">
        <v>12190</v>
      </c>
      <c r="C3889" s="2">
        <v>41584.470833333333</v>
      </c>
      <c r="D3889" t="s">
        <v>12191</v>
      </c>
    </row>
    <row r="3890" spans="1:4" x14ac:dyDescent="0.15">
      <c r="A3890" t="s">
        <v>154</v>
      </c>
      <c r="B3890" t="s">
        <v>12192</v>
      </c>
      <c r="C3890" s="2">
        <v>41584.467361111114</v>
      </c>
      <c r="D3890" t="s">
        <v>12193</v>
      </c>
    </row>
    <row r="3891" spans="1:4" x14ac:dyDescent="0.15">
      <c r="A3891" t="s">
        <v>154</v>
      </c>
      <c r="B3891" t="s">
        <v>12194</v>
      </c>
      <c r="C3891" s="2">
        <v>41584.464583333334</v>
      </c>
      <c r="D3891" t="s">
        <v>12195</v>
      </c>
    </row>
    <row r="3892" spans="1:4" x14ac:dyDescent="0.15">
      <c r="A3892" t="s">
        <v>154</v>
      </c>
      <c r="B3892" t="s">
        <v>12196</v>
      </c>
      <c r="C3892" s="2">
        <v>41584.459722222222</v>
      </c>
      <c r="D3892" t="s">
        <v>12197</v>
      </c>
    </row>
    <row r="3893" spans="1:4" x14ac:dyDescent="0.15">
      <c r="A3893" t="s">
        <v>154</v>
      </c>
      <c r="B3893" t="s">
        <v>12198</v>
      </c>
      <c r="C3893" s="2">
        <v>41584.457638888889</v>
      </c>
      <c r="D3893" t="s">
        <v>12199</v>
      </c>
    </row>
    <row r="3894" spans="1:4" x14ac:dyDescent="0.15">
      <c r="A3894" t="s">
        <v>154</v>
      </c>
      <c r="B3894" t="s">
        <v>12200</v>
      </c>
      <c r="C3894" s="2">
        <v>41584.448611111111</v>
      </c>
      <c r="D3894" t="s">
        <v>12201</v>
      </c>
    </row>
    <row r="3895" spans="1:4" x14ac:dyDescent="0.15">
      <c r="A3895" t="s">
        <v>154</v>
      </c>
      <c r="B3895" t="s">
        <v>12202</v>
      </c>
      <c r="C3895" s="2">
        <v>41584.447222222225</v>
      </c>
      <c r="D3895" t="s">
        <v>12203</v>
      </c>
    </row>
    <row r="3896" spans="1:4" x14ac:dyDescent="0.15">
      <c r="A3896" t="s">
        <v>154</v>
      </c>
      <c r="B3896" t="s">
        <v>12204</v>
      </c>
      <c r="C3896" s="2">
        <v>41584.445138888892</v>
      </c>
      <c r="D3896" t="s">
        <v>12205</v>
      </c>
    </row>
    <row r="3897" spans="1:4" x14ac:dyDescent="0.15">
      <c r="A3897" t="s">
        <v>154</v>
      </c>
      <c r="B3897" t="s">
        <v>12206</v>
      </c>
      <c r="C3897" s="2">
        <v>41584.433333333334</v>
      </c>
      <c r="D3897" t="s">
        <v>12207</v>
      </c>
    </row>
    <row r="3898" spans="1:4" x14ac:dyDescent="0.15">
      <c r="A3898" t="s">
        <v>154</v>
      </c>
      <c r="B3898" t="s">
        <v>12208</v>
      </c>
      <c r="C3898" s="2">
        <v>41584.429166666669</v>
      </c>
      <c r="D3898" t="s">
        <v>12209</v>
      </c>
    </row>
    <row r="3899" spans="1:4" x14ac:dyDescent="0.15">
      <c r="A3899" t="s">
        <v>154</v>
      </c>
      <c r="B3899" t="s">
        <v>12210</v>
      </c>
      <c r="C3899" s="2">
        <v>41584.411805555559</v>
      </c>
      <c r="D3899" t="s">
        <v>12211</v>
      </c>
    </row>
    <row r="3900" spans="1:4" ht="67.5" x14ac:dyDescent="0.15">
      <c r="A3900" t="s">
        <v>154</v>
      </c>
      <c r="B3900" t="s">
        <v>12212</v>
      </c>
      <c r="C3900" s="2">
        <v>41584.408333333333</v>
      </c>
      <c r="D3900" s="3" t="s">
        <v>12213</v>
      </c>
    </row>
    <row r="3901" spans="1:4" x14ac:dyDescent="0.15">
      <c r="A3901" t="s">
        <v>154</v>
      </c>
      <c r="B3901" t="s">
        <v>12214</v>
      </c>
      <c r="C3901" s="2">
        <v>41584.400694444441</v>
      </c>
      <c r="D3901" t="s">
        <v>12215</v>
      </c>
    </row>
    <row r="3902" spans="1:4" x14ac:dyDescent="0.15">
      <c r="A3902" t="s">
        <v>154</v>
      </c>
      <c r="B3902" t="s">
        <v>12216</v>
      </c>
      <c r="C3902" s="2">
        <v>41584.399305555555</v>
      </c>
      <c r="D3902" t="s">
        <v>12217</v>
      </c>
    </row>
    <row r="3903" spans="1:4" x14ac:dyDescent="0.15">
      <c r="A3903" t="s">
        <v>154</v>
      </c>
      <c r="B3903" t="s">
        <v>12218</v>
      </c>
      <c r="C3903" s="2">
        <v>41584.393750000003</v>
      </c>
      <c r="D3903" t="s">
        <v>12219</v>
      </c>
    </row>
    <row r="3904" spans="1:4" ht="81" x14ac:dyDescent="0.15">
      <c r="A3904" t="s">
        <v>154</v>
      </c>
      <c r="B3904" t="s">
        <v>12220</v>
      </c>
      <c r="C3904" s="2">
        <v>41584.390972222223</v>
      </c>
      <c r="D3904" s="3" t="s">
        <v>12221</v>
      </c>
    </row>
    <row r="3905" spans="1:4" x14ac:dyDescent="0.15">
      <c r="A3905" t="s">
        <v>154</v>
      </c>
      <c r="B3905" t="s">
        <v>2603</v>
      </c>
      <c r="C3905" s="2">
        <v>41584.381249999999</v>
      </c>
      <c r="D3905" t="s">
        <v>12222</v>
      </c>
    </row>
    <row r="3906" spans="1:4" x14ac:dyDescent="0.15">
      <c r="A3906" t="s">
        <v>154</v>
      </c>
      <c r="B3906" t="s">
        <v>12223</v>
      </c>
      <c r="C3906" s="2">
        <v>41584.368750000001</v>
      </c>
      <c r="D3906" t="s">
        <v>12224</v>
      </c>
    </row>
    <row r="3907" spans="1:4" x14ac:dyDescent="0.15">
      <c r="A3907" t="s">
        <v>154</v>
      </c>
      <c r="B3907" t="s">
        <v>12225</v>
      </c>
      <c r="C3907" s="2">
        <v>41584.354861111111</v>
      </c>
      <c r="D3907" t="s">
        <v>12226</v>
      </c>
    </row>
    <row r="3908" spans="1:4" x14ac:dyDescent="0.15">
      <c r="A3908" t="s">
        <v>154</v>
      </c>
      <c r="B3908" t="s">
        <v>12227</v>
      </c>
      <c r="C3908" s="2">
        <v>41584.338888888888</v>
      </c>
      <c r="D3908" t="s">
        <v>12228</v>
      </c>
    </row>
    <row r="3909" spans="1:4" x14ac:dyDescent="0.15">
      <c r="A3909" t="s">
        <v>154</v>
      </c>
      <c r="B3909" t="s">
        <v>12229</v>
      </c>
      <c r="C3909" s="2">
        <v>41584.336111111108</v>
      </c>
      <c r="D3909" t="s">
        <v>12230</v>
      </c>
    </row>
    <row r="3910" spans="1:4" ht="54" x14ac:dyDescent="0.15">
      <c r="A3910" t="s">
        <v>154</v>
      </c>
      <c r="B3910" t="s">
        <v>12231</v>
      </c>
      <c r="C3910" s="2">
        <v>41584.331250000003</v>
      </c>
      <c r="D3910" s="3" t="s">
        <v>12232</v>
      </c>
    </row>
    <row r="3911" spans="1:4" ht="94.5" x14ac:dyDescent="0.15">
      <c r="A3911" t="s">
        <v>154</v>
      </c>
      <c r="B3911" t="s">
        <v>12233</v>
      </c>
      <c r="C3911" s="2">
        <v>41584.313888888886</v>
      </c>
      <c r="D3911" s="3" t="s">
        <v>12234</v>
      </c>
    </row>
    <row r="3912" spans="1:4" x14ac:dyDescent="0.15">
      <c r="A3912" t="s">
        <v>154</v>
      </c>
      <c r="B3912" t="s">
        <v>12235</v>
      </c>
      <c r="C3912" s="2">
        <v>41584.30972222222</v>
      </c>
      <c r="D3912" t="s">
        <v>12236</v>
      </c>
    </row>
    <row r="3913" spans="1:4" x14ac:dyDescent="0.15">
      <c r="A3913" t="s">
        <v>154</v>
      </c>
      <c r="B3913" t="s">
        <v>12237</v>
      </c>
      <c r="C3913" s="2">
        <v>41584.300694444442</v>
      </c>
      <c r="D3913" t="s">
        <v>12238</v>
      </c>
    </row>
    <row r="3914" spans="1:4" x14ac:dyDescent="0.15">
      <c r="A3914" t="s">
        <v>154</v>
      </c>
      <c r="B3914" t="s">
        <v>12239</v>
      </c>
      <c r="C3914" s="2">
        <v>41584.300000000003</v>
      </c>
      <c r="D3914" t="s">
        <v>12240</v>
      </c>
    </row>
    <row r="3915" spans="1:4" ht="27" x14ac:dyDescent="0.15">
      <c r="A3915" t="s">
        <v>154</v>
      </c>
      <c r="B3915" t="s">
        <v>12241</v>
      </c>
      <c r="C3915" s="2">
        <v>41584.299305555556</v>
      </c>
      <c r="D3915" s="3" t="s">
        <v>12242</v>
      </c>
    </row>
    <row r="3916" spans="1:4" x14ac:dyDescent="0.15">
      <c r="A3916" t="s">
        <v>154</v>
      </c>
      <c r="B3916" t="s">
        <v>12243</v>
      </c>
      <c r="C3916" s="2">
        <v>41584.279861111114</v>
      </c>
      <c r="D3916" t="s">
        <v>12244</v>
      </c>
    </row>
    <row r="3917" spans="1:4" x14ac:dyDescent="0.15">
      <c r="A3917" t="s">
        <v>154</v>
      </c>
      <c r="B3917" t="s">
        <v>12245</v>
      </c>
      <c r="C3917" s="2">
        <v>41584.275694444441</v>
      </c>
      <c r="D3917" t="s">
        <v>12246</v>
      </c>
    </row>
    <row r="3918" spans="1:4" x14ac:dyDescent="0.15">
      <c r="A3918" t="s">
        <v>154</v>
      </c>
      <c r="B3918" t="s">
        <v>12247</v>
      </c>
      <c r="C3918" s="2">
        <v>41584.267361111109</v>
      </c>
      <c r="D3918" t="s">
        <v>12248</v>
      </c>
    </row>
    <row r="3919" spans="1:4" x14ac:dyDescent="0.15">
      <c r="A3919" t="s">
        <v>154</v>
      </c>
      <c r="B3919" t="s">
        <v>12249</v>
      </c>
      <c r="C3919" s="2">
        <v>41584.223611111112</v>
      </c>
      <c r="D3919" t="s">
        <v>12250</v>
      </c>
    </row>
    <row r="3920" spans="1:4" x14ac:dyDescent="0.15">
      <c r="A3920" t="s">
        <v>154</v>
      </c>
      <c r="B3920" t="s">
        <v>12251</v>
      </c>
      <c r="C3920" s="2">
        <v>41584.21597222222</v>
      </c>
      <c r="D3920" t="s">
        <v>12252</v>
      </c>
    </row>
    <row r="3921" spans="1:4" x14ac:dyDescent="0.15">
      <c r="A3921" t="s">
        <v>154</v>
      </c>
      <c r="B3921" t="s">
        <v>9838</v>
      </c>
      <c r="C3921" s="2">
        <v>41584.180555555555</v>
      </c>
      <c r="D3921" t="s">
        <v>12253</v>
      </c>
    </row>
    <row r="3922" spans="1:4" x14ac:dyDescent="0.15">
      <c r="A3922" t="s">
        <v>154</v>
      </c>
      <c r="B3922" t="s">
        <v>12254</v>
      </c>
      <c r="C3922" s="2">
        <v>41584.163888888892</v>
      </c>
      <c r="D3922" t="s">
        <v>12255</v>
      </c>
    </row>
    <row r="3923" spans="1:4" x14ac:dyDescent="0.15">
      <c r="A3923" t="s">
        <v>154</v>
      </c>
      <c r="B3923" t="s">
        <v>12256</v>
      </c>
      <c r="C3923" s="2">
        <v>41583.993750000001</v>
      </c>
      <c r="D3923" t="s">
        <v>12257</v>
      </c>
    </row>
    <row r="3924" spans="1:4" x14ac:dyDescent="0.15">
      <c r="A3924" t="s">
        <v>154</v>
      </c>
      <c r="B3924" t="s">
        <v>12258</v>
      </c>
      <c r="C3924" s="2">
        <v>41583.977083333331</v>
      </c>
      <c r="D3924" t="s">
        <v>12259</v>
      </c>
    </row>
    <row r="3925" spans="1:4" x14ac:dyDescent="0.15">
      <c r="A3925" t="s">
        <v>154</v>
      </c>
      <c r="B3925" t="s">
        <v>12260</v>
      </c>
      <c r="C3925" s="2">
        <v>41583.95208333333</v>
      </c>
      <c r="D3925" t="s">
        <v>12261</v>
      </c>
    </row>
    <row r="3926" spans="1:4" x14ac:dyDescent="0.15">
      <c r="A3926" t="s">
        <v>154</v>
      </c>
      <c r="B3926" t="s">
        <v>12262</v>
      </c>
      <c r="C3926" s="2">
        <v>41583.925694444442</v>
      </c>
      <c r="D3926" t="s">
        <v>12263</v>
      </c>
    </row>
    <row r="3927" spans="1:4" x14ac:dyDescent="0.15">
      <c r="A3927" t="s">
        <v>154</v>
      </c>
      <c r="B3927" t="s">
        <v>12264</v>
      </c>
      <c r="C3927" s="2">
        <v>41583.913888888892</v>
      </c>
      <c r="D3927" t="s">
        <v>12265</v>
      </c>
    </row>
    <row r="3928" spans="1:4" x14ac:dyDescent="0.15">
      <c r="A3928" t="s">
        <v>154</v>
      </c>
      <c r="B3928" t="s">
        <v>12266</v>
      </c>
      <c r="C3928" s="2">
        <v>41583.912499999999</v>
      </c>
      <c r="D3928" t="s">
        <v>12267</v>
      </c>
    </row>
    <row r="3929" spans="1:4" x14ac:dyDescent="0.15">
      <c r="A3929" t="s">
        <v>154</v>
      </c>
      <c r="B3929" t="s">
        <v>959</v>
      </c>
      <c r="C3929" s="2">
        <v>41583.895833333336</v>
      </c>
      <c r="D3929" t="s">
        <v>12268</v>
      </c>
    </row>
    <row r="3930" spans="1:4" ht="40.5" hidden="1" x14ac:dyDescent="0.15">
      <c r="A3930" t="s">
        <v>164</v>
      </c>
      <c r="B3930" t="s">
        <v>13108</v>
      </c>
      <c r="C3930" s="2">
        <v>41605.477083333331</v>
      </c>
      <c r="D3930" s="3" t="s">
        <v>13109</v>
      </c>
    </row>
    <row r="3931" spans="1:4" hidden="1" x14ac:dyDescent="0.15">
      <c r="A3931" t="s">
        <v>164</v>
      </c>
      <c r="B3931" t="s">
        <v>13110</v>
      </c>
      <c r="C3931" s="2">
        <v>41605.467361111114</v>
      </c>
      <c r="D3931" t="s">
        <v>13111</v>
      </c>
    </row>
    <row r="3932" spans="1:4" hidden="1" x14ac:dyDescent="0.15">
      <c r="A3932" t="s">
        <v>164</v>
      </c>
      <c r="B3932" t="s">
        <v>13112</v>
      </c>
      <c r="C3932" s="2">
        <v>41605.384027777778</v>
      </c>
      <c r="D3932" t="s">
        <v>13113</v>
      </c>
    </row>
    <row r="3933" spans="1:4" hidden="1" x14ac:dyDescent="0.15">
      <c r="A3933" t="s">
        <v>164</v>
      </c>
      <c r="B3933" t="s">
        <v>13114</v>
      </c>
      <c r="C3933" s="2">
        <v>41605.052777777775</v>
      </c>
      <c r="D3933" t="s">
        <v>13115</v>
      </c>
    </row>
    <row r="3934" spans="1:4" hidden="1" x14ac:dyDescent="0.15">
      <c r="A3934" t="s">
        <v>164</v>
      </c>
      <c r="B3934" t="s">
        <v>13116</v>
      </c>
      <c r="C3934" s="2">
        <v>41604.932638888888</v>
      </c>
      <c r="D3934" t="s">
        <v>13117</v>
      </c>
    </row>
    <row r="3935" spans="1:4" hidden="1" x14ac:dyDescent="0.15">
      <c r="A3935" t="s">
        <v>164</v>
      </c>
      <c r="B3935" t="s">
        <v>13118</v>
      </c>
      <c r="C3935" s="2">
        <v>41604.911111111112</v>
      </c>
      <c r="D3935" t="s">
        <v>13119</v>
      </c>
    </row>
    <row r="3936" spans="1:4" hidden="1" x14ac:dyDescent="0.15">
      <c r="A3936" t="s">
        <v>164</v>
      </c>
      <c r="B3936" t="s">
        <v>13120</v>
      </c>
      <c r="C3936" s="2">
        <v>41604.510416666664</v>
      </c>
      <c r="D3936" t="s">
        <v>13121</v>
      </c>
    </row>
    <row r="3937" spans="1:4" hidden="1" x14ac:dyDescent="0.15">
      <c r="A3937" t="s">
        <v>164</v>
      </c>
      <c r="B3937" t="s">
        <v>13122</v>
      </c>
      <c r="C3937" s="2">
        <v>41604.463888888888</v>
      </c>
      <c r="D3937" t="s">
        <v>13123</v>
      </c>
    </row>
    <row r="3938" spans="1:4" hidden="1" x14ac:dyDescent="0.15">
      <c r="A3938" t="s">
        <v>164</v>
      </c>
      <c r="B3938" t="s">
        <v>13124</v>
      </c>
      <c r="C3938" s="2">
        <v>41604.036805555559</v>
      </c>
      <c r="D3938" t="s">
        <v>13125</v>
      </c>
    </row>
    <row r="3939" spans="1:4" ht="67.5" hidden="1" x14ac:dyDescent="0.15">
      <c r="A3939" t="s">
        <v>164</v>
      </c>
      <c r="B3939" t="s">
        <v>13126</v>
      </c>
      <c r="C3939" s="2">
        <v>41603.96597222222</v>
      </c>
      <c r="D3939" s="3" t="s">
        <v>13127</v>
      </c>
    </row>
    <row r="3940" spans="1:4" hidden="1" x14ac:dyDescent="0.15">
      <c r="A3940" t="s">
        <v>164</v>
      </c>
      <c r="B3940" t="s">
        <v>13128</v>
      </c>
      <c r="C3940" s="2">
        <v>41603.761111111111</v>
      </c>
      <c r="D3940" t="s">
        <v>13129</v>
      </c>
    </row>
    <row r="3941" spans="1:4" hidden="1" x14ac:dyDescent="0.15">
      <c r="A3941" t="s">
        <v>164</v>
      </c>
      <c r="B3941" t="s">
        <v>13130</v>
      </c>
      <c r="C3941" s="2">
        <v>41603.090277777781</v>
      </c>
      <c r="D3941" t="s">
        <v>13131</v>
      </c>
    </row>
    <row r="3942" spans="1:4" hidden="1" x14ac:dyDescent="0.15">
      <c r="A3942" t="s">
        <v>164</v>
      </c>
      <c r="B3942" t="s">
        <v>13132</v>
      </c>
      <c r="C3942" s="2">
        <v>41602.882638888892</v>
      </c>
      <c r="D3942" t="s">
        <v>13133</v>
      </c>
    </row>
    <row r="3943" spans="1:4" ht="40.5" hidden="1" x14ac:dyDescent="0.15">
      <c r="A3943" t="s">
        <v>164</v>
      </c>
      <c r="B3943" t="s">
        <v>13134</v>
      </c>
      <c r="C3943" s="2">
        <v>41602.255555555559</v>
      </c>
      <c r="D3943" s="3" t="s">
        <v>13135</v>
      </c>
    </row>
    <row r="3944" spans="1:4" hidden="1" x14ac:dyDescent="0.15">
      <c r="A3944" t="s">
        <v>164</v>
      </c>
      <c r="B3944" t="s">
        <v>13136</v>
      </c>
      <c r="C3944" s="2">
        <v>41602.15347222222</v>
      </c>
      <c r="D3944" t="s">
        <v>13137</v>
      </c>
    </row>
    <row r="3945" spans="1:4" hidden="1" x14ac:dyDescent="0.15">
      <c r="A3945" t="s">
        <v>164</v>
      </c>
      <c r="B3945" t="s">
        <v>13138</v>
      </c>
      <c r="C3945" s="2">
        <v>41602.088194444441</v>
      </c>
      <c r="D3945" t="s">
        <v>13139</v>
      </c>
    </row>
    <row r="3946" spans="1:4" hidden="1" x14ac:dyDescent="0.15">
      <c r="A3946" t="s">
        <v>164</v>
      </c>
      <c r="B3946" t="s">
        <v>13140</v>
      </c>
      <c r="C3946" s="2">
        <v>41600.622916666667</v>
      </c>
      <c r="D3946" t="s">
        <v>13141</v>
      </c>
    </row>
    <row r="3947" spans="1:4" hidden="1" x14ac:dyDescent="0.15">
      <c r="A3947" t="s">
        <v>164</v>
      </c>
      <c r="B3947" t="s">
        <v>13142</v>
      </c>
      <c r="C3947" s="2">
        <v>41600.551388888889</v>
      </c>
      <c r="D3947" t="s">
        <v>13143</v>
      </c>
    </row>
    <row r="3948" spans="1:4" hidden="1" x14ac:dyDescent="0.15">
      <c r="A3948" t="s">
        <v>164</v>
      </c>
      <c r="B3948" t="s">
        <v>2406</v>
      </c>
      <c r="C3948" s="2">
        <v>41600.510416666664</v>
      </c>
      <c r="D3948" t="s">
        <v>13144</v>
      </c>
    </row>
    <row r="3949" spans="1:4" hidden="1" x14ac:dyDescent="0.15">
      <c r="A3949" t="s">
        <v>164</v>
      </c>
      <c r="B3949" t="s">
        <v>13145</v>
      </c>
      <c r="C3949" s="2">
        <v>41600.440972222219</v>
      </c>
      <c r="D3949" t="s">
        <v>13146</v>
      </c>
    </row>
    <row r="3950" spans="1:4" hidden="1" x14ac:dyDescent="0.15">
      <c r="A3950" t="s">
        <v>164</v>
      </c>
      <c r="B3950" t="s">
        <v>13147</v>
      </c>
      <c r="C3950" s="2">
        <v>41600.35</v>
      </c>
      <c r="D3950" t="s">
        <v>13148</v>
      </c>
    </row>
    <row r="3951" spans="1:4" ht="27" hidden="1" x14ac:dyDescent="0.15">
      <c r="A3951" t="s">
        <v>164</v>
      </c>
      <c r="B3951" t="s">
        <v>13149</v>
      </c>
      <c r="C3951" s="2">
        <v>41599.97152777778</v>
      </c>
      <c r="D3951" s="3" t="s">
        <v>13150</v>
      </c>
    </row>
    <row r="3952" spans="1:4" ht="40.5" hidden="1" x14ac:dyDescent="0.15">
      <c r="A3952" t="s">
        <v>164</v>
      </c>
      <c r="B3952" t="s">
        <v>13151</v>
      </c>
      <c r="C3952" s="2">
        <v>41599.392361111109</v>
      </c>
      <c r="D3952" s="3" t="s">
        <v>13152</v>
      </c>
    </row>
    <row r="3953" spans="1:4" hidden="1" x14ac:dyDescent="0.15">
      <c r="A3953" t="s">
        <v>164</v>
      </c>
      <c r="B3953" t="s">
        <v>13153</v>
      </c>
      <c r="C3953" s="2">
        <v>41599.293749999997</v>
      </c>
      <c r="D3953" t="s">
        <v>13154</v>
      </c>
    </row>
    <row r="3954" spans="1:4" hidden="1" x14ac:dyDescent="0.15">
      <c r="A3954" t="s">
        <v>164</v>
      </c>
      <c r="B3954" t="s">
        <v>13155</v>
      </c>
      <c r="C3954" s="2">
        <v>41598.929861111108</v>
      </c>
      <c r="D3954" t="s">
        <v>13156</v>
      </c>
    </row>
    <row r="3955" spans="1:4" ht="54" hidden="1" x14ac:dyDescent="0.15">
      <c r="A3955" t="s">
        <v>164</v>
      </c>
      <c r="B3955" t="s">
        <v>3006</v>
      </c>
      <c r="C3955" s="2">
        <v>41598.005555555559</v>
      </c>
      <c r="D3955" s="3" t="s">
        <v>13157</v>
      </c>
    </row>
    <row r="3956" spans="1:4" hidden="1" x14ac:dyDescent="0.15">
      <c r="A3956" t="s">
        <v>164</v>
      </c>
      <c r="B3956" t="s">
        <v>13158</v>
      </c>
      <c r="C3956" s="2">
        <v>41597.473611111112</v>
      </c>
      <c r="D3956" t="s">
        <v>13159</v>
      </c>
    </row>
    <row r="3957" spans="1:4" hidden="1" x14ac:dyDescent="0.15">
      <c r="A3957" t="s">
        <v>164</v>
      </c>
      <c r="B3957" t="s">
        <v>13160</v>
      </c>
      <c r="C3957" s="2">
        <v>41596.32708333333</v>
      </c>
      <c r="D3957" t="s">
        <v>13161</v>
      </c>
    </row>
    <row r="3958" spans="1:4" hidden="1" x14ac:dyDescent="0.15">
      <c r="A3958" t="s">
        <v>164</v>
      </c>
      <c r="B3958" t="s">
        <v>13162</v>
      </c>
      <c r="C3958" s="2">
        <v>41595.780555555553</v>
      </c>
      <c r="D3958" t="s">
        <v>13163</v>
      </c>
    </row>
    <row r="3959" spans="1:4" ht="54" hidden="1" x14ac:dyDescent="0.15">
      <c r="A3959" t="s">
        <v>164</v>
      </c>
      <c r="B3959" t="s">
        <v>11983</v>
      </c>
      <c r="C3959" s="2">
        <v>41595.500694444447</v>
      </c>
      <c r="D3959" s="3" t="s">
        <v>13164</v>
      </c>
    </row>
    <row r="3960" spans="1:4" hidden="1" x14ac:dyDescent="0.15">
      <c r="A3960" t="s">
        <v>164</v>
      </c>
      <c r="B3960" t="s">
        <v>13165</v>
      </c>
      <c r="C3960" s="2">
        <v>41594.935416666667</v>
      </c>
      <c r="D3960" t="s">
        <v>13166</v>
      </c>
    </row>
    <row r="3961" spans="1:4" hidden="1" x14ac:dyDescent="0.15">
      <c r="A3961" t="s">
        <v>164</v>
      </c>
      <c r="B3961" t="s">
        <v>1328</v>
      </c>
      <c r="C3961" s="2">
        <v>41594.463888888888</v>
      </c>
      <c r="D3961" t="s">
        <v>13167</v>
      </c>
    </row>
    <row r="3962" spans="1:4" hidden="1" x14ac:dyDescent="0.15">
      <c r="A3962" t="s">
        <v>164</v>
      </c>
      <c r="B3962" t="s">
        <v>13168</v>
      </c>
      <c r="C3962" s="2">
        <v>41593.904861111114</v>
      </c>
      <c r="D3962" t="s">
        <v>13169</v>
      </c>
    </row>
    <row r="3963" spans="1:4" hidden="1" x14ac:dyDescent="0.15">
      <c r="A3963" t="s">
        <v>164</v>
      </c>
      <c r="B3963" t="s">
        <v>13170</v>
      </c>
      <c r="C3963" s="2">
        <v>41593.876388888886</v>
      </c>
      <c r="D3963" t="s">
        <v>13171</v>
      </c>
    </row>
    <row r="3964" spans="1:4" ht="54" hidden="1" x14ac:dyDescent="0.15">
      <c r="A3964" t="s">
        <v>164</v>
      </c>
      <c r="B3964" t="s">
        <v>13172</v>
      </c>
      <c r="C3964" s="2">
        <v>41593.84097222222</v>
      </c>
      <c r="D3964" s="3" t="s">
        <v>13173</v>
      </c>
    </row>
    <row r="3965" spans="1:4" hidden="1" x14ac:dyDescent="0.15">
      <c r="A3965" t="s">
        <v>164</v>
      </c>
      <c r="B3965" t="s">
        <v>13174</v>
      </c>
      <c r="C3965" s="2">
        <v>41593.565972222219</v>
      </c>
      <c r="D3965" t="s">
        <v>13175</v>
      </c>
    </row>
    <row r="3966" spans="1:4" hidden="1" x14ac:dyDescent="0.15">
      <c r="A3966" t="s">
        <v>164</v>
      </c>
      <c r="B3966" t="s">
        <v>13176</v>
      </c>
      <c r="C3966" s="2">
        <v>41593.52847222222</v>
      </c>
      <c r="D3966" t="s">
        <v>13177</v>
      </c>
    </row>
    <row r="3967" spans="1:4" hidden="1" x14ac:dyDescent="0.15">
      <c r="A3967" t="s">
        <v>164</v>
      </c>
      <c r="B3967" t="s">
        <v>11079</v>
      </c>
      <c r="C3967" s="2">
        <v>41593.507638888892</v>
      </c>
      <c r="D3967" t="s">
        <v>13178</v>
      </c>
    </row>
    <row r="3968" spans="1:4" hidden="1" x14ac:dyDescent="0.15">
      <c r="A3968" t="s">
        <v>164</v>
      </c>
      <c r="B3968" t="s">
        <v>13179</v>
      </c>
      <c r="C3968" s="2">
        <v>41593.397916666669</v>
      </c>
      <c r="D3968" t="s">
        <v>13180</v>
      </c>
    </row>
    <row r="3969" spans="1:4" hidden="1" x14ac:dyDescent="0.15">
      <c r="A3969" t="s">
        <v>164</v>
      </c>
      <c r="B3969" t="s">
        <v>13181</v>
      </c>
      <c r="C3969" s="2">
        <v>41593.388888888891</v>
      </c>
      <c r="D3969" t="s">
        <v>13182</v>
      </c>
    </row>
    <row r="3970" spans="1:4" hidden="1" x14ac:dyDescent="0.15">
      <c r="A3970" t="s">
        <v>164</v>
      </c>
      <c r="B3970" t="s">
        <v>13183</v>
      </c>
      <c r="C3970" s="2">
        <v>41593.387499999997</v>
      </c>
      <c r="D3970" t="s">
        <v>13184</v>
      </c>
    </row>
    <row r="3971" spans="1:4" hidden="1" x14ac:dyDescent="0.15">
      <c r="A3971" t="s">
        <v>164</v>
      </c>
      <c r="B3971" t="s">
        <v>13185</v>
      </c>
      <c r="C3971" s="2">
        <v>41591.879861111112</v>
      </c>
      <c r="D3971" t="s">
        <v>13186</v>
      </c>
    </row>
    <row r="3972" spans="1:4" hidden="1" x14ac:dyDescent="0.15">
      <c r="A3972" t="s">
        <v>164</v>
      </c>
      <c r="B3972" t="s">
        <v>13187</v>
      </c>
      <c r="C3972" s="2">
        <v>41588.356944444444</v>
      </c>
      <c r="D3972" t="s">
        <v>13188</v>
      </c>
    </row>
    <row r="3973" spans="1:4" hidden="1" x14ac:dyDescent="0.15">
      <c r="A3973" t="s">
        <v>164</v>
      </c>
      <c r="B3973" t="s">
        <v>13189</v>
      </c>
      <c r="C3973" s="2">
        <v>41588.340277777781</v>
      </c>
      <c r="D3973" t="s">
        <v>13190</v>
      </c>
    </row>
    <row r="3974" spans="1:4" ht="81" hidden="1" x14ac:dyDescent="0.15">
      <c r="A3974" t="s">
        <v>164</v>
      </c>
      <c r="B3974" t="s">
        <v>13191</v>
      </c>
      <c r="C3974" s="2">
        <v>41587.788194444445</v>
      </c>
      <c r="D3974" s="3" t="s">
        <v>13192</v>
      </c>
    </row>
    <row r="3975" spans="1:4" hidden="1" x14ac:dyDescent="0.15">
      <c r="A3975" t="s">
        <v>164</v>
      </c>
      <c r="B3975" t="s">
        <v>13193</v>
      </c>
      <c r="C3975" s="2">
        <v>41587.443749999999</v>
      </c>
      <c r="D3975" t="s">
        <v>13194</v>
      </c>
    </row>
    <row r="3976" spans="1:4" hidden="1" x14ac:dyDescent="0.15">
      <c r="A3976" t="s">
        <v>164</v>
      </c>
      <c r="B3976" t="s">
        <v>13195</v>
      </c>
      <c r="C3976" s="2">
        <v>41587.268055555556</v>
      </c>
      <c r="D3976" t="s">
        <v>13196</v>
      </c>
    </row>
    <row r="3977" spans="1:4" hidden="1" x14ac:dyDescent="0.15">
      <c r="A3977" t="s">
        <v>164</v>
      </c>
      <c r="B3977" t="s">
        <v>13197</v>
      </c>
      <c r="C3977" s="2">
        <v>41586.661805555559</v>
      </c>
      <c r="D3977" t="s">
        <v>13198</v>
      </c>
    </row>
    <row r="3978" spans="1:4" hidden="1" x14ac:dyDescent="0.15">
      <c r="A3978" t="s">
        <v>164</v>
      </c>
      <c r="B3978" t="s">
        <v>13199</v>
      </c>
      <c r="C3978" s="2">
        <v>41586.482638888891</v>
      </c>
      <c r="D3978" t="s">
        <v>13200</v>
      </c>
    </row>
    <row r="3979" spans="1:4" ht="54" hidden="1" x14ac:dyDescent="0.15">
      <c r="A3979" t="s">
        <v>164</v>
      </c>
      <c r="B3979" t="s">
        <v>13201</v>
      </c>
      <c r="C3979" s="2">
        <v>41585.94027777778</v>
      </c>
      <c r="D3979" s="3" t="s">
        <v>13202</v>
      </c>
    </row>
    <row r="3980" spans="1:4" ht="54" hidden="1" x14ac:dyDescent="0.15">
      <c r="A3980" t="s">
        <v>164</v>
      </c>
      <c r="B3980" t="s">
        <v>13203</v>
      </c>
      <c r="C3980" s="2">
        <v>41585.866666666669</v>
      </c>
      <c r="D3980" s="3" t="s">
        <v>13204</v>
      </c>
    </row>
    <row r="3981" spans="1:4" hidden="1" x14ac:dyDescent="0.15">
      <c r="A3981" t="s">
        <v>164</v>
      </c>
      <c r="B3981" t="s">
        <v>13205</v>
      </c>
      <c r="C3981" s="2">
        <v>41585.775000000001</v>
      </c>
      <c r="D3981" t="s">
        <v>13206</v>
      </c>
    </row>
    <row r="3982" spans="1:4" hidden="1" x14ac:dyDescent="0.15">
      <c r="A3982" t="s">
        <v>164</v>
      </c>
      <c r="B3982" t="s">
        <v>13207</v>
      </c>
      <c r="C3982" s="2">
        <v>41585.708333333336</v>
      </c>
      <c r="D3982" t="s">
        <v>13208</v>
      </c>
    </row>
    <row r="3983" spans="1:4" hidden="1" x14ac:dyDescent="0.15">
      <c r="A3983" t="s">
        <v>164</v>
      </c>
      <c r="B3983" t="s">
        <v>13209</v>
      </c>
      <c r="C3983" s="2">
        <v>41585.634722222225</v>
      </c>
      <c r="D3983" t="s">
        <v>13210</v>
      </c>
    </row>
    <row r="3984" spans="1:4" hidden="1" x14ac:dyDescent="0.15">
      <c r="A3984" t="s">
        <v>164</v>
      </c>
      <c r="B3984" t="s">
        <v>13211</v>
      </c>
      <c r="C3984" s="2">
        <v>41585.588194444441</v>
      </c>
      <c r="D3984" t="s">
        <v>13212</v>
      </c>
    </row>
    <row r="3985" spans="1:4" hidden="1" x14ac:dyDescent="0.15">
      <c r="A3985" t="s">
        <v>164</v>
      </c>
      <c r="B3985" t="s">
        <v>13213</v>
      </c>
      <c r="C3985" s="2">
        <v>41585.565972222219</v>
      </c>
      <c r="D3985" t="s">
        <v>13214</v>
      </c>
    </row>
    <row r="3986" spans="1:4" hidden="1" x14ac:dyDescent="0.15">
      <c r="A3986" t="s">
        <v>164</v>
      </c>
      <c r="B3986" t="s">
        <v>13215</v>
      </c>
      <c r="C3986" s="2">
        <v>41585.271527777775</v>
      </c>
      <c r="D3986" t="s">
        <v>13216</v>
      </c>
    </row>
    <row r="3987" spans="1:4" ht="54" hidden="1" x14ac:dyDescent="0.15">
      <c r="A3987" t="s">
        <v>164</v>
      </c>
      <c r="B3987" t="s">
        <v>11083</v>
      </c>
      <c r="C3987" s="2">
        <v>41584.863194444442</v>
      </c>
      <c r="D3987" s="3" t="s">
        <v>13217</v>
      </c>
    </row>
    <row r="3988" spans="1:4" hidden="1" x14ac:dyDescent="0.15">
      <c r="A3988" t="s">
        <v>164</v>
      </c>
      <c r="B3988" t="s">
        <v>13218</v>
      </c>
      <c r="C3988" s="2">
        <v>41584.854861111111</v>
      </c>
      <c r="D3988" t="s">
        <v>13219</v>
      </c>
    </row>
    <row r="3989" spans="1:4" hidden="1" x14ac:dyDescent="0.15">
      <c r="A3989" t="s">
        <v>164</v>
      </c>
      <c r="B3989" t="s">
        <v>13220</v>
      </c>
      <c r="C3989" s="2">
        <v>41584.838888888888</v>
      </c>
      <c r="D3989" t="s">
        <v>13221</v>
      </c>
    </row>
    <row r="3990" spans="1:4" hidden="1" x14ac:dyDescent="0.15">
      <c r="A3990" t="s">
        <v>164</v>
      </c>
      <c r="B3990" t="s">
        <v>13222</v>
      </c>
      <c r="C3990" s="2">
        <v>41584.820138888892</v>
      </c>
      <c r="D3990" t="s">
        <v>13223</v>
      </c>
    </row>
    <row r="3991" spans="1:4" hidden="1" x14ac:dyDescent="0.15">
      <c r="A3991" t="s">
        <v>164</v>
      </c>
      <c r="B3991" t="s">
        <v>13224</v>
      </c>
      <c r="C3991" s="2">
        <v>41584.800694444442</v>
      </c>
      <c r="D3991" t="s">
        <v>13225</v>
      </c>
    </row>
    <row r="3992" spans="1:4" hidden="1" x14ac:dyDescent="0.15">
      <c r="A3992" t="s">
        <v>164</v>
      </c>
      <c r="B3992" t="s">
        <v>13226</v>
      </c>
      <c r="C3992" s="2">
        <v>41584.782638888886</v>
      </c>
      <c r="D3992" t="s">
        <v>13227</v>
      </c>
    </row>
    <row r="3993" spans="1:4" hidden="1" x14ac:dyDescent="0.15">
      <c r="A3993" t="s">
        <v>164</v>
      </c>
      <c r="B3993" t="s">
        <v>13228</v>
      </c>
      <c r="C3993" s="2">
        <v>41584.712500000001</v>
      </c>
      <c r="D3993" t="s">
        <v>13229</v>
      </c>
    </row>
    <row r="3994" spans="1:4" hidden="1" x14ac:dyDescent="0.15">
      <c r="A3994" t="s">
        <v>164</v>
      </c>
      <c r="B3994" t="s">
        <v>8216</v>
      </c>
      <c r="C3994" s="2">
        <v>41584.572916666664</v>
      </c>
      <c r="D3994" t="s">
        <v>8527</v>
      </c>
    </row>
    <row r="3995" spans="1:4" hidden="1" x14ac:dyDescent="0.15">
      <c r="A3995" t="s">
        <v>164</v>
      </c>
      <c r="B3995" t="s">
        <v>13230</v>
      </c>
      <c r="C3995" s="2">
        <v>41584.563194444447</v>
      </c>
      <c r="D3995" t="s">
        <v>13231</v>
      </c>
    </row>
    <row r="3996" spans="1:4" hidden="1" x14ac:dyDescent="0.15">
      <c r="A3996" t="s">
        <v>164</v>
      </c>
      <c r="B3996" t="s">
        <v>13232</v>
      </c>
      <c r="C3996" s="2">
        <v>41584.512499999997</v>
      </c>
      <c r="D3996" t="s">
        <v>13233</v>
      </c>
    </row>
    <row r="3997" spans="1:4" hidden="1" x14ac:dyDescent="0.15">
      <c r="A3997" t="s">
        <v>164</v>
      </c>
      <c r="B3997" t="s">
        <v>13234</v>
      </c>
      <c r="C3997" s="2">
        <v>41584.496527777781</v>
      </c>
      <c r="D3997" t="s">
        <v>13235</v>
      </c>
    </row>
    <row r="3998" spans="1:4" ht="54" hidden="1" x14ac:dyDescent="0.15">
      <c r="A3998" t="s">
        <v>164</v>
      </c>
      <c r="B3998" t="s">
        <v>13236</v>
      </c>
      <c r="C3998" s="2">
        <v>41584.425000000003</v>
      </c>
      <c r="D3998" s="3" t="s">
        <v>13237</v>
      </c>
    </row>
    <row r="3999" spans="1:4" hidden="1" x14ac:dyDescent="0.15">
      <c r="A3999" t="s">
        <v>164</v>
      </c>
      <c r="B3999" t="s">
        <v>13238</v>
      </c>
      <c r="C3999" s="2">
        <v>41584.411111111112</v>
      </c>
      <c r="D3999" t="s">
        <v>8517</v>
      </c>
    </row>
    <row r="4000" spans="1:4" hidden="1" x14ac:dyDescent="0.15">
      <c r="A4000" t="s">
        <v>164</v>
      </c>
      <c r="B4000" t="s">
        <v>13239</v>
      </c>
      <c r="C4000" s="2">
        <v>41584.340277777781</v>
      </c>
      <c r="D4000" t="s">
        <v>13240</v>
      </c>
    </row>
    <row r="4001" spans="1:4" hidden="1" x14ac:dyDescent="0.15">
      <c r="A4001" t="s">
        <v>164</v>
      </c>
      <c r="B4001" t="s">
        <v>13241</v>
      </c>
      <c r="C4001" s="2">
        <v>41584.293055555558</v>
      </c>
      <c r="D4001" t="s">
        <v>13242</v>
      </c>
    </row>
    <row r="4002" spans="1:4" hidden="1" x14ac:dyDescent="0.15">
      <c r="A4002" t="s">
        <v>164</v>
      </c>
      <c r="B4002" t="s">
        <v>13243</v>
      </c>
      <c r="C4002" s="2">
        <v>41584.198611111111</v>
      </c>
      <c r="D4002" t="s">
        <v>13244</v>
      </c>
    </row>
    <row r="4003" spans="1:4" hidden="1" x14ac:dyDescent="0.15">
      <c r="A4003" t="s">
        <v>164</v>
      </c>
      <c r="B4003" t="s">
        <v>13245</v>
      </c>
      <c r="C4003" s="2">
        <v>41584.106249999997</v>
      </c>
      <c r="D4003" t="s">
        <v>13246</v>
      </c>
    </row>
    <row r="4004" spans="1:4" hidden="1" x14ac:dyDescent="0.15">
      <c r="A4004" t="s">
        <v>191</v>
      </c>
      <c r="B4004" t="s">
        <v>14005</v>
      </c>
      <c r="C4004" s="2">
        <v>41605.473611111112</v>
      </c>
      <c r="D4004" t="s">
        <v>14006</v>
      </c>
    </row>
    <row r="4005" spans="1:4" ht="54" hidden="1" x14ac:dyDescent="0.15">
      <c r="A4005" t="s">
        <v>191</v>
      </c>
      <c r="B4005" t="s">
        <v>1157</v>
      </c>
      <c r="C4005" s="2">
        <v>41604.943749999999</v>
      </c>
      <c r="D4005" s="3" t="s">
        <v>14007</v>
      </c>
    </row>
    <row r="4006" spans="1:4" hidden="1" x14ac:dyDescent="0.15">
      <c r="A4006" t="s">
        <v>191</v>
      </c>
      <c r="B4006" t="s">
        <v>14008</v>
      </c>
      <c r="C4006" s="2">
        <v>41604.883333333331</v>
      </c>
      <c r="D4006" t="s">
        <v>14009</v>
      </c>
    </row>
    <row r="4007" spans="1:4" hidden="1" x14ac:dyDescent="0.15">
      <c r="A4007" t="s">
        <v>191</v>
      </c>
      <c r="B4007" t="s">
        <v>14010</v>
      </c>
      <c r="C4007" s="2">
        <v>41604.853472222225</v>
      </c>
      <c r="D4007" t="s">
        <v>14011</v>
      </c>
    </row>
    <row r="4008" spans="1:4" hidden="1" x14ac:dyDescent="0.15">
      <c r="A4008" t="s">
        <v>191</v>
      </c>
      <c r="B4008" t="s">
        <v>12680</v>
      </c>
      <c r="C4008" s="2">
        <v>41604.824999999997</v>
      </c>
      <c r="D4008" t="s">
        <v>14012</v>
      </c>
    </row>
    <row r="4009" spans="1:4" ht="54" hidden="1" x14ac:dyDescent="0.15">
      <c r="A4009" t="s">
        <v>191</v>
      </c>
      <c r="B4009" t="s">
        <v>14013</v>
      </c>
      <c r="C4009" s="2">
        <v>41604.811805555553</v>
      </c>
      <c r="D4009" s="3" t="s">
        <v>14014</v>
      </c>
    </row>
    <row r="4010" spans="1:4" hidden="1" x14ac:dyDescent="0.15">
      <c r="A4010" t="s">
        <v>191</v>
      </c>
      <c r="B4010" t="s">
        <v>14015</v>
      </c>
      <c r="C4010" s="2">
        <v>41604.79791666667</v>
      </c>
      <c r="D4010" t="s">
        <v>14016</v>
      </c>
    </row>
    <row r="4011" spans="1:4" ht="54" hidden="1" x14ac:dyDescent="0.15">
      <c r="A4011" t="s">
        <v>191</v>
      </c>
      <c r="B4011" t="s">
        <v>14017</v>
      </c>
      <c r="C4011" s="2">
        <v>41604.730555555558</v>
      </c>
      <c r="D4011" s="3" t="s">
        <v>14018</v>
      </c>
    </row>
    <row r="4012" spans="1:4" hidden="1" x14ac:dyDescent="0.15">
      <c r="A4012" t="s">
        <v>191</v>
      </c>
      <c r="B4012" t="s">
        <v>1908</v>
      </c>
      <c r="C4012" s="2">
        <v>41604.719444444447</v>
      </c>
      <c r="D4012" t="s">
        <v>14019</v>
      </c>
    </row>
    <row r="4013" spans="1:4" hidden="1" x14ac:dyDescent="0.15">
      <c r="A4013" t="s">
        <v>191</v>
      </c>
      <c r="B4013" t="s">
        <v>14020</v>
      </c>
      <c r="C4013" s="2">
        <v>41604.696527777778</v>
      </c>
      <c r="D4013" t="s">
        <v>14021</v>
      </c>
    </row>
    <row r="4014" spans="1:4" hidden="1" x14ac:dyDescent="0.15">
      <c r="A4014" t="s">
        <v>191</v>
      </c>
      <c r="B4014" t="s">
        <v>14022</v>
      </c>
      <c r="C4014" s="2">
        <v>41604.084027777775</v>
      </c>
      <c r="D4014" t="s">
        <v>14023</v>
      </c>
    </row>
    <row r="4015" spans="1:4" hidden="1" x14ac:dyDescent="0.15">
      <c r="A4015" t="s">
        <v>191</v>
      </c>
      <c r="B4015" t="s">
        <v>14024</v>
      </c>
      <c r="C4015" s="2">
        <v>41604.006249999999</v>
      </c>
      <c r="D4015" t="s">
        <v>14025</v>
      </c>
    </row>
    <row r="4016" spans="1:4" hidden="1" x14ac:dyDescent="0.15">
      <c r="A4016" t="s">
        <v>191</v>
      </c>
      <c r="B4016" t="s">
        <v>14026</v>
      </c>
      <c r="C4016" s="2">
        <v>41604.000694444447</v>
      </c>
      <c r="D4016" t="s">
        <v>14027</v>
      </c>
    </row>
    <row r="4017" spans="1:4" hidden="1" x14ac:dyDescent="0.15">
      <c r="A4017" t="s">
        <v>191</v>
      </c>
      <c r="B4017" t="s">
        <v>14028</v>
      </c>
      <c r="C4017" s="2">
        <v>41603.930555555555</v>
      </c>
      <c r="D4017" t="s">
        <v>8527</v>
      </c>
    </row>
    <row r="4018" spans="1:4" hidden="1" x14ac:dyDescent="0.15">
      <c r="A4018" t="s">
        <v>191</v>
      </c>
      <c r="B4018" t="s">
        <v>14029</v>
      </c>
      <c r="C4018" s="2">
        <v>41603.815972222219</v>
      </c>
      <c r="D4018" t="s">
        <v>14030</v>
      </c>
    </row>
    <row r="4019" spans="1:4" hidden="1" x14ac:dyDescent="0.15">
      <c r="A4019" t="s">
        <v>191</v>
      </c>
      <c r="B4019" t="s">
        <v>14031</v>
      </c>
      <c r="C4019" s="2">
        <v>41603.802083333336</v>
      </c>
      <c r="D4019" t="s">
        <v>14032</v>
      </c>
    </row>
    <row r="4020" spans="1:4" hidden="1" x14ac:dyDescent="0.15">
      <c r="A4020" t="s">
        <v>191</v>
      </c>
      <c r="B4020" t="s">
        <v>14033</v>
      </c>
      <c r="C4020" s="2">
        <v>41603.036805555559</v>
      </c>
      <c r="D4020" t="s">
        <v>14034</v>
      </c>
    </row>
    <row r="4021" spans="1:4" hidden="1" x14ac:dyDescent="0.15">
      <c r="A4021" t="s">
        <v>191</v>
      </c>
      <c r="B4021" t="s">
        <v>14035</v>
      </c>
      <c r="C4021" s="2">
        <v>41600.786111111112</v>
      </c>
      <c r="D4021" t="s">
        <v>8083</v>
      </c>
    </row>
    <row r="4022" spans="1:4" hidden="1" x14ac:dyDescent="0.15">
      <c r="A4022" t="s">
        <v>191</v>
      </c>
      <c r="B4022" t="s">
        <v>14036</v>
      </c>
      <c r="C4022" s="2">
        <v>41600.759722222225</v>
      </c>
      <c r="D4022" t="s">
        <v>14037</v>
      </c>
    </row>
    <row r="4023" spans="1:4" ht="40.5" hidden="1" x14ac:dyDescent="0.15">
      <c r="A4023" t="s">
        <v>191</v>
      </c>
      <c r="B4023" t="s">
        <v>14038</v>
      </c>
      <c r="C4023" s="2">
        <v>41600.720138888886</v>
      </c>
      <c r="D4023" s="3" t="s">
        <v>14039</v>
      </c>
    </row>
    <row r="4024" spans="1:4" hidden="1" x14ac:dyDescent="0.15">
      <c r="A4024" t="s">
        <v>191</v>
      </c>
      <c r="B4024" t="s">
        <v>14040</v>
      </c>
      <c r="C4024" s="2">
        <v>41600.698611111111</v>
      </c>
      <c r="D4024" t="s">
        <v>14041</v>
      </c>
    </row>
    <row r="4025" spans="1:4" ht="67.5" hidden="1" x14ac:dyDescent="0.15">
      <c r="A4025" t="s">
        <v>191</v>
      </c>
      <c r="B4025" t="s">
        <v>14042</v>
      </c>
      <c r="C4025" s="2">
        <v>41600.683333333334</v>
      </c>
      <c r="D4025" s="3" t="s">
        <v>14043</v>
      </c>
    </row>
    <row r="4026" spans="1:4" hidden="1" x14ac:dyDescent="0.15">
      <c r="A4026" t="s">
        <v>191</v>
      </c>
      <c r="B4026" t="s">
        <v>14044</v>
      </c>
      <c r="C4026" s="2">
        <v>41600.654166666667</v>
      </c>
      <c r="D4026" t="s">
        <v>14045</v>
      </c>
    </row>
    <row r="4027" spans="1:4" hidden="1" x14ac:dyDescent="0.15">
      <c r="A4027" t="s">
        <v>191</v>
      </c>
      <c r="B4027" t="s">
        <v>14046</v>
      </c>
      <c r="C4027" s="2">
        <v>41600.556944444441</v>
      </c>
      <c r="D4027" t="s">
        <v>14047</v>
      </c>
    </row>
    <row r="4028" spans="1:4" hidden="1" x14ac:dyDescent="0.15">
      <c r="A4028" t="s">
        <v>191</v>
      </c>
      <c r="B4028" t="s">
        <v>14048</v>
      </c>
      <c r="C4028" s="2">
        <v>41600.02847222222</v>
      </c>
      <c r="D4028" t="s">
        <v>14049</v>
      </c>
    </row>
    <row r="4029" spans="1:4" hidden="1" x14ac:dyDescent="0.15">
      <c r="A4029" t="s">
        <v>191</v>
      </c>
      <c r="B4029" t="s">
        <v>14050</v>
      </c>
      <c r="C4029" s="2">
        <v>41599.25</v>
      </c>
      <c r="D4029" t="s">
        <v>14051</v>
      </c>
    </row>
    <row r="4030" spans="1:4" hidden="1" x14ac:dyDescent="0.15">
      <c r="A4030" t="s">
        <v>191</v>
      </c>
      <c r="B4030" t="s">
        <v>14052</v>
      </c>
      <c r="C4030" s="2">
        <v>41598.963194444441</v>
      </c>
      <c r="D4030" t="s">
        <v>14053</v>
      </c>
    </row>
    <row r="4031" spans="1:4" hidden="1" x14ac:dyDescent="0.15">
      <c r="A4031" t="s">
        <v>191</v>
      </c>
      <c r="B4031" t="s">
        <v>7831</v>
      </c>
      <c r="C4031" s="2">
        <v>41598.800000000003</v>
      </c>
      <c r="D4031" t="s">
        <v>14054</v>
      </c>
    </row>
    <row r="4032" spans="1:4" hidden="1" x14ac:dyDescent="0.15">
      <c r="A4032" t="s">
        <v>191</v>
      </c>
      <c r="B4032" t="s">
        <v>3503</v>
      </c>
      <c r="C4032" s="2">
        <v>41598.506944444445</v>
      </c>
      <c r="D4032" t="s">
        <v>14055</v>
      </c>
    </row>
    <row r="4033" spans="1:4" hidden="1" x14ac:dyDescent="0.15">
      <c r="A4033" t="s">
        <v>191</v>
      </c>
      <c r="B4033" t="s">
        <v>3858</v>
      </c>
      <c r="C4033" s="2">
        <v>41597.747916666667</v>
      </c>
      <c r="D4033" t="s">
        <v>14056</v>
      </c>
    </row>
    <row r="4034" spans="1:4" hidden="1" x14ac:dyDescent="0.15">
      <c r="A4034" t="s">
        <v>191</v>
      </c>
      <c r="B4034" t="s">
        <v>14057</v>
      </c>
      <c r="C4034" s="2">
        <v>41597.734027777777</v>
      </c>
      <c r="D4034" t="s">
        <v>14058</v>
      </c>
    </row>
    <row r="4035" spans="1:4" hidden="1" x14ac:dyDescent="0.15">
      <c r="A4035" t="s">
        <v>191</v>
      </c>
      <c r="B4035" t="s">
        <v>14059</v>
      </c>
      <c r="C4035" s="2">
        <v>41597.722222222219</v>
      </c>
      <c r="D4035" t="s">
        <v>14060</v>
      </c>
    </row>
    <row r="4036" spans="1:4" hidden="1" x14ac:dyDescent="0.15">
      <c r="A4036" t="s">
        <v>191</v>
      </c>
      <c r="B4036" t="s">
        <v>14061</v>
      </c>
      <c r="C4036" s="2">
        <v>41595.554861111108</v>
      </c>
      <c r="D4036" t="s">
        <v>14062</v>
      </c>
    </row>
    <row r="4037" spans="1:4" hidden="1" x14ac:dyDescent="0.15">
      <c r="A4037" t="s">
        <v>191</v>
      </c>
      <c r="B4037" t="s">
        <v>14063</v>
      </c>
      <c r="C4037" s="2">
        <v>41595.45416666667</v>
      </c>
      <c r="D4037" t="s">
        <v>14064</v>
      </c>
    </row>
    <row r="4038" spans="1:4" hidden="1" x14ac:dyDescent="0.15">
      <c r="A4038" t="s">
        <v>191</v>
      </c>
      <c r="B4038" t="s">
        <v>14065</v>
      </c>
      <c r="C4038" s="2">
        <v>41594.568749999999</v>
      </c>
      <c r="D4038" t="s">
        <v>14066</v>
      </c>
    </row>
    <row r="4039" spans="1:4" hidden="1" x14ac:dyDescent="0.15">
      <c r="A4039" t="s">
        <v>191</v>
      </c>
      <c r="B4039" t="s">
        <v>14067</v>
      </c>
      <c r="C4039" s="2">
        <v>41594.075694444444</v>
      </c>
      <c r="D4039" t="s">
        <v>14068</v>
      </c>
    </row>
    <row r="4040" spans="1:4" hidden="1" x14ac:dyDescent="0.15">
      <c r="A4040" t="s">
        <v>191</v>
      </c>
      <c r="B4040" t="s">
        <v>14069</v>
      </c>
      <c r="C4040" s="2">
        <v>41593.356944444444</v>
      </c>
      <c r="D4040" t="s">
        <v>14070</v>
      </c>
    </row>
    <row r="4041" spans="1:4" hidden="1" x14ac:dyDescent="0.15">
      <c r="A4041" t="s">
        <v>191</v>
      </c>
      <c r="B4041" t="s">
        <v>4565</v>
      </c>
      <c r="C4041" s="2">
        <v>41592.883333333331</v>
      </c>
      <c r="D4041" t="s">
        <v>14071</v>
      </c>
    </row>
    <row r="4042" spans="1:4" hidden="1" x14ac:dyDescent="0.15">
      <c r="A4042" t="s">
        <v>191</v>
      </c>
      <c r="B4042" t="s">
        <v>14072</v>
      </c>
      <c r="C4042" s="2">
        <v>41591.382638888892</v>
      </c>
      <c r="D4042" t="s">
        <v>14073</v>
      </c>
    </row>
    <row r="4043" spans="1:4" hidden="1" x14ac:dyDescent="0.15">
      <c r="A4043" t="s">
        <v>191</v>
      </c>
      <c r="B4043" t="s">
        <v>14074</v>
      </c>
      <c r="C4043" s="2">
        <v>41590.327777777777</v>
      </c>
      <c r="D4043" t="s">
        <v>14075</v>
      </c>
    </row>
    <row r="4044" spans="1:4" hidden="1" x14ac:dyDescent="0.15">
      <c r="A4044" t="s">
        <v>191</v>
      </c>
      <c r="B4044" t="s">
        <v>14076</v>
      </c>
      <c r="C4044" s="2">
        <v>41590.168749999997</v>
      </c>
      <c r="D4044" t="s">
        <v>14077</v>
      </c>
    </row>
    <row r="4045" spans="1:4" hidden="1" x14ac:dyDescent="0.15">
      <c r="A4045" t="s">
        <v>191</v>
      </c>
      <c r="B4045" t="s">
        <v>14078</v>
      </c>
      <c r="C4045" s="2">
        <v>41589.191666666666</v>
      </c>
      <c r="D4045" t="s">
        <v>14079</v>
      </c>
    </row>
    <row r="4046" spans="1:4" hidden="1" x14ac:dyDescent="0.15">
      <c r="A4046" t="s">
        <v>191</v>
      </c>
      <c r="B4046" t="s">
        <v>14080</v>
      </c>
      <c r="C4046" s="2">
        <v>41589.043055555558</v>
      </c>
      <c r="D4046" t="s">
        <v>14081</v>
      </c>
    </row>
    <row r="4047" spans="1:4" hidden="1" x14ac:dyDescent="0.15">
      <c r="A4047" t="s">
        <v>191</v>
      </c>
      <c r="B4047" t="s">
        <v>14082</v>
      </c>
      <c r="C4047" s="2">
        <v>41588.570833333331</v>
      </c>
      <c r="D4047" t="s">
        <v>14083</v>
      </c>
    </row>
    <row r="4048" spans="1:4" hidden="1" x14ac:dyDescent="0.15">
      <c r="A4048" t="s">
        <v>191</v>
      </c>
      <c r="B4048" t="s">
        <v>4083</v>
      </c>
      <c r="C4048" s="2">
        <v>41587.465277777781</v>
      </c>
      <c r="D4048" t="s">
        <v>14084</v>
      </c>
    </row>
    <row r="4049" spans="1:4" hidden="1" x14ac:dyDescent="0.15">
      <c r="A4049" t="s">
        <v>191</v>
      </c>
      <c r="B4049" t="s">
        <v>14085</v>
      </c>
      <c r="C4049" s="2">
        <v>41587.201388888891</v>
      </c>
      <c r="D4049" t="s">
        <v>14086</v>
      </c>
    </row>
    <row r="4050" spans="1:4" hidden="1" x14ac:dyDescent="0.15">
      <c r="A4050" t="s">
        <v>191</v>
      </c>
      <c r="B4050" t="s">
        <v>14087</v>
      </c>
      <c r="C4050" s="2">
        <v>41585.911111111112</v>
      </c>
      <c r="D4050" t="s">
        <v>14088</v>
      </c>
    </row>
    <row r="4051" spans="1:4" ht="81" hidden="1" x14ac:dyDescent="0.15">
      <c r="A4051" t="s">
        <v>191</v>
      </c>
      <c r="B4051" t="s">
        <v>14089</v>
      </c>
      <c r="C4051" s="2">
        <v>41584.90902777778</v>
      </c>
      <c r="D4051" s="3" t="s">
        <v>14090</v>
      </c>
    </row>
    <row r="4052" spans="1:4" ht="40.5" hidden="1" x14ac:dyDescent="0.15">
      <c r="A4052" t="s">
        <v>191</v>
      </c>
      <c r="B4052" t="s">
        <v>14091</v>
      </c>
      <c r="C4052" s="2">
        <v>41584.857638888891</v>
      </c>
      <c r="D4052" s="3" t="s">
        <v>14092</v>
      </c>
    </row>
    <row r="4053" spans="1:4" hidden="1" x14ac:dyDescent="0.15">
      <c r="A4053" t="s">
        <v>191</v>
      </c>
      <c r="B4053">
        <v>1820182</v>
      </c>
      <c r="C4053" s="2">
        <v>41584.8125</v>
      </c>
      <c r="D4053" t="s">
        <v>14093</v>
      </c>
    </row>
    <row r="4054" spans="1:4" ht="54" hidden="1" x14ac:dyDescent="0.15">
      <c r="A4054" t="s">
        <v>191</v>
      </c>
      <c r="B4054" t="s">
        <v>14094</v>
      </c>
      <c r="C4054" s="2">
        <v>41584.806250000001</v>
      </c>
      <c r="D4054" s="3" t="s">
        <v>14095</v>
      </c>
    </row>
    <row r="4055" spans="1:4" hidden="1" x14ac:dyDescent="0.15">
      <c r="A4055" t="s">
        <v>191</v>
      </c>
      <c r="B4055" t="s">
        <v>14096</v>
      </c>
      <c r="C4055" s="2">
        <v>41584.70208333333</v>
      </c>
      <c r="D4055" t="s">
        <v>14097</v>
      </c>
    </row>
    <row r="4056" spans="1:4" ht="67.5" hidden="1" x14ac:dyDescent="0.15">
      <c r="A4056" t="s">
        <v>191</v>
      </c>
      <c r="B4056" t="s">
        <v>14098</v>
      </c>
      <c r="C4056" s="2">
        <v>41584.543749999997</v>
      </c>
      <c r="D4056" s="3" t="s">
        <v>14099</v>
      </c>
    </row>
    <row r="4057" spans="1:4" hidden="1" x14ac:dyDescent="0.15">
      <c r="A4057" t="s">
        <v>191</v>
      </c>
      <c r="B4057" t="s">
        <v>14100</v>
      </c>
      <c r="C4057" s="2">
        <v>41584.538888888892</v>
      </c>
      <c r="D4057" t="s">
        <v>14101</v>
      </c>
    </row>
    <row r="4058" spans="1:4" ht="40.5" hidden="1" x14ac:dyDescent="0.15">
      <c r="A4058" t="s">
        <v>191</v>
      </c>
      <c r="B4058" t="s">
        <v>14102</v>
      </c>
      <c r="C4058" s="2">
        <v>41584.422222222223</v>
      </c>
      <c r="D4058" s="3" t="s">
        <v>14103</v>
      </c>
    </row>
    <row r="4059" spans="1:4" hidden="1" x14ac:dyDescent="0.15">
      <c r="A4059" t="s">
        <v>191</v>
      </c>
      <c r="B4059" t="s">
        <v>14104</v>
      </c>
      <c r="C4059" s="2">
        <v>41584.336805555555</v>
      </c>
      <c r="D4059" t="s">
        <v>14105</v>
      </c>
    </row>
    <row r="4060" spans="1:4" hidden="1" x14ac:dyDescent="0.15">
      <c r="A4060" t="s">
        <v>191</v>
      </c>
      <c r="B4060" t="s">
        <v>33</v>
      </c>
      <c r="C4060" s="2">
        <v>41584.243750000001</v>
      </c>
      <c r="D4060" t="s">
        <v>14106</v>
      </c>
    </row>
    <row r="4061" spans="1:4" hidden="1" x14ac:dyDescent="0.15">
      <c r="A4061" t="s">
        <v>191</v>
      </c>
      <c r="B4061" t="s">
        <v>5951</v>
      </c>
      <c r="C4061" s="2">
        <v>41584.02847222222</v>
      </c>
      <c r="D4061" t="s">
        <v>5</v>
      </c>
    </row>
    <row r="4062" spans="1:4" hidden="1" x14ac:dyDescent="0.15">
      <c r="A4062" t="s">
        <v>200</v>
      </c>
      <c r="B4062" t="s">
        <v>14275</v>
      </c>
      <c r="C4062" s="2">
        <v>41605.47152777778</v>
      </c>
      <c r="D4062" t="s">
        <v>14276</v>
      </c>
    </row>
    <row r="4063" spans="1:4" hidden="1" x14ac:dyDescent="0.15">
      <c r="A4063" t="s">
        <v>200</v>
      </c>
      <c r="B4063" t="s">
        <v>14277</v>
      </c>
      <c r="C4063" s="2">
        <v>41584.56527777778</v>
      </c>
      <c r="D4063" t="s">
        <v>14278</v>
      </c>
    </row>
    <row r="4064" spans="1:4" hidden="1" x14ac:dyDescent="0.15">
      <c r="A4064" t="s">
        <v>219</v>
      </c>
      <c r="B4064" t="s">
        <v>14280</v>
      </c>
      <c r="C4064" s="2">
        <v>41605.466666666667</v>
      </c>
      <c r="D4064" t="s">
        <v>14281</v>
      </c>
    </row>
    <row r="4065" spans="1:4" hidden="1" x14ac:dyDescent="0.15">
      <c r="A4065" t="s">
        <v>219</v>
      </c>
      <c r="B4065" t="s">
        <v>14282</v>
      </c>
      <c r="C4065" s="2">
        <v>41604.929166666669</v>
      </c>
      <c r="D4065" t="s">
        <v>14283</v>
      </c>
    </row>
    <row r="4066" spans="1:4" hidden="1" x14ac:dyDescent="0.15">
      <c r="A4066" t="s">
        <v>219</v>
      </c>
      <c r="B4066" t="s">
        <v>14284</v>
      </c>
      <c r="C4066" s="2">
        <v>41604.855555555558</v>
      </c>
      <c r="D4066" t="s">
        <v>14285</v>
      </c>
    </row>
    <row r="4067" spans="1:4" hidden="1" x14ac:dyDescent="0.15">
      <c r="A4067" t="s">
        <v>219</v>
      </c>
      <c r="B4067" t="s">
        <v>14286</v>
      </c>
      <c r="C4067" s="2">
        <v>41604.756944444445</v>
      </c>
      <c r="D4067" t="s">
        <v>14287</v>
      </c>
    </row>
    <row r="4068" spans="1:4" hidden="1" x14ac:dyDescent="0.15">
      <c r="A4068" t="s">
        <v>219</v>
      </c>
      <c r="B4068" t="s">
        <v>14288</v>
      </c>
      <c r="C4068" s="2">
        <v>41604.386111111111</v>
      </c>
      <c r="D4068" t="s">
        <v>14289</v>
      </c>
    </row>
    <row r="4069" spans="1:4" hidden="1" x14ac:dyDescent="0.15">
      <c r="A4069" t="s">
        <v>219</v>
      </c>
      <c r="B4069" t="s">
        <v>14290</v>
      </c>
      <c r="C4069" s="2">
        <v>41603.640277777777</v>
      </c>
      <c r="D4069" t="s">
        <v>14291</v>
      </c>
    </row>
    <row r="4070" spans="1:4" hidden="1" x14ac:dyDescent="0.15">
      <c r="A4070" t="s">
        <v>219</v>
      </c>
      <c r="B4070" t="s">
        <v>14292</v>
      </c>
      <c r="C4070" s="2">
        <v>41600.482638888891</v>
      </c>
      <c r="D4070" t="s">
        <v>14293</v>
      </c>
    </row>
    <row r="4071" spans="1:4" hidden="1" x14ac:dyDescent="0.15">
      <c r="A4071" t="s">
        <v>219</v>
      </c>
      <c r="B4071" t="s">
        <v>14294</v>
      </c>
      <c r="C4071" s="2">
        <v>41600.132638888892</v>
      </c>
      <c r="D4071" t="s">
        <v>14295</v>
      </c>
    </row>
    <row r="4072" spans="1:4" hidden="1" x14ac:dyDescent="0.15">
      <c r="A4072" t="s">
        <v>219</v>
      </c>
      <c r="B4072" t="s">
        <v>14296</v>
      </c>
      <c r="C4072" s="2">
        <v>41592.484027777777</v>
      </c>
      <c r="D4072" t="s">
        <v>14297</v>
      </c>
    </row>
    <row r="4073" spans="1:4" hidden="1" x14ac:dyDescent="0.15">
      <c r="A4073" t="s">
        <v>219</v>
      </c>
      <c r="B4073" t="s">
        <v>14298</v>
      </c>
      <c r="C4073" s="2">
        <v>41590.458333333336</v>
      </c>
      <c r="D4073" t="s">
        <v>14299</v>
      </c>
    </row>
    <row r="4074" spans="1:4" hidden="1" x14ac:dyDescent="0.15">
      <c r="A4074" t="s">
        <v>219</v>
      </c>
      <c r="B4074" t="s">
        <v>14300</v>
      </c>
      <c r="C4074" s="2">
        <v>41584.694444444445</v>
      </c>
      <c r="D4074" t="s">
        <v>14301</v>
      </c>
    </row>
    <row r="4075" spans="1:4" hidden="1" x14ac:dyDescent="0.15">
      <c r="A4075" t="s">
        <v>219</v>
      </c>
      <c r="B4075" t="s">
        <v>2125</v>
      </c>
      <c r="C4075" s="2">
        <v>41584.293055555558</v>
      </c>
      <c r="D4075" t="s">
        <v>14302</v>
      </c>
    </row>
    <row r="4076" spans="1:4" hidden="1" x14ac:dyDescent="0.15">
      <c r="A4076" t="s">
        <v>219</v>
      </c>
      <c r="B4076" t="s">
        <v>14303</v>
      </c>
      <c r="C4076" s="2">
        <v>41584.115277777775</v>
      </c>
      <c r="D4076" t="s">
        <v>14304</v>
      </c>
    </row>
    <row r="4077" spans="1:4" hidden="1" x14ac:dyDescent="0.15">
      <c r="A4077" t="s">
        <v>227</v>
      </c>
      <c r="B4077" t="s">
        <v>14328</v>
      </c>
      <c r="C4077" s="2">
        <v>41605.464583333334</v>
      </c>
      <c r="D4077" t="s">
        <v>14329</v>
      </c>
    </row>
    <row r="4078" spans="1:4" ht="27" hidden="1" x14ac:dyDescent="0.15">
      <c r="A4078" t="s">
        <v>227</v>
      </c>
      <c r="B4078" t="s">
        <v>1467</v>
      </c>
      <c r="C4078" s="2">
        <v>41605.452777777777</v>
      </c>
      <c r="D4078" s="3" t="s">
        <v>14330</v>
      </c>
    </row>
    <row r="4079" spans="1:4" hidden="1" x14ac:dyDescent="0.15">
      <c r="A4079" t="s">
        <v>227</v>
      </c>
      <c r="B4079" t="s">
        <v>1340</v>
      </c>
      <c r="C4079" s="2">
        <v>41605.432638888888</v>
      </c>
      <c r="D4079" t="s">
        <v>14331</v>
      </c>
    </row>
    <row r="4080" spans="1:4" hidden="1" x14ac:dyDescent="0.15">
      <c r="A4080" t="s">
        <v>227</v>
      </c>
      <c r="B4080" t="s">
        <v>14332</v>
      </c>
      <c r="C4080" s="2">
        <v>41605.425000000003</v>
      </c>
      <c r="D4080" t="s">
        <v>14333</v>
      </c>
    </row>
    <row r="4081" spans="1:4" ht="40.5" hidden="1" x14ac:dyDescent="0.15">
      <c r="A4081" t="s">
        <v>227</v>
      </c>
      <c r="B4081" t="s">
        <v>14334</v>
      </c>
      <c r="C4081" s="2">
        <v>41605.425000000003</v>
      </c>
      <c r="D4081" s="3" t="s">
        <v>14335</v>
      </c>
    </row>
    <row r="4082" spans="1:4" hidden="1" x14ac:dyDescent="0.15">
      <c r="A4082" t="s">
        <v>227</v>
      </c>
      <c r="B4082" t="s">
        <v>14336</v>
      </c>
      <c r="C4082" s="2">
        <v>41605.386805555558</v>
      </c>
      <c r="D4082" t="s">
        <v>14337</v>
      </c>
    </row>
    <row r="4083" spans="1:4" hidden="1" x14ac:dyDescent="0.15">
      <c r="A4083" t="s">
        <v>227</v>
      </c>
      <c r="B4083" t="s">
        <v>1157</v>
      </c>
      <c r="C4083" s="2">
        <v>41605.029861111114</v>
      </c>
      <c r="D4083" t="s">
        <v>14338</v>
      </c>
    </row>
    <row r="4084" spans="1:4" ht="67.5" hidden="1" x14ac:dyDescent="0.15">
      <c r="A4084" t="s">
        <v>227</v>
      </c>
      <c r="B4084" t="s">
        <v>14339</v>
      </c>
      <c r="C4084" s="2">
        <v>41605.015972222223</v>
      </c>
      <c r="D4084" s="3" t="s">
        <v>14340</v>
      </c>
    </row>
    <row r="4085" spans="1:4" hidden="1" x14ac:dyDescent="0.15">
      <c r="A4085" t="s">
        <v>227</v>
      </c>
      <c r="B4085" t="s">
        <v>14341</v>
      </c>
      <c r="C4085" s="2">
        <v>41605.006944444445</v>
      </c>
      <c r="D4085" t="s">
        <v>14342</v>
      </c>
    </row>
    <row r="4086" spans="1:4" hidden="1" x14ac:dyDescent="0.15">
      <c r="A4086" t="s">
        <v>227</v>
      </c>
      <c r="B4086" t="s">
        <v>14343</v>
      </c>
      <c r="C4086" s="2">
        <v>41604.900694444441</v>
      </c>
      <c r="D4086" t="s">
        <v>14344</v>
      </c>
    </row>
    <row r="4087" spans="1:4" ht="54" hidden="1" x14ac:dyDescent="0.15">
      <c r="A4087" t="s">
        <v>227</v>
      </c>
      <c r="B4087" t="s">
        <v>14345</v>
      </c>
      <c r="C4087" s="2">
        <v>41604.898611111108</v>
      </c>
      <c r="D4087" s="3" t="s">
        <v>14346</v>
      </c>
    </row>
    <row r="4088" spans="1:4" ht="54" hidden="1" x14ac:dyDescent="0.15">
      <c r="A4088" t="s">
        <v>227</v>
      </c>
      <c r="B4088" t="s">
        <v>14347</v>
      </c>
      <c r="C4088" s="2">
        <v>41604.87222222222</v>
      </c>
      <c r="D4088" s="3" t="s">
        <v>14348</v>
      </c>
    </row>
    <row r="4089" spans="1:4" hidden="1" x14ac:dyDescent="0.15">
      <c r="A4089" t="s">
        <v>227</v>
      </c>
      <c r="B4089" t="s">
        <v>14349</v>
      </c>
      <c r="C4089" s="2">
        <v>41604.84652777778</v>
      </c>
      <c r="D4089" t="s">
        <v>14350</v>
      </c>
    </row>
    <row r="4090" spans="1:4" hidden="1" x14ac:dyDescent="0.15">
      <c r="A4090" t="s">
        <v>227</v>
      </c>
      <c r="B4090" t="s">
        <v>14351</v>
      </c>
      <c r="C4090" s="2">
        <v>41604.776388888888</v>
      </c>
      <c r="D4090" t="s">
        <v>14352</v>
      </c>
    </row>
    <row r="4091" spans="1:4" hidden="1" x14ac:dyDescent="0.15">
      <c r="A4091" t="s">
        <v>227</v>
      </c>
      <c r="B4091" t="s">
        <v>14353</v>
      </c>
      <c r="C4091" s="2">
        <v>41604.646527777775</v>
      </c>
      <c r="D4091" t="s">
        <v>14354</v>
      </c>
    </row>
    <row r="4092" spans="1:4" hidden="1" x14ac:dyDescent="0.15">
      <c r="A4092" t="s">
        <v>227</v>
      </c>
      <c r="B4092" t="s">
        <v>1340</v>
      </c>
      <c r="C4092" s="2">
        <v>41604.081944444442</v>
      </c>
      <c r="D4092" t="s">
        <v>14355</v>
      </c>
    </row>
    <row r="4093" spans="1:4" hidden="1" x14ac:dyDescent="0.15">
      <c r="A4093" t="s">
        <v>227</v>
      </c>
      <c r="B4093" t="s">
        <v>14356</v>
      </c>
      <c r="C4093" s="2">
        <v>41603.980555555558</v>
      </c>
      <c r="D4093" t="s">
        <v>14357</v>
      </c>
    </row>
    <row r="4094" spans="1:4" ht="27" hidden="1" x14ac:dyDescent="0.15">
      <c r="A4094" t="s">
        <v>227</v>
      </c>
      <c r="B4094" t="s">
        <v>1404</v>
      </c>
      <c r="C4094" s="2">
        <v>41603.95208333333</v>
      </c>
      <c r="D4094" s="3" t="s">
        <v>14358</v>
      </c>
    </row>
    <row r="4095" spans="1:4" ht="54" hidden="1" x14ac:dyDescent="0.15">
      <c r="A4095" t="s">
        <v>227</v>
      </c>
      <c r="B4095" t="s">
        <v>14359</v>
      </c>
      <c r="C4095" s="2">
        <v>41603.716666666667</v>
      </c>
      <c r="D4095" s="3" t="s">
        <v>14360</v>
      </c>
    </row>
    <row r="4096" spans="1:4" hidden="1" x14ac:dyDescent="0.15">
      <c r="A4096" t="s">
        <v>227</v>
      </c>
      <c r="B4096" t="s">
        <v>14361</v>
      </c>
      <c r="C4096" s="2">
        <v>41600.634027777778</v>
      </c>
      <c r="D4096" t="s">
        <v>14362</v>
      </c>
    </row>
    <row r="4097" spans="1:4" hidden="1" x14ac:dyDescent="0.15">
      <c r="A4097" t="s">
        <v>227</v>
      </c>
      <c r="B4097" t="s">
        <v>2258</v>
      </c>
      <c r="C4097" s="2">
        <v>41596.498611111114</v>
      </c>
      <c r="D4097" t="s">
        <v>14363</v>
      </c>
    </row>
    <row r="4098" spans="1:4" hidden="1" x14ac:dyDescent="0.15">
      <c r="A4098" t="s">
        <v>227</v>
      </c>
      <c r="B4098" t="s">
        <v>14364</v>
      </c>
      <c r="C4098" s="2">
        <v>41594.486111111109</v>
      </c>
      <c r="D4098" t="s">
        <v>14365</v>
      </c>
    </row>
    <row r="4099" spans="1:4" hidden="1" x14ac:dyDescent="0.15">
      <c r="A4099" t="s">
        <v>227</v>
      </c>
      <c r="B4099" t="s">
        <v>14366</v>
      </c>
      <c r="C4099" s="2">
        <v>41586.072916666664</v>
      </c>
      <c r="D4099" t="s">
        <v>14367</v>
      </c>
    </row>
    <row r="4100" spans="1:4" hidden="1" x14ac:dyDescent="0.15">
      <c r="A4100" t="s">
        <v>227</v>
      </c>
      <c r="B4100" t="s">
        <v>14368</v>
      </c>
      <c r="C4100" s="2">
        <v>41584.57916666667</v>
      </c>
      <c r="D4100" t="s">
        <v>14369</v>
      </c>
    </row>
    <row r="4101" spans="1:4" hidden="1" x14ac:dyDescent="0.15">
      <c r="A4101" t="s">
        <v>227</v>
      </c>
      <c r="B4101" t="s">
        <v>14370</v>
      </c>
      <c r="C4101" s="2">
        <v>41584.406944444447</v>
      </c>
      <c r="D4101" t="s">
        <v>14371</v>
      </c>
    </row>
    <row r="4102" spans="1:4" hidden="1" x14ac:dyDescent="0.15">
      <c r="A4102" t="s">
        <v>227</v>
      </c>
      <c r="B4102" t="s">
        <v>14372</v>
      </c>
      <c r="C4102" s="2">
        <v>41584.323611111111</v>
      </c>
      <c r="D4102" t="s">
        <v>14373</v>
      </c>
    </row>
    <row r="4103" spans="1:4" ht="54" hidden="1" x14ac:dyDescent="0.15">
      <c r="A4103" t="s">
        <v>233</v>
      </c>
      <c r="B4103" t="s">
        <v>14401</v>
      </c>
      <c r="C4103" s="2">
        <v>41605.464583333334</v>
      </c>
      <c r="D4103" s="3" t="s">
        <v>14402</v>
      </c>
    </row>
    <row r="4104" spans="1:4" hidden="1" x14ac:dyDescent="0.15">
      <c r="A4104" t="s">
        <v>233</v>
      </c>
      <c r="B4104" t="s">
        <v>25</v>
      </c>
      <c r="C4104" s="2">
        <v>41604.823611111111</v>
      </c>
      <c r="D4104" t="s">
        <v>14403</v>
      </c>
    </row>
    <row r="4105" spans="1:4" hidden="1" x14ac:dyDescent="0.15">
      <c r="A4105" t="s">
        <v>233</v>
      </c>
      <c r="B4105" t="s">
        <v>14404</v>
      </c>
      <c r="C4105" s="2">
        <v>41604.752083333333</v>
      </c>
      <c r="D4105" t="s">
        <v>14405</v>
      </c>
    </row>
    <row r="4106" spans="1:4" hidden="1" x14ac:dyDescent="0.15">
      <c r="A4106" t="s">
        <v>233</v>
      </c>
      <c r="B4106" t="s">
        <v>14406</v>
      </c>
      <c r="C4106" s="2">
        <v>41604.631944444445</v>
      </c>
      <c r="D4106" t="s">
        <v>14407</v>
      </c>
    </row>
    <row r="4107" spans="1:4" ht="40.5" hidden="1" x14ac:dyDescent="0.15">
      <c r="A4107" t="s">
        <v>233</v>
      </c>
      <c r="B4107" t="s">
        <v>1157</v>
      </c>
      <c r="C4107" s="2">
        <v>41604.448611111111</v>
      </c>
      <c r="D4107" s="3" t="s">
        <v>14408</v>
      </c>
    </row>
    <row r="4108" spans="1:4" ht="54" hidden="1" x14ac:dyDescent="0.15">
      <c r="A4108" t="s">
        <v>233</v>
      </c>
      <c r="B4108" t="s">
        <v>14409</v>
      </c>
      <c r="C4108" s="2">
        <v>41603.882638888892</v>
      </c>
      <c r="D4108" s="3" t="s">
        <v>14410</v>
      </c>
    </row>
    <row r="4109" spans="1:4" hidden="1" x14ac:dyDescent="0.15">
      <c r="A4109" t="s">
        <v>233</v>
      </c>
      <c r="B4109" t="s">
        <v>14411</v>
      </c>
      <c r="C4109" s="2">
        <v>41602.607638888891</v>
      </c>
      <c r="D4109" t="s">
        <v>14412</v>
      </c>
    </row>
    <row r="4110" spans="1:4" hidden="1" x14ac:dyDescent="0.15">
      <c r="A4110" t="s">
        <v>233</v>
      </c>
      <c r="B4110" t="s">
        <v>14413</v>
      </c>
      <c r="C4110" s="2">
        <v>41601.981249999997</v>
      </c>
      <c r="D4110" t="s">
        <v>14414</v>
      </c>
    </row>
    <row r="4111" spans="1:4" hidden="1" x14ac:dyDescent="0.15">
      <c r="A4111" t="s">
        <v>233</v>
      </c>
      <c r="B4111" t="s">
        <v>14415</v>
      </c>
      <c r="C4111" s="2">
        <v>41601.612500000003</v>
      </c>
      <c r="D4111" t="s">
        <v>14416</v>
      </c>
    </row>
    <row r="4112" spans="1:4" hidden="1" x14ac:dyDescent="0.15">
      <c r="A4112" t="s">
        <v>233</v>
      </c>
      <c r="B4112" t="s">
        <v>14417</v>
      </c>
      <c r="C4112" s="2">
        <v>41601.048611111109</v>
      </c>
      <c r="D4112" t="s">
        <v>14418</v>
      </c>
    </row>
    <row r="4113" spans="1:4" hidden="1" x14ac:dyDescent="0.15">
      <c r="A4113" t="s">
        <v>233</v>
      </c>
      <c r="B4113" t="s">
        <v>1985</v>
      </c>
      <c r="C4113" s="2">
        <v>41600.835416666669</v>
      </c>
      <c r="D4113" t="s">
        <v>14419</v>
      </c>
    </row>
    <row r="4114" spans="1:4" hidden="1" x14ac:dyDescent="0.15">
      <c r="A4114" t="s">
        <v>233</v>
      </c>
      <c r="B4114" t="s">
        <v>14420</v>
      </c>
      <c r="C4114" s="2">
        <v>41600.609027777777</v>
      </c>
      <c r="D4114" t="s">
        <v>14421</v>
      </c>
    </row>
    <row r="4115" spans="1:4" hidden="1" x14ac:dyDescent="0.15">
      <c r="A4115" t="s">
        <v>233</v>
      </c>
      <c r="B4115" t="s">
        <v>14422</v>
      </c>
      <c r="C4115" s="2">
        <v>41600.404166666667</v>
      </c>
      <c r="D4115" t="s">
        <v>14423</v>
      </c>
    </row>
    <row r="4116" spans="1:4" hidden="1" x14ac:dyDescent="0.15">
      <c r="A4116" t="s">
        <v>233</v>
      </c>
      <c r="B4116" t="s">
        <v>3616</v>
      </c>
      <c r="C4116" s="2">
        <v>41599.947916666664</v>
      </c>
      <c r="D4116" t="s">
        <v>8152</v>
      </c>
    </row>
    <row r="4117" spans="1:4" hidden="1" x14ac:dyDescent="0.15">
      <c r="A4117" t="s">
        <v>233</v>
      </c>
      <c r="B4117" t="s">
        <v>14424</v>
      </c>
      <c r="C4117" s="2">
        <v>41598.589583333334</v>
      </c>
      <c r="D4117" t="s">
        <v>14425</v>
      </c>
    </row>
    <row r="4118" spans="1:4" hidden="1" x14ac:dyDescent="0.15">
      <c r="A4118" t="s">
        <v>233</v>
      </c>
      <c r="B4118" t="s">
        <v>14426</v>
      </c>
      <c r="C4118" s="2">
        <v>41598.477083333331</v>
      </c>
      <c r="D4118" t="s">
        <v>14427</v>
      </c>
    </row>
    <row r="4119" spans="1:4" hidden="1" x14ac:dyDescent="0.15">
      <c r="A4119" t="s">
        <v>233</v>
      </c>
      <c r="B4119" t="s">
        <v>3006</v>
      </c>
      <c r="C4119" s="2">
        <v>41598.459027777775</v>
      </c>
      <c r="D4119" t="s">
        <v>14428</v>
      </c>
    </row>
    <row r="4120" spans="1:4" hidden="1" x14ac:dyDescent="0.15">
      <c r="A4120" t="s">
        <v>233</v>
      </c>
      <c r="B4120" t="s">
        <v>14429</v>
      </c>
      <c r="C4120" s="2">
        <v>41597.986111111109</v>
      </c>
      <c r="D4120" t="s">
        <v>14430</v>
      </c>
    </row>
    <row r="4121" spans="1:4" hidden="1" x14ac:dyDescent="0.15">
      <c r="A4121" t="s">
        <v>233</v>
      </c>
      <c r="B4121" t="s">
        <v>14431</v>
      </c>
      <c r="C4121" s="2">
        <v>41597.912499999999</v>
      </c>
      <c r="D4121" t="s">
        <v>14432</v>
      </c>
    </row>
    <row r="4122" spans="1:4" hidden="1" x14ac:dyDescent="0.15">
      <c r="A4122" t="s">
        <v>233</v>
      </c>
      <c r="B4122" t="s">
        <v>14433</v>
      </c>
      <c r="C4122" s="2">
        <v>41597.722222222219</v>
      </c>
      <c r="D4122" t="s">
        <v>14434</v>
      </c>
    </row>
    <row r="4123" spans="1:4" hidden="1" x14ac:dyDescent="0.15">
      <c r="A4123" t="s">
        <v>233</v>
      </c>
      <c r="B4123" t="s">
        <v>14435</v>
      </c>
      <c r="C4123" s="2">
        <v>41596.954861111109</v>
      </c>
      <c r="D4123" t="s">
        <v>14436</v>
      </c>
    </row>
    <row r="4124" spans="1:4" hidden="1" x14ac:dyDescent="0.15">
      <c r="A4124" t="s">
        <v>233</v>
      </c>
      <c r="B4124" t="s">
        <v>14437</v>
      </c>
      <c r="C4124" s="2">
        <v>41596.945138888892</v>
      </c>
      <c r="D4124" t="s">
        <v>14438</v>
      </c>
    </row>
    <row r="4125" spans="1:4" hidden="1" x14ac:dyDescent="0.15">
      <c r="A4125" t="s">
        <v>233</v>
      </c>
      <c r="B4125" t="s">
        <v>14439</v>
      </c>
      <c r="C4125" s="2">
        <v>41596.73333333333</v>
      </c>
      <c r="D4125" t="s">
        <v>14440</v>
      </c>
    </row>
    <row r="4126" spans="1:4" hidden="1" x14ac:dyDescent="0.15">
      <c r="A4126" t="s">
        <v>233</v>
      </c>
      <c r="B4126" t="s">
        <v>14441</v>
      </c>
      <c r="C4126" s="2">
        <v>41596.331250000003</v>
      </c>
      <c r="D4126" t="s">
        <v>14442</v>
      </c>
    </row>
    <row r="4127" spans="1:4" hidden="1" x14ac:dyDescent="0.15">
      <c r="A4127" t="s">
        <v>233</v>
      </c>
      <c r="B4127" t="s">
        <v>14443</v>
      </c>
      <c r="C4127" s="2">
        <v>41595.475694444445</v>
      </c>
      <c r="D4127" t="s">
        <v>14444</v>
      </c>
    </row>
    <row r="4128" spans="1:4" hidden="1" x14ac:dyDescent="0.15">
      <c r="A4128" t="s">
        <v>233</v>
      </c>
      <c r="B4128" t="s">
        <v>14445</v>
      </c>
      <c r="C4128" s="2">
        <v>41593.935416666667</v>
      </c>
      <c r="D4128" t="s">
        <v>14446</v>
      </c>
    </row>
    <row r="4129" spans="1:4" ht="40.5" hidden="1" x14ac:dyDescent="0.15">
      <c r="A4129" t="s">
        <v>233</v>
      </c>
      <c r="B4129" t="s">
        <v>14447</v>
      </c>
      <c r="C4129" s="2">
        <v>41593.881249999999</v>
      </c>
      <c r="D4129" s="3" t="s">
        <v>14448</v>
      </c>
    </row>
    <row r="4130" spans="1:4" hidden="1" x14ac:dyDescent="0.15">
      <c r="A4130" t="s">
        <v>233</v>
      </c>
      <c r="B4130" t="s">
        <v>14449</v>
      </c>
      <c r="C4130" s="2">
        <v>41593.675000000003</v>
      </c>
      <c r="D4130" t="s">
        <v>14450</v>
      </c>
    </row>
    <row r="4131" spans="1:4" hidden="1" x14ac:dyDescent="0.15">
      <c r="A4131" t="s">
        <v>233</v>
      </c>
      <c r="B4131" t="s">
        <v>14451</v>
      </c>
      <c r="C4131" s="2">
        <v>41593.581250000003</v>
      </c>
      <c r="D4131" t="s">
        <v>14452</v>
      </c>
    </row>
    <row r="4132" spans="1:4" hidden="1" x14ac:dyDescent="0.15">
      <c r="A4132" t="s">
        <v>233</v>
      </c>
      <c r="B4132" t="s">
        <v>14453</v>
      </c>
      <c r="C4132" s="2">
        <v>41593.490277777775</v>
      </c>
      <c r="D4132" t="s">
        <v>14454</v>
      </c>
    </row>
    <row r="4133" spans="1:4" ht="54" hidden="1" x14ac:dyDescent="0.15">
      <c r="A4133" t="s">
        <v>233</v>
      </c>
      <c r="B4133" t="s">
        <v>14455</v>
      </c>
      <c r="C4133" s="2">
        <v>41593.445138888892</v>
      </c>
      <c r="D4133" s="3" t="s">
        <v>14456</v>
      </c>
    </row>
    <row r="4134" spans="1:4" hidden="1" x14ac:dyDescent="0.15">
      <c r="A4134" t="s">
        <v>233</v>
      </c>
      <c r="B4134" t="s">
        <v>1157</v>
      </c>
      <c r="C4134" s="2">
        <v>41593.40902777778</v>
      </c>
      <c r="D4134" t="s">
        <v>14457</v>
      </c>
    </row>
    <row r="4135" spans="1:4" hidden="1" x14ac:dyDescent="0.15">
      <c r="A4135" t="s">
        <v>233</v>
      </c>
      <c r="B4135" t="s">
        <v>14458</v>
      </c>
      <c r="C4135" s="2">
        <v>41593.359722222223</v>
      </c>
      <c r="D4135" t="s">
        <v>14459</v>
      </c>
    </row>
    <row r="4136" spans="1:4" hidden="1" x14ac:dyDescent="0.15">
      <c r="A4136" t="s">
        <v>233</v>
      </c>
      <c r="B4136" t="s">
        <v>14460</v>
      </c>
      <c r="C4136" s="2">
        <v>41593.080555555556</v>
      </c>
      <c r="D4136" t="s">
        <v>14461</v>
      </c>
    </row>
    <row r="4137" spans="1:4" hidden="1" x14ac:dyDescent="0.15">
      <c r="A4137" t="s">
        <v>233</v>
      </c>
      <c r="B4137" t="s">
        <v>14462</v>
      </c>
      <c r="C4137" s="2">
        <v>41592.938194444447</v>
      </c>
      <c r="D4137" t="s">
        <v>14463</v>
      </c>
    </row>
    <row r="4138" spans="1:4" hidden="1" x14ac:dyDescent="0.15">
      <c r="A4138" t="s">
        <v>233</v>
      </c>
      <c r="B4138" t="s">
        <v>7806</v>
      </c>
      <c r="C4138" s="2">
        <v>41591.715277777781</v>
      </c>
      <c r="D4138" t="s">
        <v>14464</v>
      </c>
    </row>
    <row r="4139" spans="1:4" hidden="1" x14ac:dyDescent="0.15">
      <c r="A4139" t="s">
        <v>233</v>
      </c>
      <c r="B4139" t="s">
        <v>4972</v>
      </c>
      <c r="C4139" s="2">
        <v>41590.522916666669</v>
      </c>
      <c r="D4139" t="s">
        <v>14465</v>
      </c>
    </row>
    <row r="4140" spans="1:4" ht="81" hidden="1" x14ac:dyDescent="0.15">
      <c r="A4140" t="s">
        <v>233</v>
      </c>
      <c r="B4140" t="s">
        <v>14466</v>
      </c>
      <c r="C4140" s="2">
        <v>41590.330555555556</v>
      </c>
      <c r="D4140" s="3" t="s">
        <v>14467</v>
      </c>
    </row>
    <row r="4141" spans="1:4" hidden="1" x14ac:dyDescent="0.15">
      <c r="A4141" t="s">
        <v>233</v>
      </c>
      <c r="B4141" t="s">
        <v>14468</v>
      </c>
      <c r="C4141" s="2">
        <v>41590.068055555559</v>
      </c>
      <c r="D4141" t="s">
        <v>14469</v>
      </c>
    </row>
    <row r="4142" spans="1:4" hidden="1" x14ac:dyDescent="0.15">
      <c r="A4142" t="s">
        <v>233</v>
      </c>
      <c r="B4142" t="s">
        <v>14470</v>
      </c>
      <c r="C4142" s="2">
        <v>41589.727083333331</v>
      </c>
      <c r="D4142" t="s">
        <v>14471</v>
      </c>
    </row>
    <row r="4143" spans="1:4" hidden="1" x14ac:dyDescent="0.15">
      <c r="A4143" t="s">
        <v>233</v>
      </c>
      <c r="B4143" t="s">
        <v>14472</v>
      </c>
      <c r="C4143" s="2">
        <v>41589.411111111112</v>
      </c>
      <c r="D4143" t="s">
        <v>14473</v>
      </c>
    </row>
    <row r="4144" spans="1:4" hidden="1" x14ac:dyDescent="0.15">
      <c r="A4144" t="s">
        <v>233</v>
      </c>
      <c r="B4144" t="s">
        <v>14474</v>
      </c>
      <c r="C4144" s="2">
        <v>41587.381249999999</v>
      </c>
      <c r="D4144" t="s">
        <v>14475</v>
      </c>
    </row>
    <row r="4145" spans="1:4" hidden="1" x14ac:dyDescent="0.15">
      <c r="A4145" t="s">
        <v>233</v>
      </c>
      <c r="B4145" t="s">
        <v>14476</v>
      </c>
      <c r="C4145" s="2">
        <v>41586.713194444441</v>
      </c>
      <c r="D4145" t="s">
        <v>14477</v>
      </c>
    </row>
    <row r="4146" spans="1:4" hidden="1" x14ac:dyDescent="0.15">
      <c r="A4146" t="s">
        <v>233</v>
      </c>
      <c r="B4146" t="s">
        <v>14478</v>
      </c>
      <c r="C4146" s="2">
        <v>41586.703472222223</v>
      </c>
      <c r="D4146" t="s">
        <v>14479</v>
      </c>
    </row>
    <row r="4147" spans="1:4" hidden="1" x14ac:dyDescent="0.15">
      <c r="A4147" t="s">
        <v>233</v>
      </c>
      <c r="B4147" t="s">
        <v>14480</v>
      </c>
      <c r="C4147" s="2">
        <v>41586.601388888892</v>
      </c>
      <c r="D4147" t="s">
        <v>14481</v>
      </c>
    </row>
    <row r="4148" spans="1:4" hidden="1" x14ac:dyDescent="0.15">
      <c r="A4148" t="s">
        <v>233</v>
      </c>
      <c r="B4148" t="s">
        <v>8278</v>
      </c>
      <c r="C4148" s="2">
        <v>41586.48333333333</v>
      </c>
      <c r="D4148" t="s">
        <v>14482</v>
      </c>
    </row>
    <row r="4149" spans="1:4" hidden="1" x14ac:dyDescent="0.15">
      <c r="A4149" t="s">
        <v>233</v>
      </c>
      <c r="B4149" t="s">
        <v>14483</v>
      </c>
      <c r="C4149" s="2">
        <v>41586.418055555558</v>
      </c>
      <c r="D4149" t="s">
        <v>14484</v>
      </c>
    </row>
    <row r="4150" spans="1:4" hidden="1" x14ac:dyDescent="0.15">
      <c r="A4150" t="s">
        <v>233</v>
      </c>
      <c r="B4150" t="s">
        <v>14485</v>
      </c>
      <c r="C4150" s="2">
        <v>41586.388194444444</v>
      </c>
      <c r="D4150" t="s">
        <v>14486</v>
      </c>
    </row>
    <row r="4151" spans="1:4" hidden="1" x14ac:dyDescent="0.15">
      <c r="A4151" t="s">
        <v>233</v>
      </c>
      <c r="B4151" t="s">
        <v>14487</v>
      </c>
      <c r="C4151" s="2">
        <v>41586.144444444442</v>
      </c>
      <c r="D4151" t="s">
        <v>14488</v>
      </c>
    </row>
    <row r="4152" spans="1:4" hidden="1" x14ac:dyDescent="0.15">
      <c r="A4152" t="s">
        <v>233</v>
      </c>
      <c r="B4152" t="s">
        <v>14489</v>
      </c>
      <c r="C4152" s="2">
        <v>41585.870138888888</v>
      </c>
      <c r="D4152" t="s">
        <v>14490</v>
      </c>
    </row>
    <row r="4153" spans="1:4" ht="54" hidden="1" x14ac:dyDescent="0.15">
      <c r="A4153" t="s">
        <v>233</v>
      </c>
      <c r="B4153" t="s">
        <v>14491</v>
      </c>
      <c r="C4153" s="2">
        <v>41585.851388888892</v>
      </c>
      <c r="D4153" s="3" t="s">
        <v>14492</v>
      </c>
    </row>
    <row r="4154" spans="1:4" hidden="1" x14ac:dyDescent="0.15">
      <c r="A4154" t="s">
        <v>233</v>
      </c>
      <c r="B4154" t="s">
        <v>14493</v>
      </c>
      <c r="C4154" s="2">
        <v>41585.53125</v>
      </c>
      <c r="D4154" t="s">
        <v>14494</v>
      </c>
    </row>
    <row r="4155" spans="1:4" hidden="1" x14ac:dyDescent="0.15">
      <c r="A4155" t="s">
        <v>233</v>
      </c>
      <c r="B4155" t="s">
        <v>14495</v>
      </c>
      <c r="C4155" s="2">
        <v>41585.029166666667</v>
      </c>
      <c r="D4155" t="s">
        <v>14496</v>
      </c>
    </row>
    <row r="4156" spans="1:4" hidden="1" x14ac:dyDescent="0.15">
      <c r="A4156" t="s">
        <v>233</v>
      </c>
      <c r="B4156" t="s">
        <v>1303</v>
      </c>
      <c r="C4156" s="2">
        <v>41584.923611111109</v>
      </c>
      <c r="D4156" t="s">
        <v>14497</v>
      </c>
    </row>
    <row r="4157" spans="1:4" hidden="1" x14ac:dyDescent="0.15">
      <c r="A4157" t="s">
        <v>233</v>
      </c>
      <c r="B4157" t="s">
        <v>14498</v>
      </c>
      <c r="C4157" s="2">
        <v>41584.892361111109</v>
      </c>
      <c r="D4157" t="s">
        <v>14499</v>
      </c>
    </row>
    <row r="4158" spans="1:4" hidden="1" x14ac:dyDescent="0.15">
      <c r="A4158" t="s">
        <v>233</v>
      </c>
      <c r="B4158" t="s">
        <v>14500</v>
      </c>
      <c r="C4158" s="2">
        <v>41584.830555555556</v>
      </c>
      <c r="D4158" t="s">
        <v>14501</v>
      </c>
    </row>
    <row r="4159" spans="1:4" hidden="1" x14ac:dyDescent="0.15">
      <c r="A4159" t="s">
        <v>233</v>
      </c>
      <c r="B4159" t="s">
        <v>14502</v>
      </c>
      <c r="C4159" s="2">
        <v>41584.827777777777</v>
      </c>
      <c r="D4159" t="s">
        <v>14503</v>
      </c>
    </row>
    <row r="4160" spans="1:4" hidden="1" x14ac:dyDescent="0.15">
      <c r="A4160" t="s">
        <v>233</v>
      </c>
      <c r="B4160" t="s">
        <v>14504</v>
      </c>
      <c r="C4160" s="2">
        <v>41584.631944444445</v>
      </c>
      <c r="D4160" t="s">
        <v>14505</v>
      </c>
    </row>
    <row r="4161" spans="1:4" hidden="1" x14ac:dyDescent="0.15">
      <c r="A4161" t="s">
        <v>233</v>
      </c>
      <c r="B4161" t="s">
        <v>14506</v>
      </c>
      <c r="C4161" s="2">
        <v>41584.594444444447</v>
      </c>
      <c r="D4161" t="s">
        <v>14507</v>
      </c>
    </row>
    <row r="4162" spans="1:4" hidden="1" x14ac:dyDescent="0.15">
      <c r="A4162" t="s">
        <v>233</v>
      </c>
      <c r="B4162" t="s">
        <v>14508</v>
      </c>
      <c r="C4162" s="2">
        <v>41584.540972222225</v>
      </c>
      <c r="D4162" t="s">
        <v>14509</v>
      </c>
    </row>
    <row r="4163" spans="1:4" hidden="1" x14ac:dyDescent="0.15">
      <c r="A4163" t="s">
        <v>233</v>
      </c>
      <c r="B4163" t="s">
        <v>14510</v>
      </c>
      <c r="C4163" s="2">
        <v>41584.527083333334</v>
      </c>
      <c r="D4163" t="s">
        <v>14511</v>
      </c>
    </row>
    <row r="4164" spans="1:4" hidden="1" x14ac:dyDescent="0.15">
      <c r="A4164" t="s">
        <v>233</v>
      </c>
      <c r="B4164" t="s">
        <v>14512</v>
      </c>
      <c r="C4164" s="2">
        <v>41584.477777777778</v>
      </c>
      <c r="D4164" t="s">
        <v>14513</v>
      </c>
    </row>
    <row r="4165" spans="1:4" hidden="1" x14ac:dyDescent="0.15">
      <c r="A4165" t="s">
        <v>233</v>
      </c>
      <c r="B4165" t="s">
        <v>14514</v>
      </c>
      <c r="C4165" s="2">
        <v>41584.455555555556</v>
      </c>
      <c r="D4165" t="s">
        <v>14515</v>
      </c>
    </row>
    <row r="4166" spans="1:4" hidden="1" x14ac:dyDescent="0.15">
      <c r="A4166" t="s">
        <v>233</v>
      </c>
      <c r="B4166" t="s">
        <v>14516</v>
      </c>
      <c r="C4166" s="2">
        <v>41584.410416666666</v>
      </c>
      <c r="D4166" t="s">
        <v>14517</v>
      </c>
    </row>
    <row r="4167" spans="1:4" hidden="1" x14ac:dyDescent="0.15">
      <c r="A4167" t="s">
        <v>233</v>
      </c>
      <c r="B4167" t="s">
        <v>14518</v>
      </c>
      <c r="C4167" s="2">
        <v>41584.40902777778</v>
      </c>
      <c r="D4167" t="s">
        <v>14519</v>
      </c>
    </row>
    <row r="4168" spans="1:4" hidden="1" x14ac:dyDescent="0.15">
      <c r="A4168" t="s">
        <v>233</v>
      </c>
      <c r="B4168" t="s">
        <v>14520</v>
      </c>
      <c r="C4168" s="2">
        <v>41584.401388888888</v>
      </c>
      <c r="D4168" t="s">
        <v>14521</v>
      </c>
    </row>
    <row r="4169" spans="1:4" hidden="1" x14ac:dyDescent="0.15">
      <c r="A4169" t="s">
        <v>233</v>
      </c>
      <c r="B4169" t="s">
        <v>14522</v>
      </c>
      <c r="C4169" s="2">
        <v>41584.394444444442</v>
      </c>
      <c r="D4169" t="s">
        <v>14523</v>
      </c>
    </row>
    <row r="4170" spans="1:4" hidden="1" x14ac:dyDescent="0.15">
      <c r="A4170" t="s">
        <v>233</v>
      </c>
      <c r="B4170" t="s">
        <v>14524</v>
      </c>
      <c r="C4170" s="2">
        <v>41584.387499999997</v>
      </c>
      <c r="D4170" t="s">
        <v>14525</v>
      </c>
    </row>
    <row r="4171" spans="1:4" hidden="1" x14ac:dyDescent="0.15">
      <c r="A4171" t="s">
        <v>233</v>
      </c>
      <c r="B4171" t="s">
        <v>14526</v>
      </c>
      <c r="C4171" s="2">
        <v>41584.376388888886</v>
      </c>
      <c r="D4171" t="s">
        <v>14527</v>
      </c>
    </row>
    <row r="4172" spans="1:4" hidden="1" x14ac:dyDescent="0.15">
      <c r="A4172" t="s">
        <v>233</v>
      </c>
      <c r="B4172" t="s">
        <v>14528</v>
      </c>
      <c r="C4172" s="2">
        <v>41584.359722222223</v>
      </c>
      <c r="D4172" t="s">
        <v>14529</v>
      </c>
    </row>
    <row r="4173" spans="1:4" hidden="1" x14ac:dyDescent="0.15">
      <c r="A4173" t="s">
        <v>233</v>
      </c>
      <c r="B4173" t="s">
        <v>14530</v>
      </c>
      <c r="C4173" s="2">
        <v>41584.354861111111</v>
      </c>
      <c r="D4173" t="s">
        <v>14531</v>
      </c>
    </row>
    <row r="4174" spans="1:4" hidden="1" x14ac:dyDescent="0.15">
      <c r="A4174" t="s">
        <v>233</v>
      </c>
      <c r="B4174" t="s">
        <v>14532</v>
      </c>
      <c r="C4174" s="2">
        <v>41584.342361111114</v>
      </c>
      <c r="D4174" t="s">
        <v>14533</v>
      </c>
    </row>
    <row r="4175" spans="1:4" ht="54" hidden="1" x14ac:dyDescent="0.15">
      <c r="A4175" t="s">
        <v>233</v>
      </c>
      <c r="B4175" t="s">
        <v>14534</v>
      </c>
      <c r="C4175" s="2">
        <v>41584.320833333331</v>
      </c>
      <c r="D4175" s="3" t="s">
        <v>14535</v>
      </c>
    </row>
    <row r="4176" spans="1:4" hidden="1" x14ac:dyDescent="0.15">
      <c r="A4176" t="s">
        <v>233</v>
      </c>
      <c r="B4176" t="s">
        <v>14536</v>
      </c>
      <c r="C4176" s="2">
        <v>41584.315972222219</v>
      </c>
      <c r="D4176" t="s">
        <v>14537</v>
      </c>
    </row>
    <row r="4177" spans="1:4" hidden="1" x14ac:dyDescent="0.15">
      <c r="A4177" t="s">
        <v>233</v>
      </c>
      <c r="B4177" t="s">
        <v>14538</v>
      </c>
      <c r="C4177" s="2">
        <v>41584.258333333331</v>
      </c>
      <c r="D4177" t="s">
        <v>14539</v>
      </c>
    </row>
    <row r="4178" spans="1:4" hidden="1" x14ac:dyDescent="0.15">
      <c r="A4178" t="s">
        <v>233</v>
      </c>
      <c r="B4178" t="s">
        <v>14540</v>
      </c>
      <c r="C4178" s="2">
        <v>41584.184027777781</v>
      </c>
      <c r="D4178" t="s">
        <v>14541</v>
      </c>
    </row>
    <row r="4179" spans="1:4" hidden="1" x14ac:dyDescent="0.15">
      <c r="A4179" t="s">
        <v>233</v>
      </c>
      <c r="B4179" t="s">
        <v>8396</v>
      </c>
      <c r="C4179" s="2">
        <v>41584.156944444447</v>
      </c>
      <c r="D4179" t="s">
        <v>14542</v>
      </c>
    </row>
    <row r="4180" spans="1:4" hidden="1" x14ac:dyDescent="0.15">
      <c r="A4180" t="s">
        <v>233</v>
      </c>
      <c r="B4180" t="s">
        <v>14543</v>
      </c>
      <c r="C4180" s="2">
        <v>41584.12222222222</v>
      </c>
      <c r="D4180" t="s">
        <v>14544</v>
      </c>
    </row>
    <row r="4181" spans="1:4" hidden="1" x14ac:dyDescent="0.15">
      <c r="A4181" t="s">
        <v>238</v>
      </c>
      <c r="B4181" t="s">
        <v>14618</v>
      </c>
      <c r="C4181" s="2">
        <v>41605.463888888888</v>
      </c>
      <c r="D4181" t="s">
        <v>14619</v>
      </c>
    </row>
    <row r="4182" spans="1:4" hidden="1" x14ac:dyDescent="0.15">
      <c r="A4182" t="s">
        <v>238</v>
      </c>
      <c r="B4182" t="s">
        <v>14620</v>
      </c>
      <c r="C4182" s="2">
        <v>41605.376388888886</v>
      </c>
      <c r="D4182" t="s">
        <v>14621</v>
      </c>
    </row>
    <row r="4183" spans="1:4" hidden="1" x14ac:dyDescent="0.15">
      <c r="A4183" t="s">
        <v>238</v>
      </c>
      <c r="B4183" t="s">
        <v>14622</v>
      </c>
      <c r="C4183" s="2">
        <v>41605.310416666667</v>
      </c>
      <c r="D4183" t="s">
        <v>14623</v>
      </c>
    </row>
    <row r="4184" spans="1:4" ht="54" hidden="1" x14ac:dyDescent="0.15">
      <c r="A4184" t="s">
        <v>238</v>
      </c>
      <c r="B4184" t="s">
        <v>14624</v>
      </c>
      <c r="C4184" s="2">
        <v>41605.031944444447</v>
      </c>
      <c r="D4184" s="3" t="s">
        <v>14625</v>
      </c>
    </row>
    <row r="4185" spans="1:4" hidden="1" x14ac:dyDescent="0.15">
      <c r="A4185" t="s">
        <v>238</v>
      </c>
      <c r="B4185" t="s">
        <v>14626</v>
      </c>
      <c r="C4185" s="2">
        <v>41605.015277777777</v>
      </c>
      <c r="D4185" t="s">
        <v>14627</v>
      </c>
    </row>
    <row r="4186" spans="1:4" hidden="1" x14ac:dyDescent="0.15">
      <c r="A4186" t="s">
        <v>238</v>
      </c>
      <c r="B4186" t="s">
        <v>14628</v>
      </c>
      <c r="C4186" s="2">
        <v>41604.924305555556</v>
      </c>
      <c r="D4186" t="s">
        <v>14629</v>
      </c>
    </row>
    <row r="4187" spans="1:4" hidden="1" x14ac:dyDescent="0.15">
      <c r="A4187" t="s">
        <v>238</v>
      </c>
      <c r="B4187" t="s">
        <v>14630</v>
      </c>
      <c r="C4187" s="2">
        <v>41604.818749999999</v>
      </c>
      <c r="D4187" t="s">
        <v>14631</v>
      </c>
    </row>
    <row r="4188" spans="1:4" hidden="1" x14ac:dyDescent="0.15">
      <c r="A4188" t="s">
        <v>238</v>
      </c>
      <c r="B4188" t="s">
        <v>14632</v>
      </c>
      <c r="C4188" s="2">
        <v>41603.879166666666</v>
      </c>
      <c r="D4188" t="s">
        <v>14633</v>
      </c>
    </row>
    <row r="4189" spans="1:4" hidden="1" x14ac:dyDescent="0.15">
      <c r="A4189" t="s">
        <v>238</v>
      </c>
      <c r="B4189" t="s">
        <v>14634</v>
      </c>
      <c r="C4189" s="2">
        <v>41602.84375</v>
      </c>
      <c r="D4189" t="s">
        <v>14635</v>
      </c>
    </row>
    <row r="4190" spans="1:4" hidden="1" x14ac:dyDescent="0.15">
      <c r="A4190" t="s">
        <v>238</v>
      </c>
      <c r="B4190" t="s">
        <v>14636</v>
      </c>
      <c r="C4190" s="2">
        <v>41597.015277777777</v>
      </c>
      <c r="D4190" t="s">
        <v>14637</v>
      </c>
    </row>
    <row r="4191" spans="1:4" hidden="1" x14ac:dyDescent="0.15">
      <c r="A4191" t="s">
        <v>238</v>
      </c>
      <c r="B4191" t="s">
        <v>14638</v>
      </c>
      <c r="C4191" s="2">
        <v>41592.50277777778</v>
      </c>
      <c r="D4191" t="s">
        <v>14639</v>
      </c>
    </row>
    <row r="4192" spans="1:4" hidden="1" x14ac:dyDescent="0.15">
      <c r="A4192" t="s">
        <v>238</v>
      </c>
      <c r="B4192" t="s">
        <v>14640</v>
      </c>
      <c r="C4192" s="2">
        <v>41586.677777777775</v>
      </c>
      <c r="D4192" t="s">
        <v>14641</v>
      </c>
    </row>
    <row r="4193" spans="1:4" hidden="1" x14ac:dyDescent="0.15">
      <c r="A4193" t="s">
        <v>238</v>
      </c>
      <c r="B4193" t="s">
        <v>14642</v>
      </c>
      <c r="C4193" s="2">
        <v>41585.579861111109</v>
      </c>
      <c r="D4193" t="s">
        <v>14643</v>
      </c>
    </row>
    <row r="4194" spans="1:4" hidden="1" x14ac:dyDescent="0.15">
      <c r="A4194" t="s">
        <v>238</v>
      </c>
      <c r="B4194" t="s">
        <v>14644</v>
      </c>
      <c r="C4194" s="2">
        <v>41584.380555555559</v>
      </c>
      <c r="D4194" t="s">
        <v>14645</v>
      </c>
    </row>
    <row r="4195" spans="1:4" hidden="1" x14ac:dyDescent="0.15">
      <c r="A4195" t="s">
        <v>238</v>
      </c>
      <c r="B4195" t="s">
        <v>14646</v>
      </c>
      <c r="C4195" s="2">
        <v>41584.283333333333</v>
      </c>
      <c r="D4195" t="s">
        <v>14647</v>
      </c>
    </row>
    <row r="4196" spans="1:4" hidden="1" x14ac:dyDescent="0.15">
      <c r="A4196" t="s">
        <v>245</v>
      </c>
      <c r="B4196" t="s">
        <v>14662</v>
      </c>
      <c r="C4196" s="2">
        <v>41605.456944444442</v>
      </c>
      <c r="D4196" t="s">
        <v>14663</v>
      </c>
    </row>
    <row r="4197" spans="1:4" hidden="1" x14ac:dyDescent="0.15">
      <c r="A4197" t="s">
        <v>245</v>
      </c>
      <c r="B4197" t="s">
        <v>14664</v>
      </c>
      <c r="C4197" s="2">
        <v>41605.44027777778</v>
      </c>
      <c r="D4197" t="s">
        <v>14665</v>
      </c>
    </row>
    <row r="4198" spans="1:4" hidden="1" x14ac:dyDescent="0.15">
      <c r="A4198" t="s">
        <v>245</v>
      </c>
      <c r="B4198" t="s">
        <v>14666</v>
      </c>
      <c r="C4198" s="2">
        <v>41605.420138888891</v>
      </c>
      <c r="D4198" t="s">
        <v>14667</v>
      </c>
    </row>
    <row r="4199" spans="1:4" ht="121.5" hidden="1" x14ac:dyDescent="0.15">
      <c r="A4199" t="s">
        <v>245</v>
      </c>
      <c r="B4199" t="s">
        <v>14668</v>
      </c>
      <c r="C4199" s="2">
        <v>41605.415277777778</v>
      </c>
      <c r="D4199" s="3" t="s">
        <v>14669</v>
      </c>
    </row>
    <row r="4200" spans="1:4" hidden="1" x14ac:dyDescent="0.15">
      <c r="A4200" t="s">
        <v>245</v>
      </c>
      <c r="B4200">
        <v>65</v>
      </c>
      <c r="C4200" s="2">
        <v>41599.902083333334</v>
      </c>
      <c r="D4200" t="s">
        <v>14670</v>
      </c>
    </row>
    <row r="4201" spans="1:4" ht="54" hidden="1" x14ac:dyDescent="0.15">
      <c r="A4201" t="s">
        <v>245</v>
      </c>
      <c r="B4201" t="s">
        <v>14671</v>
      </c>
      <c r="C4201" s="2">
        <v>41588.893750000003</v>
      </c>
      <c r="D4201" s="3" t="s">
        <v>14672</v>
      </c>
    </row>
    <row r="4202" spans="1:4" ht="54" hidden="1" x14ac:dyDescent="0.15">
      <c r="A4202" t="s">
        <v>245</v>
      </c>
      <c r="B4202" t="s">
        <v>2392</v>
      </c>
      <c r="C4202" s="2">
        <v>41586.914583333331</v>
      </c>
      <c r="D4202" s="3" t="s">
        <v>14673</v>
      </c>
    </row>
    <row r="4203" spans="1:4" hidden="1" x14ac:dyDescent="0.15">
      <c r="A4203" t="s">
        <v>245</v>
      </c>
      <c r="B4203" t="s">
        <v>14674</v>
      </c>
      <c r="C4203" s="2">
        <v>41584.956944444442</v>
      </c>
      <c r="D4203" t="s">
        <v>14675</v>
      </c>
    </row>
    <row r="4204" spans="1:4" hidden="1" x14ac:dyDescent="0.15">
      <c r="A4204" t="s">
        <v>245</v>
      </c>
      <c r="B4204" t="s">
        <v>14676</v>
      </c>
      <c r="C4204" s="2">
        <v>41584.413888888892</v>
      </c>
      <c r="D4204" t="s">
        <v>14677</v>
      </c>
    </row>
    <row r="4205" spans="1:4" hidden="1" x14ac:dyDescent="0.15">
      <c r="A4205" t="s">
        <v>252</v>
      </c>
      <c r="B4205" t="s">
        <v>14694</v>
      </c>
      <c r="C4205" s="2">
        <v>41605.450694444444</v>
      </c>
      <c r="D4205" t="s">
        <v>14695</v>
      </c>
    </row>
    <row r="4206" spans="1:4" hidden="1" x14ac:dyDescent="0.15">
      <c r="A4206" t="s">
        <v>252</v>
      </c>
      <c r="B4206" t="s">
        <v>14696</v>
      </c>
      <c r="C4206" s="2">
        <v>41593.912499999999</v>
      </c>
      <c r="D4206" t="s">
        <v>14697</v>
      </c>
    </row>
    <row r="4207" spans="1:4" hidden="1" x14ac:dyDescent="0.15">
      <c r="A4207" t="s">
        <v>252</v>
      </c>
      <c r="B4207" t="s">
        <v>14698</v>
      </c>
      <c r="C4207" s="2">
        <v>41584.298611111109</v>
      </c>
      <c r="D4207" t="s">
        <v>14699</v>
      </c>
    </row>
    <row r="4208" spans="1:4" hidden="1" x14ac:dyDescent="0.15">
      <c r="A4208" t="s">
        <v>252</v>
      </c>
      <c r="B4208" t="s">
        <v>14700</v>
      </c>
      <c r="C4208" s="2">
        <v>41584.270833333336</v>
      </c>
      <c r="D4208" t="s">
        <v>14701</v>
      </c>
    </row>
    <row r="4209" spans="1:4" hidden="1" x14ac:dyDescent="0.15">
      <c r="A4209" t="s">
        <v>261</v>
      </c>
      <c r="B4209" t="s">
        <v>14704</v>
      </c>
      <c r="C4209" s="2">
        <v>41605.440972222219</v>
      </c>
      <c r="D4209" t="s">
        <v>14705</v>
      </c>
    </row>
    <row r="4210" spans="1:4" ht="40.5" hidden="1" x14ac:dyDescent="0.15">
      <c r="A4210" t="s">
        <v>261</v>
      </c>
      <c r="B4210" t="s">
        <v>14706</v>
      </c>
      <c r="C4210" s="2">
        <v>41605.439583333333</v>
      </c>
      <c r="D4210" s="3" t="s">
        <v>14707</v>
      </c>
    </row>
    <row r="4211" spans="1:4" ht="40.5" hidden="1" x14ac:dyDescent="0.15">
      <c r="A4211" t="s">
        <v>261</v>
      </c>
      <c r="B4211" t="s">
        <v>14708</v>
      </c>
      <c r="C4211" s="2">
        <v>41605.393750000003</v>
      </c>
      <c r="D4211" s="3" t="s">
        <v>14709</v>
      </c>
    </row>
    <row r="4212" spans="1:4" ht="40.5" hidden="1" x14ac:dyDescent="0.15">
      <c r="A4212" t="s">
        <v>261</v>
      </c>
      <c r="B4212" t="s">
        <v>14708</v>
      </c>
      <c r="C4212" s="2">
        <v>41605.393750000003</v>
      </c>
      <c r="D4212" s="3" t="s">
        <v>14709</v>
      </c>
    </row>
    <row r="4213" spans="1:4" hidden="1" x14ac:dyDescent="0.15">
      <c r="A4213" t="s">
        <v>261</v>
      </c>
      <c r="B4213" t="s">
        <v>14710</v>
      </c>
      <c r="C4213" s="2">
        <v>41605.269444444442</v>
      </c>
      <c r="D4213" t="s">
        <v>14711</v>
      </c>
    </row>
    <row r="4214" spans="1:4" hidden="1" x14ac:dyDescent="0.15">
      <c r="A4214" t="s">
        <v>261</v>
      </c>
      <c r="B4214" t="s">
        <v>14712</v>
      </c>
      <c r="C4214" s="2">
        <v>41605.068055555559</v>
      </c>
      <c r="D4214" t="s">
        <v>14713</v>
      </c>
    </row>
    <row r="4215" spans="1:4" ht="27" hidden="1" x14ac:dyDescent="0.15">
      <c r="A4215" t="s">
        <v>261</v>
      </c>
      <c r="B4215" t="s">
        <v>14714</v>
      </c>
      <c r="C4215" s="2">
        <v>41604.986805555556</v>
      </c>
      <c r="D4215" s="3" t="s">
        <v>14715</v>
      </c>
    </row>
    <row r="4216" spans="1:4" hidden="1" x14ac:dyDescent="0.15">
      <c r="A4216" t="s">
        <v>261</v>
      </c>
      <c r="B4216" t="s">
        <v>14716</v>
      </c>
      <c r="C4216" s="2">
        <v>41604.902777777781</v>
      </c>
      <c r="D4216" t="s">
        <v>14717</v>
      </c>
    </row>
    <row r="4217" spans="1:4" ht="67.5" hidden="1" x14ac:dyDescent="0.15">
      <c r="A4217" t="s">
        <v>261</v>
      </c>
      <c r="B4217" t="s">
        <v>14718</v>
      </c>
      <c r="C4217" s="2">
        <v>41604.408333333333</v>
      </c>
      <c r="D4217" s="3" t="s">
        <v>14719</v>
      </c>
    </row>
    <row r="4218" spans="1:4" hidden="1" x14ac:dyDescent="0.15">
      <c r="A4218" t="s">
        <v>261</v>
      </c>
      <c r="B4218" t="s">
        <v>14720</v>
      </c>
      <c r="C4218" s="2">
        <v>41604.388888888891</v>
      </c>
      <c r="D4218" t="s">
        <v>14721</v>
      </c>
    </row>
    <row r="4219" spans="1:4" ht="40.5" hidden="1" x14ac:dyDescent="0.15">
      <c r="A4219" t="s">
        <v>261</v>
      </c>
      <c r="B4219" t="s">
        <v>3058</v>
      </c>
      <c r="C4219" s="2">
        <v>41604.090277777781</v>
      </c>
      <c r="D4219" s="3" t="s">
        <v>14722</v>
      </c>
    </row>
    <row r="4220" spans="1:4" hidden="1" x14ac:dyDescent="0.15">
      <c r="A4220" t="s">
        <v>261</v>
      </c>
      <c r="B4220" t="s">
        <v>3006</v>
      </c>
      <c r="C4220" s="2">
        <v>41603.782638888886</v>
      </c>
      <c r="D4220" t="s">
        <v>14723</v>
      </c>
    </row>
    <row r="4221" spans="1:4" hidden="1" x14ac:dyDescent="0.15">
      <c r="A4221" t="s">
        <v>261</v>
      </c>
      <c r="B4221" t="s">
        <v>14724</v>
      </c>
      <c r="C4221" s="2">
        <v>41603.48333333333</v>
      </c>
      <c r="D4221" t="s">
        <v>14725</v>
      </c>
    </row>
    <row r="4222" spans="1:4" hidden="1" x14ac:dyDescent="0.15">
      <c r="A4222" t="s">
        <v>261</v>
      </c>
      <c r="B4222" t="s">
        <v>14726</v>
      </c>
      <c r="C4222" s="2">
        <v>41601.98333333333</v>
      </c>
      <c r="D4222" t="s">
        <v>14727</v>
      </c>
    </row>
    <row r="4223" spans="1:4" hidden="1" x14ac:dyDescent="0.15">
      <c r="A4223" t="s">
        <v>261</v>
      </c>
      <c r="B4223" t="s">
        <v>37</v>
      </c>
      <c r="C4223" s="2">
        <v>41601.909722222219</v>
      </c>
      <c r="D4223" t="s">
        <v>14728</v>
      </c>
    </row>
    <row r="4224" spans="1:4" hidden="1" x14ac:dyDescent="0.15">
      <c r="A4224" t="s">
        <v>261</v>
      </c>
      <c r="B4224" t="s">
        <v>14729</v>
      </c>
      <c r="C4224" s="2">
        <v>41594.616666666669</v>
      </c>
      <c r="D4224" t="s">
        <v>14730</v>
      </c>
    </row>
    <row r="4225" spans="1:4" hidden="1" x14ac:dyDescent="0.15">
      <c r="A4225" t="s">
        <v>261</v>
      </c>
      <c r="B4225" t="s">
        <v>959</v>
      </c>
      <c r="C4225" s="2">
        <v>41585.669444444444</v>
      </c>
      <c r="D4225" t="s">
        <v>14731</v>
      </c>
    </row>
    <row r="4226" spans="1:4" hidden="1" x14ac:dyDescent="0.15">
      <c r="A4226" t="s">
        <v>261</v>
      </c>
      <c r="B4226" t="s">
        <v>14732</v>
      </c>
      <c r="C4226" s="2">
        <v>41584.970833333333</v>
      </c>
      <c r="D4226" t="s">
        <v>14733</v>
      </c>
    </row>
    <row r="4227" spans="1:4" ht="40.5" hidden="1" x14ac:dyDescent="0.15">
      <c r="A4227" t="s">
        <v>261</v>
      </c>
      <c r="B4227" t="s">
        <v>14734</v>
      </c>
      <c r="C4227" s="2">
        <v>41584.904166666667</v>
      </c>
      <c r="D4227" s="3" t="s">
        <v>14735</v>
      </c>
    </row>
    <row r="4228" spans="1:4" ht="54" hidden="1" x14ac:dyDescent="0.15">
      <c r="A4228" t="s">
        <v>261</v>
      </c>
      <c r="B4228" t="s">
        <v>14736</v>
      </c>
      <c r="C4228" s="2">
        <v>41584.404861111114</v>
      </c>
      <c r="D4228" s="3" t="s">
        <v>14737</v>
      </c>
    </row>
    <row r="4229" spans="1:4" hidden="1" x14ac:dyDescent="0.15">
      <c r="A4229" t="s">
        <v>276</v>
      </c>
      <c r="B4229" t="s">
        <v>14741</v>
      </c>
      <c r="C4229" s="2">
        <v>41605.438888888886</v>
      </c>
      <c r="D4229" t="s">
        <v>14742</v>
      </c>
    </row>
    <row r="4230" spans="1:4" hidden="1" x14ac:dyDescent="0.15">
      <c r="A4230" t="s">
        <v>276</v>
      </c>
      <c r="B4230" t="s">
        <v>14743</v>
      </c>
      <c r="C4230" s="2">
        <v>41605.088194444441</v>
      </c>
      <c r="D4230" t="s">
        <v>14744</v>
      </c>
    </row>
    <row r="4231" spans="1:4" hidden="1" x14ac:dyDescent="0.15">
      <c r="A4231" t="s">
        <v>276</v>
      </c>
      <c r="B4231" t="s">
        <v>4011</v>
      </c>
      <c r="C4231" s="2">
        <v>41604.527083333334</v>
      </c>
      <c r="D4231" t="s">
        <v>14745</v>
      </c>
    </row>
    <row r="4232" spans="1:4" hidden="1" x14ac:dyDescent="0.15">
      <c r="A4232" t="s">
        <v>276</v>
      </c>
      <c r="B4232" t="s">
        <v>14746</v>
      </c>
      <c r="C4232" s="2">
        <v>41603.825694444444</v>
      </c>
      <c r="D4232" t="s">
        <v>14747</v>
      </c>
    </row>
    <row r="4233" spans="1:4" hidden="1" x14ac:dyDescent="0.15">
      <c r="A4233" t="s">
        <v>276</v>
      </c>
      <c r="B4233" t="s">
        <v>14748</v>
      </c>
      <c r="C4233" s="2">
        <v>41595.667361111111</v>
      </c>
      <c r="D4233" t="s">
        <v>14749</v>
      </c>
    </row>
    <row r="4234" spans="1:4" hidden="1" x14ac:dyDescent="0.15">
      <c r="A4234" t="s">
        <v>276</v>
      </c>
      <c r="B4234" t="s">
        <v>14750</v>
      </c>
      <c r="C4234" s="2">
        <v>41584.362500000003</v>
      </c>
      <c r="D4234" t="s">
        <v>14751</v>
      </c>
    </row>
    <row r="4235" spans="1:4" hidden="1" x14ac:dyDescent="0.15">
      <c r="A4235" t="s">
        <v>278</v>
      </c>
      <c r="B4235" t="s">
        <v>14756</v>
      </c>
      <c r="C4235" s="2">
        <v>41605.427083333336</v>
      </c>
      <c r="D4235" t="s">
        <v>14757</v>
      </c>
    </row>
    <row r="4236" spans="1:4" ht="67.5" hidden="1" x14ac:dyDescent="0.15">
      <c r="A4236" t="s">
        <v>278</v>
      </c>
      <c r="B4236" t="s">
        <v>14758</v>
      </c>
      <c r="C4236" s="2">
        <v>41605.34652777778</v>
      </c>
      <c r="D4236" s="3" t="s">
        <v>14759</v>
      </c>
    </row>
    <row r="4237" spans="1:4" hidden="1" x14ac:dyDescent="0.15">
      <c r="A4237" t="s">
        <v>278</v>
      </c>
      <c r="B4237" t="s">
        <v>14760</v>
      </c>
      <c r="C4237" s="2">
        <v>41604.94027777778</v>
      </c>
      <c r="D4237" t="s">
        <v>14761</v>
      </c>
    </row>
    <row r="4238" spans="1:4" hidden="1" x14ac:dyDescent="0.15">
      <c r="A4238" t="s">
        <v>278</v>
      </c>
      <c r="B4238" t="s">
        <v>14762</v>
      </c>
      <c r="C4238" s="2">
        <v>41604.897222222222</v>
      </c>
      <c r="D4238" t="s">
        <v>14763</v>
      </c>
    </row>
    <row r="4239" spans="1:4" ht="27" hidden="1" x14ac:dyDescent="0.15">
      <c r="A4239" t="s">
        <v>278</v>
      </c>
      <c r="B4239" t="s">
        <v>14764</v>
      </c>
      <c r="C4239" s="2">
        <v>41604.895138888889</v>
      </c>
      <c r="D4239" s="3" t="s">
        <v>14765</v>
      </c>
    </row>
    <row r="4240" spans="1:4" hidden="1" x14ac:dyDescent="0.15">
      <c r="A4240" t="s">
        <v>278</v>
      </c>
      <c r="B4240" t="s">
        <v>14766</v>
      </c>
      <c r="C4240" s="2">
        <v>41604.890277777777</v>
      </c>
      <c r="D4240" t="s">
        <v>14767</v>
      </c>
    </row>
    <row r="4241" spans="1:4" hidden="1" x14ac:dyDescent="0.15">
      <c r="A4241" t="s">
        <v>278</v>
      </c>
      <c r="B4241" t="s">
        <v>14768</v>
      </c>
      <c r="C4241" s="2">
        <v>41604.875</v>
      </c>
      <c r="D4241" t="s">
        <v>14769</v>
      </c>
    </row>
    <row r="4242" spans="1:4" hidden="1" x14ac:dyDescent="0.15">
      <c r="A4242" t="s">
        <v>278</v>
      </c>
      <c r="B4242" t="s">
        <v>14770</v>
      </c>
      <c r="C4242" s="2">
        <v>41604.711805555555</v>
      </c>
      <c r="D4242" t="s">
        <v>14771</v>
      </c>
    </row>
    <row r="4243" spans="1:4" ht="67.5" hidden="1" x14ac:dyDescent="0.15">
      <c r="A4243" t="s">
        <v>278</v>
      </c>
      <c r="B4243" t="s">
        <v>14772</v>
      </c>
      <c r="C4243" s="2">
        <v>41604.693749999999</v>
      </c>
      <c r="D4243" s="3" t="s">
        <v>14773</v>
      </c>
    </row>
    <row r="4244" spans="1:4" hidden="1" x14ac:dyDescent="0.15">
      <c r="A4244" t="s">
        <v>278</v>
      </c>
      <c r="B4244" t="s">
        <v>14774</v>
      </c>
      <c r="C4244" s="2">
        <v>41604.679861111108</v>
      </c>
      <c r="D4244" t="s">
        <v>14775</v>
      </c>
    </row>
    <row r="4245" spans="1:4" hidden="1" x14ac:dyDescent="0.15">
      <c r="A4245" t="s">
        <v>278</v>
      </c>
      <c r="B4245" t="s">
        <v>14776</v>
      </c>
      <c r="C4245" s="2">
        <v>41604.623611111114</v>
      </c>
      <c r="D4245" t="s">
        <v>14777</v>
      </c>
    </row>
    <row r="4246" spans="1:4" hidden="1" x14ac:dyDescent="0.15">
      <c r="A4246" t="s">
        <v>278</v>
      </c>
      <c r="B4246" t="s">
        <v>9227</v>
      </c>
      <c r="C4246" s="2">
        <v>41604.532638888886</v>
      </c>
      <c r="D4246" t="s">
        <v>14778</v>
      </c>
    </row>
    <row r="4247" spans="1:4" hidden="1" x14ac:dyDescent="0.15">
      <c r="A4247" t="s">
        <v>278</v>
      </c>
      <c r="B4247" t="s">
        <v>14779</v>
      </c>
      <c r="C4247" s="2">
        <v>41604.484722222223</v>
      </c>
      <c r="D4247" t="s">
        <v>14780</v>
      </c>
    </row>
    <row r="4248" spans="1:4" ht="40.5" hidden="1" x14ac:dyDescent="0.15">
      <c r="A4248" t="s">
        <v>278</v>
      </c>
      <c r="B4248" t="s">
        <v>14781</v>
      </c>
      <c r="C4248" s="2">
        <v>41604.468055555553</v>
      </c>
      <c r="D4248" s="3" t="s">
        <v>14782</v>
      </c>
    </row>
    <row r="4249" spans="1:4" hidden="1" x14ac:dyDescent="0.15">
      <c r="A4249" t="s">
        <v>278</v>
      </c>
      <c r="B4249" t="s">
        <v>14783</v>
      </c>
      <c r="C4249" s="2">
        <v>41604.392361111109</v>
      </c>
      <c r="D4249" t="s">
        <v>14784</v>
      </c>
    </row>
    <row r="4250" spans="1:4" hidden="1" x14ac:dyDescent="0.15">
      <c r="A4250" t="s">
        <v>278</v>
      </c>
      <c r="B4250" t="s">
        <v>14785</v>
      </c>
      <c r="C4250" s="2">
        <v>41604.390277777777</v>
      </c>
      <c r="D4250" t="s">
        <v>14786</v>
      </c>
    </row>
    <row r="4251" spans="1:4" hidden="1" x14ac:dyDescent="0.15">
      <c r="A4251" t="s">
        <v>278</v>
      </c>
      <c r="B4251" t="s">
        <v>14785</v>
      </c>
      <c r="C4251" s="2">
        <v>41604.390277777777</v>
      </c>
      <c r="D4251" t="s">
        <v>14786</v>
      </c>
    </row>
    <row r="4252" spans="1:4" hidden="1" x14ac:dyDescent="0.15">
      <c r="A4252" t="s">
        <v>278</v>
      </c>
      <c r="B4252" t="s">
        <v>14787</v>
      </c>
      <c r="C4252" s="2">
        <v>41604.380555555559</v>
      </c>
      <c r="D4252" t="s">
        <v>14788</v>
      </c>
    </row>
    <row r="4253" spans="1:4" hidden="1" x14ac:dyDescent="0.15">
      <c r="A4253" t="s">
        <v>278</v>
      </c>
      <c r="B4253" t="s">
        <v>14789</v>
      </c>
      <c r="C4253" s="2">
        <v>41604.322222222225</v>
      </c>
      <c r="D4253" t="s">
        <v>14790</v>
      </c>
    </row>
    <row r="4254" spans="1:4" ht="67.5" hidden="1" x14ac:dyDescent="0.15">
      <c r="A4254" t="s">
        <v>278</v>
      </c>
      <c r="B4254" t="s">
        <v>7453</v>
      </c>
      <c r="C4254" s="2">
        <v>41604.290277777778</v>
      </c>
      <c r="D4254" s="3" t="s">
        <v>14791</v>
      </c>
    </row>
    <row r="4255" spans="1:4" hidden="1" x14ac:dyDescent="0.15">
      <c r="A4255" t="s">
        <v>278</v>
      </c>
      <c r="B4255" t="s">
        <v>14792</v>
      </c>
      <c r="C4255" s="2">
        <v>41604.015277777777</v>
      </c>
      <c r="D4255" t="s">
        <v>14793</v>
      </c>
    </row>
    <row r="4256" spans="1:4" ht="40.5" hidden="1" x14ac:dyDescent="0.15">
      <c r="A4256" t="s">
        <v>278</v>
      </c>
      <c r="B4256" t="s">
        <v>14794</v>
      </c>
      <c r="C4256" s="2">
        <v>41604.001388888886</v>
      </c>
      <c r="D4256" s="3" t="s">
        <v>14795</v>
      </c>
    </row>
    <row r="4257" spans="1:4" hidden="1" x14ac:dyDescent="0.15">
      <c r="A4257" t="s">
        <v>278</v>
      </c>
      <c r="B4257" t="s">
        <v>14796</v>
      </c>
      <c r="C4257" s="2">
        <v>41603.970833333333</v>
      </c>
      <c r="D4257" t="s">
        <v>14797</v>
      </c>
    </row>
    <row r="4258" spans="1:4" hidden="1" x14ac:dyDescent="0.15">
      <c r="A4258" t="s">
        <v>278</v>
      </c>
      <c r="B4258" t="s">
        <v>14798</v>
      </c>
      <c r="C4258" s="2">
        <v>41603.845138888886</v>
      </c>
      <c r="D4258" t="s">
        <v>14799</v>
      </c>
    </row>
    <row r="4259" spans="1:4" hidden="1" x14ac:dyDescent="0.15">
      <c r="A4259" t="s">
        <v>278</v>
      </c>
      <c r="B4259" t="s">
        <v>14800</v>
      </c>
      <c r="C4259" s="2">
        <v>41603.822916666664</v>
      </c>
      <c r="D4259" t="s">
        <v>14801</v>
      </c>
    </row>
    <row r="4260" spans="1:4" hidden="1" x14ac:dyDescent="0.15">
      <c r="A4260" t="s">
        <v>278</v>
      </c>
      <c r="B4260" t="s">
        <v>14802</v>
      </c>
      <c r="C4260" s="2">
        <v>41603.802777777775</v>
      </c>
      <c r="D4260" t="s">
        <v>14803</v>
      </c>
    </row>
    <row r="4261" spans="1:4" hidden="1" x14ac:dyDescent="0.15">
      <c r="A4261" t="s">
        <v>278</v>
      </c>
      <c r="B4261" t="s">
        <v>14804</v>
      </c>
      <c r="C4261" s="2">
        <v>41603.781944444447</v>
      </c>
      <c r="D4261" t="s">
        <v>14805</v>
      </c>
    </row>
    <row r="4262" spans="1:4" hidden="1" x14ac:dyDescent="0.15">
      <c r="A4262" t="s">
        <v>278</v>
      </c>
      <c r="B4262" t="s">
        <v>14806</v>
      </c>
      <c r="C4262" s="2">
        <v>41603.774305555555</v>
      </c>
      <c r="D4262" t="s">
        <v>14807</v>
      </c>
    </row>
    <row r="4263" spans="1:4" hidden="1" x14ac:dyDescent="0.15">
      <c r="A4263" t="s">
        <v>278</v>
      </c>
      <c r="B4263" t="s">
        <v>14808</v>
      </c>
      <c r="C4263" s="2">
        <v>41603.729861111111</v>
      </c>
      <c r="D4263" t="s">
        <v>14809</v>
      </c>
    </row>
    <row r="4264" spans="1:4" hidden="1" x14ac:dyDescent="0.15">
      <c r="A4264" t="s">
        <v>278</v>
      </c>
      <c r="B4264" t="s">
        <v>2966</v>
      </c>
      <c r="C4264" s="2">
        <v>41602.579861111109</v>
      </c>
      <c r="D4264" t="s">
        <v>14810</v>
      </c>
    </row>
    <row r="4265" spans="1:4" hidden="1" x14ac:dyDescent="0.15">
      <c r="A4265" t="s">
        <v>278</v>
      </c>
      <c r="B4265" t="s">
        <v>14811</v>
      </c>
      <c r="C4265" s="2">
        <v>41602.484027777777</v>
      </c>
      <c r="D4265" t="s">
        <v>14812</v>
      </c>
    </row>
    <row r="4266" spans="1:4" hidden="1" x14ac:dyDescent="0.15">
      <c r="A4266" t="s">
        <v>278</v>
      </c>
      <c r="B4266" t="s">
        <v>14813</v>
      </c>
      <c r="C4266" s="2">
        <v>41602.419444444444</v>
      </c>
      <c r="D4266" t="s">
        <v>14814</v>
      </c>
    </row>
    <row r="4267" spans="1:4" hidden="1" x14ac:dyDescent="0.15">
      <c r="A4267" t="s">
        <v>278</v>
      </c>
      <c r="B4267" t="s">
        <v>14815</v>
      </c>
      <c r="C4267" s="2">
        <v>41602.350694444445</v>
      </c>
      <c r="D4267" t="s">
        <v>14816</v>
      </c>
    </row>
    <row r="4268" spans="1:4" hidden="1" x14ac:dyDescent="0.15">
      <c r="A4268" t="s">
        <v>278</v>
      </c>
      <c r="B4268" t="s">
        <v>14817</v>
      </c>
      <c r="C4268" s="2">
        <v>41601.988194444442</v>
      </c>
      <c r="D4268" t="s">
        <v>14818</v>
      </c>
    </row>
    <row r="4269" spans="1:4" hidden="1" x14ac:dyDescent="0.15">
      <c r="A4269" t="s">
        <v>278</v>
      </c>
      <c r="B4269" t="s">
        <v>14819</v>
      </c>
      <c r="C4269" s="2">
        <v>41601.912499999999</v>
      </c>
      <c r="D4269" t="s">
        <v>14820</v>
      </c>
    </row>
    <row r="4270" spans="1:4" hidden="1" x14ac:dyDescent="0.15">
      <c r="A4270" t="s">
        <v>278</v>
      </c>
      <c r="B4270" t="s">
        <v>1516</v>
      </c>
      <c r="C4270" s="2">
        <v>41601.665972222225</v>
      </c>
      <c r="D4270" t="s">
        <v>14821</v>
      </c>
    </row>
    <row r="4271" spans="1:4" hidden="1" x14ac:dyDescent="0.15">
      <c r="A4271" t="s">
        <v>278</v>
      </c>
      <c r="B4271" t="s">
        <v>14822</v>
      </c>
      <c r="C4271" s="2">
        <v>41601.0625</v>
      </c>
      <c r="D4271" t="s">
        <v>14823</v>
      </c>
    </row>
    <row r="4272" spans="1:4" hidden="1" x14ac:dyDescent="0.15">
      <c r="A4272" t="s">
        <v>278</v>
      </c>
      <c r="B4272" t="s">
        <v>14824</v>
      </c>
      <c r="C4272" s="2">
        <v>41601.008333333331</v>
      </c>
      <c r="D4272" t="s">
        <v>14825</v>
      </c>
    </row>
    <row r="4273" spans="1:4" hidden="1" x14ac:dyDescent="0.15">
      <c r="A4273" t="s">
        <v>278</v>
      </c>
      <c r="B4273" t="s">
        <v>14826</v>
      </c>
      <c r="C4273" s="2">
        <v>41601.000694444447</v>
      </c>
      <c r="D4273" t="s">
        <v>14827</v>
      </c>
    </row>
    <row r="4274" spans="1:4" hidden="1" x14ac:dyDescent="0.15">
      <c r="A4274" t="s">
        <v>278</v>
      </c>
      <c r="B4274" t="s">
        <v>3006</v>
      </c>
      <c r="C4274" s="2">
        <v>41600.875694444447</v>
      </c>
      <c r="D4274" t="s">
        <v>14828</v>
      </c>
    </row>
    <row r="4275" spans="1:4" ht="81" hidden="1" x14ac:dyDescent="0.15">
      <c r="A4275" t="s">
        <v>278</v>
      </c>
      <c r="B4275" t="s">
        <v>14829</v>
      </c>
      <c r="C4275" s="2">
        <v>41600.864583333336</v>
      </c>
      <c r="D4275" s="3" t="s">
        <v>14830</v>
      </c>
    </row>
    <row r="4276" spans="1:4" hidden="1" x14ac:dyDescent="0.15">
      <c r="A4276" t="s">
        <v>278</v>
      </c>
      <c r="B4276" t="s">
        <v>14831</v>
      </c>
      <c r="C4276" s="2">
        <v>41600.825694444444</v>
      </c>
      <c r="D4276" t="s">
        <v>14832</v>
      </c>
    </row>
    <row r="4277" spans="1:4" hidden="1" x14ac:dyDescent="0.15">
      <c r="A4277" t="s">
        <v>278</v>
      </c>
      <c r="B4277" t="s">
        <v>14833</v>
      </c>
      <c r="C4277" s="2">
        <v>41600.809027777781</v>
      </c>
      <c r="D4277" t="s">
        <v>14834</v>
      </c>
    </row>
    <row r="4278" spans="1:4" hidden="1" x14ac:dyDescent="0.15">
      <c r="A4278" t="s">
        <v>278</v>
      </c>
      <c r="B4278" t="s">
        <v>14835</v>
      </c>
      <c r="C4278" s="2">
        <v>41600.799305555556</v>
      </c>
      <c r="D4278" t="s">
        <v>14836</v>
      </c>
    </row>
    <row r="4279" spans="1:4" hidden="1" x14ac:dyDescent="0.15">
      <c r="A4279" t="s">
        <v>278</v>
      </c>
      <c r="B4279" t="s">
        <v>14837</v>
      </c>
      <c r="C4279" s="2">
        <v>41600.789583333331</v>
      </c>
      <c r="D4279" t="s">
        <v>14838</v>
      </c>
    </row>
    <row r="4280" spans="1:4" hidden="1" x14ac:dyDescent="0.15">
      <c r="A4280" t="s">
        <v>278</v>
      </c>
      <c r="B4280" t="s">
        <v>14839</v>
      </c>
      <c r="C4280" s="2">
        <v>41600.786111111112</v>
      </c>
      <c r="D4280" t="s">
        <v>14840</v>
      </c>
    </row>
    <row r="4281" spans="1:4" hidden="1" x14ac:dyDescent="0.15">
      <c r="A4281" t="s">
        <v>278</v>
      </c>
      <c r="B4281" t="s">
        <v>14841</v>
      </c>
      <c r="C4281" s="2">
        <v>41600.693749999999</v>
      </c>
      <c r="D4281" t="s">
        <v>14842</v>
      </c>
    </row>
    <row r="4282" spans="1:4" hidden="1" x14ac:dyDescent="0.15">
      <c r="A4282" t="s">
        <v>278</v>
      </c>
      <c r="B4282" t="s">
        <v>3440</v>
      </c>
      <c r="C4282" s="2">
        <v>41600.629861111112</v>
      </c>
      <c r="D4282" t="s">
        <v>14843</v>
      </c>
    </row>
    <row r="4283" spans="1:4" hidden="1" x14ac:dyDescent="0.15">
      <c r="A4283" t="s">
        <v>278</v>
      </c>
      <c r="B4283" t="s">
        <v>14844</v>
      </c>
      <c r="C4283" s="2">
        <v>41600.581250000003</v>
      </c>
      <c r="D4283" t="s">
        <v>14845</v>
      </c>
    </row>
    <row r="4284" spans="1:4" hidden="1" x14ac:dyDescent="0.15">
      <c r="A4284" t="s">
        <v>278</v>
      </c>
      <c r="B4284" t="s">
        <v>3058</v>
      </c>
      <c r="C4284" s="2">
        <v>41600.543749999997</v>
      </c>
      <c r="D4284" t="s">
        <v>14846</v>
      </c>
    </row>
    <row r="4285" spans="1:4" hidden="1" x14ac:dyDescent="0.15">
      <c r="A4285" t="s">
        <v>278</v>
      </c>
      <c r="B4285" t="s">
        <v>14847</v>
      </c>
      <c r="C4285" s="2">
        <v>41600.530555555553</v>
      </c>
      <c r="D4285" t="s">
        <v>14848</v>
      </c>
    </row>
    <row r="4286" spans="1:4" hidden="1" x14ac:dyDescent="0.15">
      <c r="A4286" t="s">
        <v>278</v>
      </c>
      <c r="B4286" t="s">
        <v>14849</v>
      </c>
      <c r="C4286" s="2">
        <v>41600.511111111111</v>
      </c>
      <c r="D4286" t="s">
        <v>14850</v>
      </c>
    </row>
    <row r="4287" spans="1:4" hidden="1" x14ac:dyDescent="0.15">
      <c r="A4287" t="s">
        <v>278</v>
      </c>
      <c r="B4287" t="s">
        <v>14851</v>
      </c>
      <c r="C4287" s="2">
        <v>41600.468055555553</v>
      </c>
      <c r="D4287" t="s">
        <v>14852</v>
      </c>
    </row>
    <row r="4288" spans="1:4" ht="67.5" hidden="1" x14ac:dyDescent="0.15">
      <c r="A4288" t="s">
        <v>278</v>
      </c>
      <c r="B4288" t="s">
        <v>14853</v>
      </c>
      <c r="C4288" s="2">
        <v>41600.42291666667</v>
      </c>
      <c r="D4288" s="3" t="s">
        <v>14854</v>
      </c>
    </row>
    <row r="4289" spans="1:4" hidden="1" x14ac:dyDescent="0.15">
      <c r="A4289" t="s">
        <v>278</v>
      </c>
      <c r="B4289" t="s">
        <v>14855</v>
      </c>
      <c r="C4289" s="2">
        <v>41600.353472222225</v>
      </c>
      <c r="D4289" t="s">
        <v>14856</v>
      </c>
    </row>
    <row r="4290" spans="1:4" hidden="1" x14ac:dyDescent="0.15">
      <c r="A4290" t="s">
        <v>278</v>
      </c>
      <c r="B4290" t="s">
        <v>14857</v>
      </c>
      <c r="C4290" s="2">
        <v>41600.347916666666</v>
      </c>
      <c r="D4290" t="s">
        <v>14858</v>
      </c>
    </row>
    <row r="4291" spans="1:4" hidden="1" x14ac:dyDescent="0.15">
      <c r="A4291" t="s">
        <v>278</v>
      </c>
      <c r="B4291" t="s">
        <v>14859</v>
      </c>
      <c r="C4291" s="2">
        <v>41600.337500000001</v>
      </c>
      <c r="D4291" t="s">
        <v>14860</v>
      </c>
    </row>
    <row r="4292" spans="1:4" hidden="1" x14ac:dyDescent="0.15">
      <c r="A4292" t="s">
        <v>278</v>
      </c>
      <c r="B4292" t="s">
        <v>14861</v>
      </c>
      <c r="C4292" s="2">
        <v>41599.935416666667</v>
      </c>
      <c r="D4292" t="s">
        <v>14862</v>
      </c>
    </row>
    <row r="4293" spans="1:4" ht="40.5" hidden="1" x14ac:dyDescent="0.15">
      <c r="A4293" t="s">
        <v>278</v>
      </c>
      <c r="B4293" t="s">
        <v>14863</v>
      </c>
      <c r="C4293" s="2">
        <v>41599.631944444445</v>
      </c>
      <c r="D4293" s="3" t="s">
        <v>14864</v>
      </c>
    </row>
    <row r="4294" spans="1:4" ht="54" hidden="1" x14ac:dyDescent="0.15">
      <c r="A4294" t="s">
        <v>278</v>
      </c>
      <c r="B4294" t="s">
        <v>14865</v>
      </c>
      <c r="C4294" s="2">
        <v>41599.224999999999</v>
      </c>
      <c r="D4294" s="3" t="s">
        <v>14866</v>
      </c>
    </row>
    <row r="4295" spans="1:4" hidden="1" x14ac:dyDescent="0.15">
      <c r="A4295" t="s">
        <v>278</v>
      </c>
      <c r="B4295" t="s">
        <v>14867</v>
      </c>
      <c r="C4295" s="2">
        <v>41598.761111111111</v>
      </c>
      <c r="D4295" t="s">
        <v>14868</v>
      </c>
    </row>
    <row r="4296" spans="1:4" hidden="1" x14ac:dyDescent="0.15">
      <c r="A4296" t="s">
        <v>278</v>
      </c>
      <c r="B4296" t="s">
        <v>14869</v>
      </c>
      <c r="C4296" s="2">
        <v>41598.500694444447</v>
      </c>
      <c r="D4296" t="s">
        <v>14870</v>
      </c>
    </row>
    <row r="4297" spans="1:4" hidden="1" x14ac:dyDescent="0.15">
      <c r="A4297" t="s">
        <v>278</v>
      </c>
      <c r="B4297" t="s">
        <v>14871</v>
      </c>
      <c r="C4297" s="2">
        <v>41598.445833333331</v>
      </c>
      <c r="D4297" t="s">
        <v>14872</v>
      </c>
    </row>
    <row r="4298" spans="1:4" hidden="1" x14ac:dyDescent="0.15">
      <c r="A4298" t="s">
        <v>278</v>
      </c>
      <c r="B4298" t="s">
        <v>14873</v>
      </c>
      <c r="C4298" s="2">
        <v>41598.431944444441</v>
      </c>
      <c r="D4298" t="s">
        <v>14874</v>
      </c>
    </row>
    <row r="4299" spans="1:4" hidden="1" x14ac:dyDescent="0.15">
      <c r="A4299" t="s">
        <v>278</v>
      </c>
      <c r="B4299" t="s">
        <v>14875</v>
      </c>
      <c r="C4299" s="2">
        <v>41598.095833333333</v>
      </c>
      <c r="D4299" t="s">
        <v>14876</v>
      </c>
    </row>
    <row r="4300" spans="1:4" hidden="1" x14ac:dyDescent="0.15">
      <c r="A4300" t="s">
        <v>278</v>
      </c>
      <c r="B4300" t="s">
        <v>14877</v>
      </c>
      <c r="C4300" s="2">
        <v>41598.02847222222</v>
      </c>
      <c r="D4300" t="s">
        <v>14878</v>
      </c>
    </row>
    <row r="4301" spans="1:4" hidden="1" x14ac:dyDescent="0.15">
      <c r="A4301" t="s">
        <v>278</v>
      </c>
      <c r="B4301" t="s">
        <v>14879</v>
      </c>
      <c r="C4301" s="2">
        <v>41598.003472222219</v>
      </c>
      <c r="D4301" t="s">
        <v>14880</v>
      </c>
    </row>
    <row r="4302" spans="1:4" hidden="1" x14ac:dyDescent="0.15">
      <c r="A4302" t="s">
        <v>278</v>
      </c>
      <c r="B4302" t="s">
        <v>14881</v>
      </c>
      <c r="C4302" s="2">
        <v>41597.981249999997</v>
      </c>
      <c r="D4302" t="s">
        <v>14882</v>
      </c>
    </row>
    <row r="4303" spans="1:4" hidden="1" x14ac:dyDescent="0.15">
      <c r="A4303" t="s">
        <v>278</v>
      </c>
      <c r="B4303" t="s">
        <v>14883</v>
      </c>
      <c r="C4303" s="2">
        <v>41597.972916666666</v>
      </c>
      <c r="D4303" t="s">
        <v>14884</v>
      </c>
    </row>
    <row r="4304" spans="1:4" hidden="1" x14ac:dyDescent="0.15">
      <c r="A4304" t="s">
        <v>278</v>
      </c>
      <c r="B4304" t="s">
        <v>14885</v>
      </c>
      <c r="C4304" s="2">
        <v>41597.942361111112</v>
      </c>
      <c r="D4304" t="s">
        <v>14886</v>
      </c>
    </row>
    <row r="4305" spans="1:4" hidden="1" x14ac:dyDescent="0.15">
      <c r="A4305" t="s">
        <v>278</v>
      </c>
      <c r="B4305" t="s">
        <v>14887</v>
      </c>
      <c r="C4305" s="2">
        <v>41597.76666666667</v>
      </c>
      <c r="D4305" t="s">
        <v>14888</v>
      </c>
    </row>
    <row r="4306" spans="1:4" hidden="1" x14ac:dyDescent="0.15">
      <c r="A4306" t="s">
        <v>278</v>
      </c>
      <c r="B4306" t="s">
        <v>14889</v>
      </c>
      <c r="C4306" s="2">
        <v>41597.615972222222</v>
      </c>
      <c r="D4306" t="s">
        <v>14890</v>
      </c>
    </row>
    <row r="4307" spans="1:4" hidden="1" x14ac:dyDescent="0.15">
      <c r="A4307" t="s">
        <v>278</v>
      </c>
      <c r="B4307" t="s">
        <v>14891</v>
      </c>
      <c r="C4307" s="2">
        <v>41597.434027777781</v>
      </c>
      <c r="D4307" t="s">
        <v>14892</v>
      </c>
    </row>
    <row r="4308" spans="1:4" hidden="1" x14ac:dyDescent="0.15">
      <c r="A4308" t="s">
        <v>278</v>
      </c>
      <c r="B4308" t="s">
        <v>14893</v>
      </c>
      <c r="C4308" s="2">
        <v>41596.923611111109</v>
      </c>
      <c r="D4308" t="s">
        <v>14894</v>
      </c>
    </row>
    <row r="4309" spans="1:4" hidden="1" x14ac:dyDescent="0.15">
      <c r="A4309" t="s">
        <v>278</v>
      </c>
      <c r="B4309" t="s">
        <v>14895</v>
      </c>
      <c r="C4309" s="2">
        <v>41596.580555555556</v>
      </c>
      <c r="D4309" t="s">
        <v>14896</v>
      </c>
    </row>
    <row r="4310" spans="1:4" ht="54" hidden="1" x14ac:dyDescent="0.15">
      <c r="A4310" t="s">
        <v>278</v>
      </c>
      <c r="B4310" t="s">
        <v>14897</v>
      </c>
      <c r="C4310" s="2">
        <v>41596.288194444445</v>
      </c>
      <c r="D4310" s="3" t="s">
        <v>14898</v>
      </c>
    </row>
    <row r="4311" spans="1:4" hidden="1" x14ac:dyDescent="0.15">
      <c r="A4311" t="s">
        <v>278</v>
      </c>
      <c r="B4311" t="s">
        <v>14899</v>
      </c>
      <c r="C4311" s="2">
        <v>41595.976388888892</v>
      </c>
      <c r="D4311" t="s">
        <v>14900</v>
      </c>
    </row>
    <row r="4312" spans="1:4" hidden="1" x14ac:dyDescent="0.15">
      <c r="A4312" t="s">
        <v>278</v>
      </c>
      <c r="B4312" t="s">
        <v>14901</v>
      </c>
      <c r="C4312" s="2">
        <v>41595.867361111108</v>
      </c>
      <c r="D4312" t="s">
        <v>14902</v>
      </c>
    </row>
    <row r="4313" spans="1:4" hidden="1" x14ac:dyDescent="0.15">
      <c r="A4313" t="s">
        <v>278</v>
      </c>
      <c r="B4313" t="s">
        <v>14903</v>
      </c>
      <c r="C4313" s="2">
        <v>41595.738194444442</v>
      </c>
      <c r="D4313" t="s">
        <v>14904</v>
      </c>
    </row>
    <row r="4314" spans="1:4" ht="27" hidden="1" x14ac:dyDescent="0.15">
      <c r="A4314" t="s">
        <v>278</v>
      </c>
      <c r="B4314" t="s">
        <v>8377</v>
      </c>
      <c r="C4314" s="2">
        <v>41594.976388888892</v>
      </c>
      <c r="D4314" s="3" t="s">
        <v>14905</v>
      </c>
    </row>
    <row r="4315" spans="1:4" hidden="1" x14ac:dyDescent="0.15">
      <c r="A4315" t="s">
        <v>278</v>
      </c>
      <c r="B4315" t="s">
        <v>14906</v>
      </c>
      <c r="C4315" s="2">
        <v>41594.643750000003</v>
      </c>
      <c r="D4315" t="s">
        <v>14907</v>
      </c>
    </row>
    <row r="4316" spans="1:4" hidden="1" x14ac:dyDescent="0.15">
      <c r="A4316" t="s">
        <v>278</v>
      </c>
      <c r="B4316" t="s">
        <v>14908</v>
      </c>
      <c r="C4316" s="2">
        <v>41594.147222222222</v>
      </c>
      <c r="D4316" t="s">
        <v>14909</v>
      </c>
    </row>
    <row r="4317" spans="1:4" hidden="1" x14ac:dyDescent="0.15">
      <c r="A4317" t="s">
        <v>278</v>
      </c>
      <c r="B4317" t="s">
        <v>14910</v>
      </c>
      <c r="C4317" s="2">
        <v>41593.909722222219</v>
      </c>
      <c r="D4317" t="s">
        <v>14911</v>
      </c>
    </row>
    <row r="4318" spans="1:4" hidden="1" x14ac:dyDescent="0.15">
      <c r="A4318" t="s">
        <v>278</v>
      </c>
      <c r="B4318" t="s">
        <v>14912</v>
      </c>
      <c r="C4318" s="2">
        <v>41593.857638888891</v>
      </c>
      <c r="D4318" t="s">
        <v>14913</v>
      </c>
    </row>
    <row r="4319" spans="1:4" hidden="1" x14ac:dyDescent="0.15">
      <c r="A4319" t="s">
        <v>278</v>
      </c>
      <c r="B4319" t="s">
        <v>14914</v>
      </c>
      <c r="C4319" s="2">
        <v>41593.664583333331</v>
      </c>
      <c r="D4319" t="s">
        <v>14915</v>
      </c>
    </row>
    <row r="4320" spans="1:4" hidden="1" x14ac:dyDescent="0.15">
      <c r="A4320" t="s">
        <v>278</v>
      </c>
      <c r="B4320" t="s">
        <v>14916</v>
      </c>
      <c r="C4320" s="2">
        <v>41593.550000000003</v>
      </c>
      <c r="D4320" t="s">
        <v>14917</v>
      </c>
    </row>
    <row r="4321" spans="1:4" hidden="1" x14ac:dyDescent="0.15">
      <c r="A4321" t="s">
        <v>278</v>
      </c>
      <c r="B4321" t="s">
        <v>14918</v>
      </c>
      <c r="C4321" s="2">
        <v>41593.543749999997</v>
      </c>
      <c r="D4321" t="s">
        <v>14919</v>
      </c>
    </row>
    <row r="4322" spans="1:4" hidden="1" x14ac:dyDescent="0.15">
      <c r="A4322" t="s">
        <v>278</v>
      </c>
      <c r="B4322" t="s">
        <v>14920</v>
      </c>
      <c r="C4322" s="2">
        <v>41593.533333333333</v>
      </c>
      <c r="D4322" t="s">
        <v>14921</v>
      </c>
    </row>
    <row r="4323" spans="1:4" hidden="1" x14ac:dyDescent="0.15">
      <c r="A4323" t="s">
        <v>278</v>
      </c>
      <c r="B4323" t="s">
        <v>14922</v>
      </c>
      <c r="C4323" s="2">
        <v>41593.522222222222</v>
      </c>
      <c r="D4323" t="s">
        <v>14923</v>
      </c>
    </row>
    <row r="4324" spans="1:4" hidden="1" x14ac:dyDescent="0.15">
      <c r="A4324" t="s">
        <v>278</v>
      </c>
      <c r="B4324" t="s">
        <v>14924</v>
      </c>
      <c r="C4324" s="2">
        <v>41593.518750000003</v>
      </c>
      <c r="D4324" t="s">
        <v>14925</v>
      </c>
    </row>
    <row r="4325" spans="1:4" hidden="1" x14ac:dyDescent="0.15">
      <c r="A4325" t="s">
        <v>278</v>
      </c>
      <c r="B4325" t="s">
        <v>14926</v>
      </c>
      <c r="C4325" s="2">
        <v>41593.441666666666</v>
      </c>
      <c r="D4325" t="s">
        <v>14927</v>
      </c>
    </row>
    <row r="4326" spans="1:4" hidden="1" x14ac:dyDescent="0.15">
      <c r="A4326" t="s">
        <v>278</v>
      </c>
      <c r="B4326" t="s">
        <v>14928</v>
      </c>
      <c r="C4326" s="2">
        <v>41593.419444444444</v>
      </c>
      <c r="D4326" t="s">
        <v>14929</v>
      </c>
    </row>
    <row r="4327" spans="1:4" ht="40.5" hidden="1" x14ac:dyDescent="0.15">
      <c r="A4327" t="s">
        <v>278</v>
      </c>
      <c r="B4327" t="s">
        <v>14930</v>
      </c>
      <c r="C4327" s="2">
        <v>41593.401388888888</v>
      </c>
      <c r="D4327" s="3" t="s">
        <v>14931</v>
      </c>
    </row>
    <row r="4328" spans="1:4" hidden="1" x14ac:dyDescent="0.15">
      <c r="A4328" t="s">
        <v>278</v>
      </c>
      <c r="B4328" t="s">
        <v>14932</v>
      </c>
      <c r="C4328" s="2">
        <v>41593.379166666666</v>
      </c>
      <c r="D4328" t="s">
        <v>14933</v>
      </c>
    </row>
    <row r="4329" spans="1:4" hidden="1" x14ac:dyDescent="0.15">
      <c r="A4329" t="s">
        <v>278</v>
      </c>
      <c r="B4329" t="s">
        <v>14934</v>
      </c>
      <c r="C4329" s="2">
        <v>41592.994444444441</v>
      </c>
      <c r="D4329" t="s">
        <v>14935</v>
      </c>
    </row>
    <row r="4330" spans="1:4" hidden="1" x14ac:dyDescent="0.15">
      <c r="A4330" t="s">
        <v>278</v>
      </c>
      <c r="B4330" t="s">
        <v>14936</v>
      </c>
      <c r="C4330" s="2">
        <v>41590.917361111111</v>
      </c>
      <c r="D4330" t="s">
        <v>14937</v>
      </c>
    </row>
    <row r="4331" spans="1:4" hidden="1" x14ac:dyDescent="0.15">
      <c r="A4331" t="s">
        <v>278</v>
      </c>
      <c r="B4331" t="s">
        <v>14938</v>
      </c>
      <c r="C4331" s="2">
        <v>41590.588888888888</v>
      </c>
      <c r="D4331" t="s">
        <v>14939</v>
      </c>
    </row>
    <row r="4332" spans="1:4" hidden="1" x14ac:dyDescent="0.15">
      <c r="A4332" t="s">
        <v>278</v>
      </c>
      <c r="B4332" t="s">
        <v>1340</v>
      </c>
      <c r="C4332" s="2">
        <v>41590.584722222222</v>
      </c>
      <c r="D4332" t="s">
        <v>14940</v>
      </c>
    </row>
    <row r="4333" spans="1:4" hidden="1" x14ac:dyDescent="0.15">
      <c r="A4333" t="s">
        <v>278</v>
      </c>
      <c r="B4333" t="s">
        <v>14941</v>
      </c>
      <c r="C4333" s="2">
        <v>41590.418055555558</v>
      </c>
      <c r="D4333" t="s">
        <v>14942</v>
      </c>
    </row>
    <row r="4334" spans="1:4" hidden="1" x14ac:dyDescent="0.15">
      <c r="A4334" t="s">
        <v>278</v>
      </c>
      <c r="B4334" t="s">
        <v>14943</v>
      </c>
      <c r="C4334" s="2">
        <v>41588.725694444445</v>
      </c>
      <c r="D4334" t="s">
        <v>14944</v>
      </c>
    </row>
    <row r="4335" spans="1:4" hidden="1" x14ac:dyDescent="0.15">
      <c r="A4335" t="s">
        <v>278</v>
      </c>
      <c r="B4335" t="s">
        <v>14945</v>
      </c>
      <c r="C4335" s="2">
        <v>41587.952777777777</v>
      </c>
      <c r="D4335" t="s">
        <v>14946</v>
      </c>
    </row>
    <row r="4336" spans="1:4" hidden="1" x14ac:dyDescent="0.15">
      <c r="A4336" t="s">
        <v>278</v>
      </c>
      <c r="B4336" t="s">
        <v>14947</v>
      </c>
      <c r="C4336" s="2">
        <v>41587.918055555558</v>
      </c>
      <c r="D4336" t="s">
        <v>14948</v>
      </c>
    </row>
    <row r="4337" spans="1:4" hidden="1" x14ac:dyDescent="0.15">
      <c r="A4337" t="s">
        <v>278</v>
      </c>
      <c r="B4337" t="s">
        <v>14949</v>
      </c>
      <c r="C4337" s="2">
        <v>41587.711111111108</v>
      </c>
      <c r="D4337" t="s">
        <v>14950</v>
      </c>
    </row>
    <row r="4338" spans="1:4" hidden="1" x14ac:dyDescent="0.15">
      <c r="A4338" t="s">
        <v>278</v>
      </c>
      <c r="B4338" t="s">
        <v>14951</v>
      </c>
      <c r="C4338" s="2">
        <v>41587.658333333333</v>
      </c>
      <c r="D4338" t="s">
        <v>14952</v>
      </c>
    </row>
    <row r="4339" spans="1:4" hidden="1" x14ac:dyDescent="0.15">
      <c r="A4339" t="s">
        <v>278</v>
      </c>
      <c r="B4339" t="s">
        <v>14953</v>
      </c>
      <c r="C4339" s="2">
        <v>41587.40902777778</v>
      </c>
      <c r="D4339" t="s">
        <v>14954</v>
      </c>
    </row>
    <row r="4340" spans="1:4" hidden="1" x14ac:dyDescent="0.15">
      <c r="A4340" t="s">
        <v>278</v>
      </c>
      <c r="B4340" t="s">
        <v>14955</v>
      </c>
      <c r="C4340" s="2">
        <v>41587.220138888886</v>
      </c>
      <c r="D4340" t="s">
        <v>14956</v>
      </c>
    </row>
    <row r="4341" spans="1:4" hidden="1" x14ac:dyDescent="0.15">
      <c r="A4341" t="s">
        <v>278</v>
      </c>
      <c r="B4341" t="s">
        <v>14957</v>
      </c>
      <c r="C4341" s="2">
        <v>41587.020833333336</v>
      </c>
      <c r="D4341" t="s">
        <v>14958</v>
      </c>
    </row>
    <row r="4342" spans="1:4" hidden="1" x14ac:dyDescent="0.15">
      <c r="A4342" t="s">
        <v>278</v>
      </c>
      <c r="B4342" t="s">
        <v>14959</v>
      </c>
      <c r="C4342" s="2">
        <v>41586.954861111109</v>
      </c>
      <c r="D4342" t="s">
        <v>14960</v>
      </c>
    </row>
    <row r="4343" spans="1:4" hidden="1" x14ac:dyDescent="0.15">
      <c r="A4343" t="s">
        <v>278</v>
      </c>
      <c r="B4343" t="s">
        <v>14961</v>
      </c>
      <c r="C4343" s="2">
        <v>41586.897916666669</v>
      </c>
      <c r="D4343" t="s">
        <v>14962</v>
      </c>
    </row>
    <row r="4344" spans="1:4" hidden="1" x14ac:dyDescent="0.15">
      <c r="A4344" t="s">
        <v>278</v>
      </c>
      <c r="B4344" t="s">
        <v>1374</v>
      </c>
      <c r="C4344" s="2">
        <v>41586.67083333333</v>
      </c>
      <c r="D4344" t="s">
        <v>14963</v>
      </c>
    </row>
    <row r="4345" spans="1:4" hidden="1" x14ac:dyDescent="0.15">
      <c r="A4345" t="s">
        <v>278</v>
      </c>
      <c r="B4345" t="s">
        <v>14964</v>
      </c>
      <c r="C4345" s="2">
        <v>41586.642361111109</v>
      </c>
      <c r="D4345" t="s">
        <v>14965</v>
      </c>
    </row>
    <row r="4346" spans="1:4" hidden="1" x14ac:dyDescent="0.15">
      <c r="A4346" t="s">
        <v>278</v>
      </c>
      <c r="B4346" t="s">
        <v>14966</v>
      </c>
      <c r="C4346" s="2">
        <v>41586.587500000001</v>
      </c>
      <c r="D4346" t="s">
        <v>14967</v>
      </c>
    </row>
    <row r="4347" spans="1:4" hidden="1" x14ac:dyDescent="0.15">
      <c r="A4347" t="s">
        <v>278</v>
      </c>
      <c r="B4347" t="s">
        <v>14968</v>
      </c>
      <c r="C4347" s="2">
        <v>41586.51666666667</v>
      </c>
      <c r="D4347" t="s">
        <v>14969</v>
      </c>
    </row>
    <row r="4348" spans="1:4" ht="67.5" hidden="1" x14ac:dyDescent="0.15">
      <c r="A4348" t="s">
        <v>278</v>
      </c>
      <c r="B4348" t="s">
        <v>2545</v>
      </c>
      <c r="C4348" s="2">
        <v>41586.46597222222</v>
      </c>
      <c r="D4348" s="3" t="s">
        <v>14970</v>
      </c>
    </row>
    <row r="4349" spans="1:4" hidden="1" x14ac:dyDescent="0.15">
      <c r="A4349" t="s">
        <v>278</v>
      </c>
      <c r="B4349" t="s">
        <v>14971</v>
      </c>
      <c r="C4349" s="2">
        <v>41586.442361111112</v>
      </c>
      <c r="D4349" t="s">
        <v>14972</v>
      </c>
    </row>
    <row r="4350" spans="1:4" hidden="1" x14ac:dyDescent="0.15">
      <c r="A4350" t="s">
        <v>278</v>
      </c>
      <c r="B4350" t="s">
        <v>14973</v>
      </c>
      <c r="C4350" s="2">
        <v>41586.273611111108</v>
      </c>
      <c r="D4350" t="s">
        <v>14974</v>
      </c>
    </row>
    <row r="4351" spans="1:4" hidden="1" x14ac:dyDescent="0.15">
      <c r="A4351" t="s">
        <v>278</v>
      </c>
      <c r="B4351" t="s">
        <v>14975</v>
      </c>
      <c r="C4351" s="2">
        <v>41585.935416666667</v>
      </c>
      <c r="D4351" t="s">
        <v>14976</v>
      </c>
    </row>
    <row r="4352" spans="1:4" ht="67.5" hidden="1" x14ac:dyDescent="0.15">
      <c r="A4352" t="s">
        <v>278</v>
      </c>
      <c r="B4352" t="s">
        <v>14977</v>
      </c>
      <c r="C4352" s="2">
        <v>41585.578472222223</v>
      </c>
      <c r="D4352" s="3" t="s">
        <v>14978</v>
      </c>
    </row>
    <row r="4353" spans="1:4" hidden="1" x14ac:dyDescent="0.15">
      <c r="A4353" t="s">
        <v>278</v>
      </c>
      <c r="B4353" t="s">
        <v>7223</v>
      </c>
      <c r="C4353" s="2">
        <v>41585.439583333333</v>
      </c>
      <c r="D4353" t="s">
        <v>14979</v>
      </c>
    </row>
    <row r="4354" spans="1:4" hidden="1" x14ac:dyDescent="0.15">
      <c r="A4354" t="s">
        <v>278</v>
      </c>
      <c r="B4354" t="s">
        <v>2948</v>
      </c>
      <c r="C4354" s="2">
        <v>41585.415972222225</v>
      </c>
      <c r="D4354" t="s">
        <v>14980</v>
      </c>
    </row>
    <row r="4355" spans="1:4" hidden="1" x14ac:dyDescent="0.15">
      <c r="A4355" t="s">
        <v>278</v>
      </c>
      <c r="B4355" t="s">
        <v>14981</v>
      </c>
      <c r="C4355" s="2">
        <v>41585.406944444447</v>
      </c>
      <c r="D4355" t="s">
        <v>14982</v>
      </c>
    </row>
    <row r="4356" spans="1:4" hidden="1" x14ac:dyDescent="0.15">
      <c r="A4356" t="s">
        <v>278</v>
      </c>
      <c r="B4356" t="s">
        <v>14983</v>
      </c>
      <c r="C4356" s="2">
        <v>41585.040277777778</v>
      </c>
      <c r="D4356" t="s">
        <v>14984</v>
      </c>
    </row>
    <row r="4357" spans="1:4" hidden="1" x14ac:dyDescent="0.15">
      <c r="A4357" t="s">
        <v>278</v>
      </c>
      <c r="B4357" t="s">
        <v>14985</v>
      </c>
      <c r="C4357" s="2">
        <v>41585.007638888892</v>
      </c>
      <c r="D4357" t="s">
        <v>14986</v>
      </c>
    </row>
    <row r="4358" spans="1:4" hidden="1" x14ac:dyDescent="0.15">
      <c r="A4358" t="s">
        <v>278</v>
      </c>
      <c r="B4358" t="s">
        <v>14987</v>
      </c>
      <c r="C4358" s="2">
        <v>41584.972222222219</v>
      </c>
      <c r="D4358" t="s">
        <v>14988</v>
      </c>
    </row>
    <row r="4359" spans="1:4" hidden="1" x14ac:dyDescent="0.15">
      <c r="A4359" t="s">
        <v>278</v>
      </c>
      <c r="B4359" t="s">
        <v>7207</v>
      </c>
      <c r="C4359" s="2">
        <v>41584.943055555559</v>
      </c>
      <c r="D4359" t="s">
        <v>14989</v>
      </c>
    </row>
    <row r="4360" spans="1:4" hidden="1" x14ac:dyDescent="0.15">
      <c r="A4360" t="s">
        <v>278</v>
      </c>
      <c r="B4360" t="s">
        <v>14990</v>
      </c>
      <c r="C4360" s="2">
        <v>41584.834027777775</v>
      </c>
      <c r="D4360" t="s">
        <v>14991</v>
      </c>
    </row>
    <row r="4361" spans="1:4" hidden="1" x14ac:dyDescent="0.15">
      <c r="A4361" t="s">
        <v>278</v>
      </c>
      <c r="B4361" t="s">
        <v>14992</v>
      </c>
      <c r="C4361" s="2">
        <v>41584.8125</v>
      </c>
      <c r="D4361" t="s">
        <v>14993</v>
      </c>
    </row>
    <row r="4362" spans="1:4" hidden="1" x14ac:dyDescent="0.15">
      <c r="A4362" t="s">
        <v>278</v>
      </c>
      <c r="B4362" t="s">
        <v>14994</v>
      </c>
      <c r="C4362" s="2">
        <v>41584.793749999997</v>
      </c>
      <c r="D4362" t="s">
        <v>14995</v>
      </c>
    </row>
    <row r="4363" spans="1:4" hidden="1" x14ac:dyDescent="0.15">
      <c r="A4363" t="s">
        <v>278</v>
      </c>
      <c r="B4363" t="s">
        <v>14996</v>
      </c>
      <c r="C4363" s="2">
        <v>41584.784722222219</v>
      </c>
      <c r="D4363" t="s">
        <v>14997</v>
      </c>
    </row>
    <row r="4364" spans="1:4" hidden="1" x14ac:dyDescent="0.15">
      <c r="A4364" t="s">
        <v>278</v>
      </c>
      <c r="B4364" t="s">
        <v>3891</v>
      </c>
      <c r="C4364" s="2">
        <v>41584.718055555553</v>
      </c>
      <c r="D4364" t="s">
        <v>14998</v>
      </c>
    </row>
    <row r="4365" spans="1:4" hidden="1" x14ac:dyDescent="0.15">
      <c r="A4365" t="s">
        <v>278</v>
      </c>
      <c r="B4365" t="s">
        <v>14999</v>
      </c>
      <c r="C4365" s="2">
        <v>41584.554166666669</v>
      </c>
      <c r="D4365" t="s">
        <v>15000</v>
      </c>
    </row>
    <row r="4366" spans="1:4" hidden="1" x14ac:dyDescent="0.15">
      <c r="A4366" t="s">
        <v>278</v>
      </c>
      <c r="B4366" t="s">
        <v>15001</v>
      </c>
      <c r="C4366" s="2">
        <v>41584.525000000001</v>
      </c>
      <c r="D4366" t="s">
        <v>15002</v>
      </c>
    </row>
    <row r="4367" spans="1:4" hidden="1" x14ac:dyDescent="0.15">
      <c r="A4367" t="s">
        <v>278</v>
      </c>
      <c r="B4367" t="s">
        <v>15003</v>
      </c>
      <c r="C4367" s="2">
        <v>41584.515277777777</v>
      </c>
      <c r="D4367" t="s">
        <v>15004</v>
      </c>
    </row>
    <row r="4368" spans="1:4" ht="27" hidden="1" x14ac:dyDescent="0.15">
      <c r="A4368" t="s">
        <v>278</v>
      </c>
      <c r="B4368" t="s">
        <v>8396</v>
      </c>
      <c r="C4368" s="2">
        <v>41584.511805555558</v>
      </c>
      <c r="D4368" s="3" t="s">
        <v>15005</v>
      </c>
    </row>
    <row r="4369" spans="1:4" hidden="1" x14ac:dyDescent="0.15">
      <c r="A4369" t="s">
        <v>278</v>
      </c>
      <c r="B4369" t="s">
        <v>15006</v>
      </c>
      <c r="C4369" s="2">
        <v>41584.492361111108</v>
      </c>
      <c r="D4369" t="s">
        <v>15007</v>
      </c>
    </row>
    <row r="4370" spans="1:4" hidden="1" x14ac:dyDescent="0.15">
      <c r="A4370" t="s">
        <v>278</v>
      </c>
      <c r="B4370" t="s">
        <v>8216</v>
      </c>
      <c r="C4370" s="2">
        <v>41584.491666666669</v>
      </c>
      <c r="D4370" t="s">
        <v>15008</v>
      </c>
    </row>
    <row r="4371" spans="1:4" hidden="1" x14ac:dyDescent="0.15">
      <c r="A4371" t="s">
        <v>278</v>
      </c>
      <c r="B4371" t="s">
        <v>15009</v>
      </c>
      <c r="C4371" s="2">
        <v>41584.462500000001</v>
      </c>
      <c r="D4371" t="s">
        <v>15010</v>
      </c>
    </row>
    <row r="4372" spans="1:4" hidden="1" x14ac:dyDescent="0.15">
      <c r="A4372" t="s">
        <v>278</v>
      </c>
      <c r="B4372" t="s">
        <v>15011</v>
      </c>
      <c r="C4372" s="2">
        <v>41584.427777777775</v>
      </c>
      <c r="D4372" t="s">
        <v>15012</v>
      </c>
    </row>
    <row r="4373" spans="1:4" hidden="1" x14ac:dyDescent="0.15">
      <c r="A4373" t="s">
        <v>278</v>
      </c>
      <c r="B4373" t="s">
        <v>15013</v>
      </c>
      <c r="C4373" s="2">
        <v>41584.405555555553</v>
      </c>
      <c r="D4373" t="s">
        <v>15014</v>
      </c>
    </row>
    <row r="4374" spans="1:4" hidden="1" x14ac:dyDescent="0.15">
      <c r="A4374" t="s">
        <v>278</v>
      </c>
      <c r="B4374" t="s">
        <v>15015</v>
      </c>
      <c r="C4374" s="2">
        <v>41584.375694444447</v>
      </c>
      <c r="D4374" t="s">
        <v>15016</v>
      </c>
    </row>
    <row r="4375" spans="1:4" hidden="1" x14ac:dyDescent="0.15">
      <c r="A4375" t="s">
        <v>278</v>
      </c>
      <c r="B4375" t="s">
        <v>15017</v>
      </c>
      <c r="C4375" s="2">
        <v>41584.349305555559</v>
      </c>
      <c r="D4375" t="s">
        <v>15018</v>
      </c>
    </row>
    <row r="4376" spans="1:4" hidden="1" x14ac:dyDescent="0.15">
      <c r="A4376" t="s">
        <v>278</v>
      </c>
      <c r="B4376" t="s">
        <v>15019</v>
      </c>
      <c r="C4376" s="2">
        <v>41584.334722222222</v>
      </c>
      <c r="D4376" t="s">
        <v>15020</v>
      </c>
    </row>
    <row r="4377" spans="1:4" hidden="1" x14ac:dyDescent="0.15">
      <c r="A4377" t="s">
        <v>278</v>
      </c>
      <c r="B4377" t="s">
        <v>15021</v>
      </c>
      <c r="C4377" s="2">
        <v>41584.333333333336</v>
      </c>
      <c r="D4377" t="s">
        <v>15022</v>
      </c>
    </row>
    <row r="4378" spans="1:4" hidden="1" x14ac:dyDescent="0.15">
      <c r="A4378" t="s">
        <v>278</v>
      </c>
      <c r="B4378" t="s">
        <v>15023</v>
      </c>
      <c r="C4378" s="2">
        <v>41584.325694444444</v>
      </c>
      <c r="D4378" t="s">
        <v>15024</v>
      </c>
    </row>
    <row r="4379" spans="1:4" hidden="1" x14ac:dyDescent="0.15">
      <c r="A4379" t="s">
        <v>278</v>
      </c>
      <c r="B4379" t="s">
        <v>15025</v>
      </c>
      <c r="C4379" s="2">
        <v>41583.984722222223</v>
      </c>
      <c r="D4379" t="s">
        <v>15026</v>
      </c>
    </row>
    <row r="4380" spans="1:4" hidden="1" x14ac:dyDescent="0.15">
      <c r="A4380" t="s">
        <v>280</v>
      </c>
      <c r="B4380" t="s">
        <v>15143</v>
      </c>
      <c r="C4380" s="2">
        <v>41605.417361111111</v>
      </c>
      <c r="D4380" t="s">
        <v>15144</v>
      </c>
    </row>
    <row r="4381" spans="1:4" ht="54" hidden="1" x14ac:dyDescent="0.15">
      <c r="A4381" t="s">
        <v>280</v>
      </c>
      <c r="B4381" t="s">
        <v>15145</v>
      </c>
      <c r="C4381" s="2">
        <v>41584.537499999999</v>
      </c>
      <c r="D4381" s="3" t="s">
        <v>15146</v>
      </c>
    </row>
    <row r="4382" spans="1:4" hidden="1" x14ac:dyDescent="0.15">
      <c r="A4382" t="s">
        <v>293</v>
      </c>
      <c r="B4382" t="s">
        <v>15147</v>
      </c>
      <c r="C4382" s="2">
        <v>41605.417361111111</v>
      </c>
      <c r="D4382" t="s">
        <v>15148</v>
      </c>
    </row>
    <row r="4383" spans="1:4" hidden="1" x14ac:dyDescent="0.15">
      <c r="A4383" t="s">
        <v>293</v>
      </c>
      <c r="B4383" t="s">
        <v>15149</v>
      </c>
      <c r="C4383" s="2">
        <v>41584.959722222222</v>
      </c>
      <c r="D4383" t="s">
        <v>15150</v>
      </c>
    </row>
    <row r="4384" spans="1:4" hidden="1" x14ac:dyDescent="0.15">
      <c r="A4384" t="s">
        <v>293</v>
      </c>
      <c r="B4384" t="s">
        <v>15151</v>
      </c>
      <c r="C4384" s="2">
        <v>41583.943749999999</v>
      </c>
      <c r="D4384" t="s">
        <v>15152</v>
      </c>
    </row>
    <row r="4385" spans="1:4" hidden="1" x14ac:dyDescent="0.15">
      <c r="A4385" t="s">
        <v>314</v>
      </c>
      <c r="B4385" t="s">
        <v>15156</v>
      </c>
      <c r="C4385" s="2">
        <v>41605.410416666666</v>
      </c>
      <c r="D4385" t="s">
        <v>15157</v>
      </c>
    </row>
    <row r="4386" spans="1:4" hidden="1" x14ac:dyDescent="0.15">
      <c r="A4386" t="s">
        <v>314</v>
      </c>
      <c r="B4386" t="s">
        <v>1538</v>
      </c>
      <c r="C4386" s="2">
        <v>41605.161111111112</v>
      </c>
      <c r="D4386" t="s">
        <v>15158</v>
      </c>
    </row>
    <row r="4387" spans="1:4" ht="40.5" hidden="1" x14ac:dyDescent="0.15">
      <c r="A4387" t="s">
        <v>314</v>
      </c>
      <c r="B4387" t="s">
        <v>15159</v>
      </c>
      <c r="C4387" s="2">
        <v>41604.875</v>
      </c>
      <c r="D4387" s="3" t="s">
        <v>15160</v>
      </c>
    </row>
    <row r="4388" spans="1:4" hidden="1" x14ac:dyDescent="0.15">
      <c r="A4388" t="s">
        <v>314</v>
      </c>
      <c r="B4388" t="s">
        <v>15161</v>
      </c>
      <c r="C4388" s="2">
        <v>41604.439583333333</v>
      </c>
      <c r="D4388" t="s">
        <v>15162</v>
      </c>
    </row>
    <row r="4389" spans="1:4" ht="67.5" hidden="1" x14ac:dyDescent="0.15">
      <c r="A4389" t="s">
        <v>314</v>
      </c>
      <c r="B4389" t="s">
        <v>2703</v>
      </c>
      <c r="C4389" s="2">
        <v>41603.911111111112</v>
      </c>
      <c r="D4389" s="3" t="s">
        <v>15163</v>
      </c>
    </row>
    <row r="4390" spans="1:4" hidden="1" x14ac:dyDescent="0.15">
      <c r="A4390" t="s">
        <v>314</v>
      </c>
      <c r="B4390" t="s">
        <v>15164</v>
      </c>
      <c r="C4390" s="2">
        <v>41597.925000000003</v>
      </c>
      <c r="D4390" t="s">
        <v>15165</v>
      </c>
    </row>
    <row r="4391" spans="1:4" hidden="1" x14ac:dyDescent="0.15">
      <c r="A4391" t="s">
        <v>314</v>
      </c>
      <c r="B4391" t="s">
        <v>15166</v>
      </c>
      <c r="C4391" s="2">
        <v>41596.839583333334</v>
      </c>
      <c r="D4391" t="s">
        <v>15167</v>
      </c>
    </row>
    <row r="4392" spans="1:4" hidden="1" x14ac:dyDescent="0.15">
      <c r="A4392" t="s">
        <v>314</v>
      </c>
      <c r="B4392" t="s">
        <v>15168</v>
      </c>
      <c r="C4392" s="2">
        <v>41593.29583333333</v>
      </c>
      <c r="D4392" t="s">
        <v>15169</v>
      </c>
    </row>
    <row r="4393" spans="1:4" hidden="1" x14ac:dyDescent="0.15">
      <c r="A4393" t="s">
        <v>314</v>
      </c>
      <c r="B4393" t="s">
        <v>15170</v>
      </c>
      <c r="C4393" s="2">
        <v>41585.601388888892</v>
      </c>
      <c r="D4393" t="s">
        <v>15171</v>
      </c>
    </row>
    <row r="4394" spans="1:4" hidden="1" x14ac:dyDescent="0.15">
      <c r="A4394" t="s">
        <v>319</v>
      </c>
      <c r="B4394" t="s">
        <v>15177</v>
      </c>
      <c r="C4394" s="2">
        <v>41605.404861111114</v>
      </c>
      <c r="D4394" t="s">
        <v>15178</v>
      </c>
    </row>
    <row r="4395" spans="1:4" hidden="1" x14ac:dyDescent="0.15">
      <c r="A4395" t="s">
        <v>319</v>
      </c>
      <c r="B4395" t="s">
        <v>15179</v>
      </c>
      <c r="C4395" s="2">
        <v>41605.274305555555</v>
      </c>
      <c r="D4395" t="s">
        <v>15180</v>
      </c>
    </row>
    <row r="4396" spans="1:4" hidden="1" x14ac:dyDescent="0.15">
      <c r="A4396" t="s">
        <v>319</v>
      </c>
      <c r="B4396" t="s">
        <v>2703</v>
      </c>
      <c r="C4396" s="2">
        <v>41604.986111111109</v>
      </c>
      <c r="D4396" t="s">
        <v>8</v>
      </c>
    </row>
    <row r="4397" spans="1:4" ht="67.5" hidden="1" x14ac:dyDescent="0.15">
      <c r="A4397" t="s">
        <v>319</v>
      </c>
      <c r="B4397" t="s">
        <v>15181</v>
      </c>
      <c r="C4397" s="2">
        <v>41596.09097222222</v>
      </c>
      <c r="D4397" s="3" t="s">
        <v>15182</v>
      </c>
    </row>
    <row r="4398" spans="1:4" hidden="1" x14ac:dyDescent="0.15">
      <c r="A4398" t="s">
        <v>332</v>
      </c>
      <c r="B4398" t="s">
        <v>15184</v>
      </c>
      <c r="C4398" s="2">
        <v>41605.40347222222</v>
      </c>
      <c r="D4398" t="s">
        <v>15185</v>
      </c>
    </row>
    <row r="4399" spans="1:4" ht="67.5" hidden="1" x14ac:dyDescent="0.15">
      <c r="A4399" t="s">
        <v>332</v>
      </c>
      <c r="B4399" t="s">
        <v>15186</v>
      </c>
      <c r="C4399" s="2">
        <v>41605.356944444444</v>
      </c>
      <c r="D4399" s="3" t="s">
        <v>15187</v>
      </c>
    </row>
    <row r="4400" spans="1:4" ht="54" hidden="1" x14ac:dyDescent="0.15">
      <c r="A4400" t="s">
        <v>332</v>
      </c>
      <c r="B4400" t="s">
        <v>15188</v>
      </c>
      <c r="C4400" s="2">
        <v>41605.325694444444</v>
      </c>
      <c r="D4400" s="3" t="s">
        <v>15189</v>
      </c>
    </row>
    <row r="4401" spans="1:4" hidden="1" x14ac:dyDescent="0.15">
      <c r="A4401" t="s">
        <v>332</v>
      </c>
      <c r="B4401" t="s">
        <v>1318</v>
      </c>
      <c r="C4401" s="2">
        <v>41605.102777777778</v>
      </c>
      <c r="D4401" t="s">
        <v>1318</v>
      </c>
    </row>
    <row r="4402" spans="1:4" hidden="1" x14ac:dyDescent="0.15">
      <c r="A4402" t="s">
        <v>332</v>
      </c>
      <c r="B4402" t="s">
        <v>3093</v>
      </c>
      <c r="C4402" s="2">
        <v>41604.990972222222</v>
      </c>
      <c r="D4402" t="s">
        <v>1</v>
      </c>
    </row>
    <row r="4403" spans="1:4" hidden="1" x14ac:dyDescent="0.15">
      <c r="A4403" t="s">
        <v>332</v>
      </c>
      <c r="B4403" t="s">
        <v>2679</v>
      </c>
      <c r="C4403" s="2">
        <v>41604.940972222219</v>
      </c>
      <c r="D4403" t="s">
        <v>15190</v>
      </c>
    </row>
    <row r="4404" spans="1:4" hidden="1" x14ac:dyDescent="0.15">
      <c r="A4404" t="s">
        <v>332</v>
      </c>
      <c r="B4404" t="s">
        <v>15191</v>
      </c>
      <c r="C4404" s="2">
        <v>41604.902777777781</v>
      </c>
      <c r="D4404" t="s">
        <v>15192</v>
      </c>
    </row>
    <row r="4405" spans="1:4" ht="67.5" hidden="1" x14ac:dyDescent="0.15">
      <c r="A4405" t="s">
        <v>332</v>
      </c>
      <c r="B4405" t="s">
        <v>15193</v>
      </c>
      <c r="C4405" s="2">
        <v>41604.750694444447</v>
      </c>
      <c r="D4405" s="3" t="s">
        <v>15194</v>
      </c>
    </row>
    <row r="4406" spans="1:4" hidden="1" x14ac:dyDescent="0.15">
      <c r="A4406" t="s">
        <v>332</v>
      </c>
      <c r="B4406" t="s">
        <v>15195</v>
      </c>
      <c r="C4406" s="2">
        <v>41604.71597222222</v>
      </c>
      <c r="D4406" t="s">
        <v>15196</v>
      </c>
    </row>
    <row r="4407" spans="1:4" ht="94.5" hidden="1" x14ac:dyDescent="0.15">
      <c r="A4407" t="s">
        <v>332</v>
      </c>
      <c r="B4407" t="s">
        <v>38</v>
      </c>
      <c r="C4407" s="2">
        <v>41603.968055555553</v>
      </c>
      <c r="D4407" s="3" t="s">
        <v>15197</v>
      </c>
    </row>
    <row r="4408" spans="1:4" hidden="1" x14ac:dyDescent="0.15">
      <c r="A4408" t="s">
        <v>332</v>
      </c>
      <c r="B4408" t="s">
        <v>15198</v>
      </c>
      <c r="C4408" s="2">
        <v>41603.953472222223</v>
      </c>
      <c r="D4408" t="s">
        <v>15199</v>
      </c>
    </row>
    <row r="4409" spans="1:4" ht="54" hidden="1" x14ac:dyDescent="0.15">
      <c r="A4409" t="s">
        <v>332</v>
      </c>
      <c r="B4409" t="s">
        <v>15200</v>
      </c>
      <c r="C4409" s="2">
        <v>41603.807638888888</v>
      </c>
      <c r="D4409" s="3" t="s">
        <v>15201</v>
      </c>
    </row>
    <row r="4410" spans="1:4" hidden="1" x14ac:dyDescent="0.15">
      <c r="A4410" t="s">
        <v>332</v>
      </c>
      <c r="B4410" t="s">
        <v>15202</v>
      </c>
      <c r="C4410" s="2">
        <v>41584.357638888891</v>
      </c>
      <c r="D4410" t="s">
        <v>15203</v>
      </c>
    </row>
    <row r="4411" spans="1:4" hidden="1" x14ac:dyDescent="0.15">
      <c r="A4411" t="s">
        <v>337</v>
      </c>
      <c r="B4411" t="s">
        <v>15217</v>
      </c>
      <c r="C4411" s="2">
        <v>41605.390972222223</v>
      </c>
      <c r="D4411" t="s">
        <v>15218</v>
      </c>
    </row>
    <row r="4412" spans="1:4" ht="40.5" hidden="1" x14ac:dyDescent="0.15">
      <c r="A4412" t="s">
        <v>337</v>
      </c>
      <c r="B4412" t="s">
        <v>15219</v>
      </c>
      <c r="C4412" s="2">
        <v>41589.124305555553</v>
      </c>
      <c r="D4412" s="3" t="s">
        <v>15220</v>
      </c>
    </row>
    <row r="4413" spans="1:4" hidden="1" x14ac:dyDescent="0.15">
      <c r="A4413" t="s">
        <v>346</v>
      </c>
      <c r="B4413" t="s">
        <v>15222</v>
      </c>
      <c r="C4413" s="2">
        <v>41605.36041666667</v>
      </c>
      <c r="D4413" t="s">
        <v>15223</v>
      </c>
    </row>
    <row r="4414" spans="1:4" hidden="1" x14ac:dyDescent="0.15">
      <c r="A4414" t="s">
        <v>346</v>
      </c>
      <c r="B4414" t="s">
        <v>15224</v>
      </c>
      <c r="C4414" s="2">
        <v>41605.333333333336</v>
      </c>
      <c r="D4414" t="s">
        <v>15225</v>
      </c>
    </row>
    <row r="4415" spans="1:4" ht="67.5" hidden="1" x14ac:dyDescent="0.15">
      <c r="A4415" t="s">
        <v>346</v>
      </c>
      <c r="B4415" t="s">
        <v>15226</v>
      </c>
      <c r="C4415" s="2">
        <v>41604.932638888888</v>
      </c>
      <c r="D4415" s="3" t="s">
        <v>15227</v>
      </c>
    </row>
    <row r="4416" spans="1:4" ht="81" hidden="1" x14ac:dyDescent="0.15">
      <c r="A4416" t="s">
        <v>346</v>
      </c>
      <c r="B4416" t="s">
        <v>15228</v>
      </c>
      <c r="C4416" s="2">
        <v>41593.599305555559</v>
      </c>
      <c r="D4416" s="3" t="s">
        <v>15229</v>
      </c>
    </row>
    <row r="4417" spans="1:4" hidden="1" x14ac:dyDescent="0.15">
      <c r="A4417" t="s">
        <v>346</v>
      </c>
      <c r="B4417" t="s">
        <v>15230</v>
      </c>
      <c r="C4417" s="2">
        <v>41586.408333333333</v>
      </c>
      <c r="D4417" t="s">
        <v>15231</v>
      </c>
    </row>
    <row r="4418" spans="1:4" ht="40.5" hidden="1" x14ac:dyDescent="0.15">
      <c r="A4418" t="s">
        <v>346</v>
      </c>
      <c r="B4418" t="s">
        <v>15232</v>
      </c>
      <c r="C4418" s="2">
        <v>41585.798611111109</v>
      </c>
      <c r="D4418" s="3" t="s">
        <v>15233</v>
      </c>
    </row>
    <row r="4419" spans="1:4" hidden="1" x14ac:dyDescent="0.15">
      <c r="A4419" t="s">
        <v>346</v>
      </c>
      <c r="B4419" t="s">
        <v>15234</v>
      </c>
      <c r="C4419" s="2">
        <v>41584.364583333336</v>
      </c>
      <c r="D4419" t="s">
        <v>15235</v>
      </c>
    </row>
    <row r="4420" spans="1:4" ht="81" hidden="1" x14ac:dyDescent="0.15">
      <c r="A4420" t="s">
        <v>362</v>
      </c>
      <c r="B4420" t="s">
        <v>15240</v>
      </c>
      <c r="C4420" s="2">
        <v>41605.335416666669</v>
      </c>
      <c r="D4420" s="3" t="s">
        <v>15241</v>
      </c>
    </row>
    <row r="4421" spans="1:4" hidden="1" x14ac:dyDescent="0.15">
      <c r="A4421" t="s">
        <v>362</v>
      </c>
      <c r="B4421" t="s">
        <v>15242</v>
      </c>
      <c r="C4421" s="2">
        <v>41604.743750000001</v>
      </c>
      <c r="D4421" t="s">
        <v>15243</v>
      </c>
    </row>
    <row r="4422" spans="1:4" hidden="1" x14ac:dyDescent="0.15">
      <c r="A4422" t="s">
        <v>362</v>
      </c>
      <c r="B4422" t="s">
        <v>15244</v>
      </c>
      <c r="C4422" s="2">
        <v>41600.476388888892</v>
      </c>
      <c r="D4422" t="s">
        <v>15245</v>
      </c>
    </row>
    <row r="4423" spans="1:4" hidden="1" x14ac:dyDescent="0.15">
      <c r="A4423" t="s">
        <v>362</v>
      </c>
      <c r="B4423" t="s">
        <v>15246</v>
      </c>
      <c r="C4423" s="2">
        <v>41593.885416666664</v>
      </c>
      <c r="D4423" t="s">
        <v>15247</v>
      </c>
    </row>
    <row r="4424" spans="1:4" ht="40.5" hidden="1" x14ac:dyDescent="0.15">
      <c r="A4424" t="s">
        <v>362</v>
      </c>
      <c r="B4424" t="s">
        <v>15248</v>
      </c>
      <c r="C4424" s="2">
        <v>41586.898611111108</v>
      </c>
      <c r="D4424" s="3" t="s">
        <v>15249</v>
      </c>
    </row>
    <row r="4425" spans="1:4" hidden="1" x14ac:dyDescent="0.15">
      <c r="A4425" t="s">
        <v>368</v>
      </c>
      <c r="B4425" t="s">
        <v>15255</v>
      </c>
      <c r="C4425" s="2">
        <v>41605.314583333333</v>
      </c>
      <c r="D4425" t="s">
        <v>15256</v>
      </c>
    </row>
    <row r="4426" spans="1:4" hidden="1" x14ac:dyDescent="0.15">
      <c r="A4426" t="s">
        <v>368</v>
      </c>
      <c r="B4426" t="s">
        <v>6054</v>
      </c>
      <c r="C4426" s="2">
        <v>41604.862500000003</v>
      </c>
      <c r="D4426" t="s">
        <v>15257</v>
      </c>
    </row>
    <row r="4427" spans="1:4" ht="67.5" hidden="1" x14ac:dyDescent="0.15">
      <c r="A4427" t="s">
        <v>368</v>
      </c>
      <c r="B4427" t="s">
        <v>15258</v>
      </c>
      <c r="C4427" s="2">
        <v>41603.000694444447</v>
      </c>
      <c r="D4427" s="3" t="s">
        <v>15259</v>
      </c>
    </row>
    <row r="4428" spans="1:4" hidden="1" x14ac:dyDescent="0.15">
      <c r="A4428" t="s">
        <v>368</v>
      </c>
      <c r="B4428" t="s">
        <v>15260</v>
      </c>
      <c r="C4428" s="2">
        <v>41602.651388888888</v>
      </c>
      <c r="D4428" t="s">
        <v>15261</v>
      </c>
    </row>
    <row r="4429" spans="1:4" hidden="1" x14ac:dyDescent="0.15">
      <c r="A4429" t="s">
        <v>368</v>
      </c>
      <c r="B4429" t="s">
        <v>15262</v>
      </c>
      <c r="C4429" s="2">
        <v>41592.804166666669</v>
      </c>
      <c r="D4429" t="s">
        <v>15263</v>
      </c>
    </row>
    <row r="4430" spans="1:4" hidden="1" x14ac:dyDescent="0.15">
      <c r="A4430" t="s">
        <v>368</v>
      </c>
      <c r="B4430" t="s">
        <v>15264</v>
      </c>
      <c r="C4430" s="2">
        <v>41585.631249999999</v>
      </c>
      <c r="D4430" t="s">
        <v>15265</v>
      </c>
    </row>
    <row r="4431" spans="1:4" ht="40.5" hidden="1" x14ac:dyDescent="0.15">
      <c r="A4431" t="s">
        <v>377</v>
      </c>
      <c r="B4431" t="s">
        <v>15145</v>
      </c>
      <c r="C4431" s="2">
        <v>41605.171527777777</v>
      </c>
      <c r="D4431" s="3" t="s">
        <v>15271</v>
      </c>
    </row>
    <row r="4432" spans="1:4" ht="81" hidden="1" x14ac:dyDescent="0.15">
      <c r="A4432" t="s">
        <v>377</v>
      </c>
      <c r="B4432" t="s">
        <v>11079</v>
      </c>
      <c r="C4432" s="2">
        <v>41604.932638888888</v>
      </c>
      <c r="D4432" s="3" t="s">
        <v>15272</v>
      </c>
    </row>
    <row r="4433" spans="1:4" hidden="1" x14ac:dyDescent="0.15">
      <c r="A4433" t="s">
        <v>377</v>
      </c>
      <c r="B4433" t="s">
        <v>15273</v>
      </c>
      <c r="C4433" s="2">
        <v>41604.643750000003</v>
      </c>
      <c r="D4433" t="s">
        <v>15274</v>
      </c>
    </row>
    <row r="4434" spans="1:4" hidden="1" x14ac:dyDescent="0.15">
      <c r="A4434" t="s">
        <v>377</v>
      </c>
      <c r="B4434" t="s">
        <v>15275</v>
      </c>
      <c r="C4434" s="2">
        <v>41604.453472222223</v>
      </c>
      <c r="D4434" t="s">
        <v>15276</v>
      </c>
    </row>
    <row r="4435" spans="1:4" hidden="1" x14ac:dyDescent="0.15">
      <c r="A4435" t="s">
        <v>377</v>
      </c>
      <c r="B4435" t="s">
        <v>7223</v>
      </c>
      <c r="C4435" s="2">
        <v>41603.997916666667</v>
      </c>
      <c r="D4435" t="s">
        <v>15277</v>
      </c>
    </row>
    <row r="4436" spans="1:4" ht="54" hidden="1" x14ac:dyDescent="0.15">
      <c r="A4436" t="s">
        <v>377</v>
      </c>
      <c r="B4436" t="s">
        <v>15278</v>
      </c>
      <c r="C4436" s="2">
        <v>41603.85833333333</v>
      </c>
      <c r="D4436" s="3" t="s">
        <v>15279</v>
      </c>
    </row>
    <row r="4437" spans="1:4" hidden="1" x14ac:dyDescent="0.15">
      <c r="A4437" t="s">
        <v>377</v>
      </c>
      <c r="B4437" t="s">
        <v>15280</v>
      </c>
      <c r="C4437" s="2">
        <v>41603.65902777778</v>
      </c>
      <c r="D4437" t="s">
        <v>15281</v>
      </c>
    </row>
    <row r="4438" spans="1:4" hidden="1" x14ac:dyDescent="0.15">
      <c r="A4438" t="s">
        <v>377</v>
      </c>
      <c r="B4438" t="s">
        <v>4115</v>
      </c>
      <c r="C4438" s="2">
        <v>41602.974999999999</v>
      </c>
      <c r="D4438" t="s">
        <v>15282</v>
      </c>
    </row>
    <row r="4439" spans="1:4" hidden="1" x14ac:dyDescent="0.15">
      <c r="A4439" t="s">
        <v>377</v>
      </c>
      <c r="B4439" t="s">
        <v>15283</v>
      </c>
      <c r="C4439" s="2">
        <v>41602.929166666669</v>
      </c>
      <c r="D4439" t="s">
        <v>15284</v>
      </c>
    </row>
    <row r="4440" spans="1:4" hidden="1" x14ac:dyDescent="0.15">
      <c r="A4440" t="s">
        <v>377</v>
      </c>
      <c r="B4440" t="s">
        <v>15285</v>
      </c>
      <c r="C4440" s="2">
        <v>41602.161111111112</v>
      </c>
      <c r="D4440" t="s">
        <v>15286</v>
      </c>
    </row>
    <row r="4441" spans="1:4" hidden="1" x14ac:dyDescent="0.15">
      <c r="A4441" t="s">
        <v>377</v>
      </c>
      <c r="B4441" t="s">
        <v>15287</v>
      </c>
      <c r="C4441" s="2">
        <v>41602.089583333334</v>
      </c>
      <c r="D4441" t="s">
        <v>15288</v>
      </c>
    </row>
    <row r="4442" spans="1:4" hidden="1" x14ac:dyDescent="0.15">
      <c r="A4442" t="s">
        <v>377</v>
      </c>
      <c r="B4442" t="s">
        <v>15289</v>
      </c>
      <c r="C4442" s="2">
        <v>41601.994444444441</v>
      </c>
      <c r="D4442" t="s">
        <v>15290</v>
      </c>
    </row>
    <row r="4443" spans="1:4" hidden="1" x14ac:dyDescent="0.15">
      <c r="A4443" t="s">
        <v>377</v>
      </c>
      <c r="B4443" t="s">
        <v>15289</v>
      </c>
      <c r="C4443" s="2">
        <v>41601.994444444441</v>
      </c>
      <c r="D4443" t="s">
        <v>15290</v>
      </c>
    </row>
    <row r="4444" spans="1:4" hidden="1" x14ac:dyDescent="0.15">
      <c r="A4444" t="s">
        <v>377</v>
      </c>
      <c r="B4444" t="s">
        <v>15291</v>
      </c>
      <c r="C4444" s="2">
        <v>41601.931944444441</v>
      </c>
      <c r="D4444" t="s">
        <v>15292</v>
      </c>
    </row>
    <row r="4445" spans="1:4" hidden="1" x14ac:dyDescent="0.15">
      <c r="A4445" t="s">
        <v>377</v>
      </c>
      <c r="B4445" t="s">
        <v>15293</v>
      </c>
      <c r="C4445" s="2">
        <v>41601.726388888892</v>
      </c>
      <c r="D4445" t="s">
        <v>15294</v>
      </c>
    </row>
    <row r="4446" spans="1:4" hidden="1" x14ac:dyDescent="0.15">
      <c r="A4446" t="s">
        <v>377</v>
      </c>
      <c r="B4446" t="s">
        <v>15295</v>
      </c>
      <c r="C4446" s="2">
        <v>41601.425000000003</v>
      </c>
      <c r="D4446" t="s">
        <v>15296</v>
      </c>
    </row>
    <row r="4447" spans="1:4" hidden="1" x14ac:dyDescent="0.15">
      <c r="A4447" t="s">
        <v>377</v>
      </c>
      <c r="B4447" t="s">
        <v>15297</v>
      </c>
      <c r="C4447" s="2">
        <v>41601.325694444444</v>
      </c>
      <c r="D4447" t="s">
        <v>15298</v>
      </c>
    </row>
    <row r="4448" spans="1:4" hidden="1" x14ac:dyDescent="0.15">
      <c r="A4448" t="s">
        <v>377</v>
      </c>
      <c r="B4448" t="s">
        <v>15299</v>
      </c>
      <c r="C4448" s="2">
        <v>41601.035416666666</v>
      </c>
      <c r="D4448" t="s">
        <v>15300</v>
      </c>
    </row>
    <row r="4449" spans="1:4" hidden="1" x14ac:dyDescent="0.15">
      <c r="A4449" t="s">
        <v>377</v>
      </c>
      <c r="B4449" t="s">
        <v>9836</v>
      </c>
      <c r="C4449" s="2">
        <v>41601.007638888892</v>
      </c>
      <c r="D4449" t="s">
        <v>15301</v>
      </c>
    </row>
    <row r="4450" spans="1:4" hidden="1" x14ac:dyDescent="0.15">
      <c r="A4450" t="s">
        <v>377</v>
      </c>
      <c r="B4450" t="s">
        <v>15302</v>
      </c>
      <c r="C4450" s="2">
        <v>41600.587500000001</v>
      </c>
      <c r="D4450" t="s">
        <v>15303</v>
      </c>
    </row>
    <row r="4451" spans="1:4" hidden="1" x14ac:dyDescent="0.15">
      <c r="A4451" t="s">
        <v>377</v>
      </c>
      <c r="B4451" t="s">
        <v>15304</v>
      </c>
      <c r="C4451" s="2">
        <v>41600.581250000003</v>
      </c>
      <c r="D4451" t="s">
        <v>15305</v>
      </c>
    </row>
    <row r="4452" spans="1:4" hidden="1" x14ac:dyDescent="0.15">
      <c r="A4452" t="s">
        <v>377</v>
      </c>
      <c r="B4452" t="s">
        <v>15306</v>
      </c>
      <c r="C4452" s="2">
        <v>41600.57708333333</v>
      </c>
      <c r="D4452" t="s">
        <v>15307</v>
      </c>
    </row>
    <row r="4453" spans="1:4" hidden="1" x14ac:dyDescent="0.15">
      <c r="A4453" t="s">
        <v>377</v>
      </c>
      <c r="B4453" t="s">
        <v>15308</v>
      </c>
      <c r="C4453" s="2">
        <v>41600.445138888892</v>
      </c>
      <c r="D4453" t="s">
        <v>15309</v>
      </c>
    </row>
    <row r="4454" spans="1:4" hidden="1" x14ac:dyDescent="0.15">
      <c r="A4454" t="s">
        <v>377</v>
      </c>
      <c r="B4454" t="s">
        <v>15283</v>
      </c>
      <c r="C4454" s="2">
        <v>41599.527777777781</v>
      </c>
      <c r="D4454" t="s">
        <v>15310</v>
      </c>
    </row>
    <row r="4455" spans="1:4" hidden="1" x14ac:dyDescent="0.15">
      <c r="A4455" t="s">
        <v>377</v>
      </c>
      <c r="B4455" t="s">
        <v>15311</v>
      </c>
      <c r="C4455" s="2">
        <v>41598.642361111109</v>
      </c>
      <c r="D4455" t="s">
        <v>15312</v>
      </c>
    </row>
    <row r="4456" spans="1:4" hidden="1" x14ac:dyDescent="0.15">
      <c r="A4456" t="s">
        <v>377</v>
      </c>
      <c r="B4456" t="s">
        <v>15313</v>
      </c>
      <c r="C4456" s="2">
        <v>41598.487500000003</v>
      </c>
      <c r="D4456" t="s">
        <v>15314</v>
      </c>
    </row>
    <row r="4457" spans="1:4" hidden="1" x14ac:dyDescent="0.15">
      <c r="A4457" t="s">
        <v>377</v>
      </c>
      <c r="B4457" t="s">
        <v>15315</v>
      </c>
      <c r="C4457" s="2">
        <v>41598.464583333334</v>
      </c>
      <c r="D4457" t="s">
        <v>15316</v>
      </c>
    </row>
    <row r="4458" spans="1:4" hidden="1" x14ac:dyDescent="0.15">
      <c r="A4458" t="s">
        <v>377</v>
      </c>
      <c r="B4458" t="s">
        <v>15317</v>
      </c>
      <c r="C4458" s="2">
        <v>41598.085416666669</v>
      </c>
      <c r="D4458" t="s">
        <v>15318</v>
      </c>
    </row>
    <row r="4459" spans="1:4" hidden="1" x14ac:dyDescent="0.15">
      <c r="A4459" t="s">
        <v>377</v>
      </c>
      <c r="B4459" t="s">
        <v>15319</v>
      </c>
      <c r="C4459" s="2">
        <v>41597.386111111111</v>
      </c>
      <c r="D4459" t="s">
        <v>15320</v>
      </c>
    </row>
    <row r="4460" spans="1:4" hidden="1" x14ac:dyDescent="0.15">
      <c r="A4460" t="s">
        <v>377</v>
      </c>
      <c r="B4460" t="s">
        <v>15321</v>
      </c>
      <c r="C4460" s="2">
        <v>41594.59375</v>
      </c>
      <c r="D4460" t="s">
        <v>15322</v>
      </c>
    </row>
    <row r="4461" spans="1:4" hidden="1" x14ac:dyDescent="0.15">
      <c r="A4461" t="s">
        <v>377</v>
      </c>
      <c r="B4461" t="s">
        <v>15323</v>
      </c>
      <c r="C4461" s="2">
        <v>41593.715277777781</v>
      </c>
      <c r="D4461" t="s">
        <v>15324</v>
      </c>
    </row>
    <row r="4462" spans="1:4" hidden="1" x14ac:dyDescent="0.15">
      <c r="A4462" t="s">
        <v>377</v>
      </c>
      <c r="B4462" t="s">
        <v>15325</v>
      </c>
      <c r="C4462" s="2">
        <v>41593.643750000003</v>
      </c>
      <c r="D4462" t="s">
        <v>15326</v>
      </c>
    </row>
    <row r="4463" spans="1:4" hidden="1" x14ac:dyDescent="0.15">
      <c r="A4463" t="s">
        <v>377</v>
      </c>
      <c r="B4463" t="s">
        <v>15327</v>
      </c>
      <c r="C4463" s="2">
        <v>41593.551388888889</v>
      </c>
      <c r="D4463" t="s">
        <v>15328</v>
      </c>
    </row>
    <row r="4464" spans="1:4" hidden="1" x14ac:dyDescent="0.15">
      <c r="A4464" t="s">
        <v>377</v>
      </c>
      <c r="B4464" t="s">
        <v>15329</v>
      </c>
      <c r="C4464" s="2">
        <v>41592.979166666664</v>
      </c>
      <c r="D4464" t="s">
        <v>15330</v>
      </c>
    </row>
    <row r="4465" spans="1:4" hidden="1" x14ac:dyDescent="0.15">
      <c r="A4465" t="s">
        <v>377</v>
      </c>
      <c r="B4465" t="s">
        <v>15331</v>
      </c>
      <c r="C4465" s="2">
        <v>41592.92083333333</v>
      </c>
      <c r="D4465" t="s">
        <v>15332</v>
      </c>
    </row>
    <row r="4466" spans="1:4" ht="67.5" hidden="1" x14ac:dyDescent="0.15">
      <c r="A4466" t="s">
        <v>377</v>
      </c>
      <c r="B4466" t="s">
        <v>15333</v>
      </c>
      <c r="C4466" s="2">
        <v>41592.567361111112</v>
      </c>
      <c r="D4466" s="3" t="s">
        <v>15334</v>
      </c>
    </row>
    <row r="4467" spans="1:4" hidden="1" x14ac:dyDescent="0.15">
      <c r="A4467" t="s">
        <v>377</v>
      </c>
      <c r="B4467" t="s">
        <v>15335</v>
      </c>
      <c r="C4467" s="2">
        <v>41592.518055555556</v>
      </c>
      <c r="D4467" t="s">
        <v>15336</v>
      </c>
    </row>
    <row r="4468" spans="1:4" hidden="1" x14ac:dyDescent="0.15">
      <c r="A4468" t="s">
        <v>377</v>
      </c>
      <c r="B4468" t="s">
        <v>2392</v>
      </c>
      <c r="C4468" s="2">
        <v>41590.626388888886</v>
      </c>
      <c r="D4468" t="s">
        <v>15337</v>
      </c>
    </row>
    <row r="4469" spans="1:4" hidden="1" x14ac:dyDescent="0.15">
      <c r="A4469" t="s">
        <v>377</v>
      </c>
      <c r="B4469" t="s">
        <v>15338</v>
      </c>
      <c r="C4469" s="2">
        <v>41590.495138888888</v>
      </c>
      <c r="D4469" t="s">
        <v>15339</v>
      </c>
    </row>
    <row r="4470" spans="1:4" hidden="1" x14ac:dyDescent="0.15">
      <c r="A4470" t="s">
        <v>377</v>
      </c>
      <c r="B4470" t="s">
        <v>15340</v>
      </c>
      <c r="C4470" s="2">
        <v>41588.569444444445</v>
      </c>
      <c r="D4470" t="s">
        <v>15341</v>
      </c>
    </row>
    <row r="4471" spans="1:4" hidden="1" x14ac:dyDescent="0.15">
      <c r="A4471" t="s">
        <v>377</v>
      </c>
      <c r="B4471" t="s">
        <v>15342</v>
      </c>
      <c r="C4471" s="2">
        <v>41587.996527777781</v>
      </c>
      <c r="D4471" t="s">
        <v>15343</v>
      </c>
    </row>
    <row r="4472" spans="1:4" hidden="1" x14ac:dyDescent="0.15">
      <c r="A4472" t="s">
        <v>377</v>
      </c>
      <c r="B4472" t="s">
        <v>15344</v>
      </c>
      <c r="C4472" s="2">
        <v>41587.724305555559</v>
      </c>
      <c r="D4472" t="s">
        <v>15345</v>
      </c>
    </row>
    <row r="4473" spans="1:4" hidden="1" x14ac:dyDescent="0.15">
      <c r="A4473" t="s">
        <v>377</v>
      </c>
      <c r="B4473" t="s">
        <v>15346</v>
      </c>
      <c r="C4473" s="2">
        <v>41586.863888888889</v>
      </c>
      <c r="D4473" t="s">
        <v>15347</v>
      </c>
    </row>
    <row r="4474" spans="1:4" ht="54" hidden="1" x14ac:dyDescent="0.15">
      <c r="A4474" t="s">
        <v>377</v>
      </c>
      <c r="B4474" t="s">
        <v>15348</v>
      </c>
      <c r="C4474" s="2">
        <v>41586.779166666667</v>
      </c>
      <c r="D4474" s="3" t="s">
        <v>15349</v>
      </c>
    </row>
    <row r="4475" spans="1:4" hidden="1" x14ac:dyDescent="0.15">
      <c r="A4475" t="s">
        <v>377</v>
      </c>
      <c r="B4475" t="s">
        <v>15350</v>
      </c>
      <c r="C4475" s="2">
        <v>41585.981249999997</v>
      </c>
      <c r="D4475" t="s">
        <v>15351</v>
      </c>
    </row>
    <row r="4476" spans="1:4" hidden="1" x14ac:dyDescent="0.15">
      <c r="A4476" t="s">
        <v>377</v>
      </c>
      <c r="B4476" t="s">
        <v>15352</v>
      </c>
      <c r="C4476" s="2">
        <v>41585.792361111111</v>
      </c>
      <c r="D4476" t="s">
        <v>15353</v>
      </c>
    </row>
    <row r="4477" spans="1:4" hidden="1" x14ac:dyDescent="0.15">
      <c r="A4477" t="s">
        <v>377</v>
      </c>
      <c r="B4477" t="s">
        <v>15354</v>
      </c>
      <c r="C4477" s="2">
        <v>41585.620833333334</v>
      </c>
      <c r="D4477" t="s">
        <v>15355</v>
      </c>
    </row>
    <row r="4478" spans="1:4" hidden="1" x14ac:dyDescent="0.15">
      <c r="A4478" t="s">
        <v>377</v>
      </c>
      <c r="B4478" t="s">
        <v>15356</v>
      </c>
      <c r="C4478" s="2">
        <v>41585.193749999999</v>
      </c>
      <c r="D4478" t="s">
        <v>15357</v>
      </c>
    </row>
    <row r="4479" spans="1:4" hidden="1" x14ac:dyDescent="0.15">
      <c r="A4479" t="s">
        <v>377</v>
      </c>
      <c r="B4479" t="s">
        <v>15358</v>
      </c>
      <c r="C4479" s="2">
        <v>41584.728472222225</v>
      </c>
      <c r="D4479" t="s">
        <v>15359</v>
      </c>
    </row>
    <row r="4480" spans="1:4" hidden="1" x14ac:dyDescent="0.15">
      <c r="A4480" t="s">
        <v>377</v>
      </c>
      <c r="B4480" t="s">
        <v>15360</v>
      </c>
      <c r="C4480" s="2">
        <v>41584.647222222222</v>
      </c>
      <c r="D4480" t="s">
        <v>15361</v>
      </c>
    </row>
    <row r="4481" spans="1:4" ht="54" hidden="1" x14ac:dyDescent="0.15">
      <c r="A4481" t="s">
        <v>377</v>
      </c>
      <c r="B4481" t="s">
        <v>15362</v>
      </c>
      <c r="C4481" s="2">
        <v>41584.572222222225</v>
      </c>
      <c r="D4481" s="3" t="s">
        <v>15363</v>
      </c>
    </row>
    <row r="4482" spans="1:4" hidden="1" x14ac:dyDescent="0.15">
      <c r="A4482" t="s">
        <v>377</v>
      </c>
      <c r="B4482" t="s">
        <v>15364</v>
      </c>
      <c r="C4482" s="2">
        <v>41584.529861111114</v>
      </c>
      <c r="D4482" t="s">
        <v>15365</v>
      </c>
    </row>
    <row r="4483" spans="1:4" ht="54" hidden="1" x14ac:dyDescent="0.15">
      <c r="A4483" t="s">
        <v>377</v>
      </c>
      <c r="B4483" t="s">
        <v>15366</v>
      </c>
      <c r="C4483" s="2">
        <v>41584.43472222222</v>
      </c>
      <c r="D4483" s="3" t="s">
        <v>15367</v>
      </c>
    </row>
    <row r="4484" spans="1:4" hidden="1" x14ac:dyDescent="0.15">
      <c r="A4484" t="s">
        <v>377</v>
      </c>
      <c r="B4484" t="s">
        <v>15368</v>
      </c>
      <c r="C4484" s="2">
        <v>41584.410416666666</v>
      </c>
      <c r="D4484" t="s">
        <v>15369</v>
      </c>
    </row>
    <row r="4485" spans="1:4" hidden="1" x14ac:dyDescent="0.15">
      <c r="A4485" t="s">
        <v>377</v>
      </c>
      <c r="B4485" t="s">
        <v>1320</v>
      </c>
      <c r="C4485" s="2">
        <v>41584.402083333334</v>
      </c>
      <c r="D4485" t="s">
        <v>15370</v>
      </c>
    </row>
    <row r="4486" spans="1:4" hidden="1" x14ac:dyDescent="0.15">
      <c r="A4486" t="s">
        <v>377</v>
      </c>
      <c r="B4486" t="s">
        <v>15371</v>
      </c>
      <c r="C4486" s="2">
        <v>41584.361805555556</v>
      </c>
      <c r="D4486" t="s">
        <v>15372</v>
      </c>
    </row>
    <row r="4487" spans="1:4" hidden="1" x14ac:dyDescent="0.15">
      <c r="A4487" t="s">
        <v>377</v>
      </c>
      <c r="B4487" t="s">
        <v>15373</v>
      </c>
      <c r="C4487" s="2">
        <v>41584.349305555559</v>
      </c>
      <c r="D4487" t="s">
        <v>15374</v>
      </c>
    </row>
    <row r="4488" spans="1:4" hidden="1" x14ac:dyDescent="0.15">
      <c r="A4488" t="s">
        <v>377</v>
      </c>
      <c r="B4488" t="s">
        <v>15375</v>
      </c>
      <c r="C4488" s="2">
        <v>41584.347222222219</v>
      </c>
      <c r="D4488" t="s">
        <v>15376</v>
      </c>
    </row>
    <row r="4489" spans="1:4" hidden="1" x14ac:dyDescent="0.15">
      <c r="A4489" t="s">
        <v>377</v>
      </c>
      <c r="B4489" t="s">
        <v>10867</v>
      </c>
      <c r="C4489" s="2">
        <v>41584.320138888892</v>
      </c>
      <c r="D4489" t="s">
        <v>15377</v>
      </c>
    </row>
    <row r="4490" spans="1:4" hidden="1" x14ac:dyDescent="0.15">
      <c r="A4490" t="s">
        <v>377</v>
      </c>
      <c r="B4490" t="s">
        <v>15378</v>
      </c>
      <c r="C4490" s="2">
        <v>41584.287499999999</v>
      </c>
      <c r="D4490" t="s">
        <v>15379</v>
      </c>
    </row>
    <row r="4491" spans="1:4" hidden="1" x14ac:dyDescent="0.15">
      <c r="A4491" t="s">
        <v>377</v>
      </c>
      <c r="B4491" t="s">
        <v>15380</v>
      </c>
      <c r="C4491" s="2">
        <v>41584.242361111108</v>
      </c>
      <c r="D4491" t="s">
        <v>15381</v>
      </c>
    </row>
    <row r="4492" spans="1:4" hidden="1" x14ac:dyDescent="0.15">
      <c r="A4492" t="s">
        <v>377</v>
      </c>
      <c r="B4492" t="s">
        <v>15382</v>
      </c>
      <c r="C4492" s="2">
        <v>41584.040277777778</v>
      </c>
      <c r="D4492" t="s">
        <v>15383</v>
      </c>
    </row>
    <row r="4493" spans="1:4" hidden="1" x14ac:dyDescent="0.15">
      <c r="A4493" t="s">
        <v>377</v>
      </c>
      <c r="B4493" t="s">
        <v>15384</v>
      </c>
      <c r="C4493" s="2">
        <v>41584.020833333336</v>
      </c>
      <c r="D4493" t="s">
        <v>15385</v>
      </c>
    </row>
    <row r="4494" spans="1:4" hidden="1" x14ac:dyDescent="0.15">
      <c r="A4494" t="s">
        <v>386</v>
      </c>
      <c r="B4494" t="s">
        <v>15458</v>
      </c>
      <c r="C4494" s="2">
        <v>41605.105555555558</v>
      </c>
      <c r="D4494" t="s">
        <v>15459</v>
      </c>
    </row>
    <row r="4495" spans="1:4" hidden="1" x14ac:dyDescent="0.15">
      <c r="A4495" t="s">
        <v>386</v>
      </c>
      <c r="B4495" t="s">
        <v>15460</v>
      </c>
      <c r="C4495" s="2">
        <v>41586.790277777778</v>
      </c>
      <c r="D4495" t="s">
        <v>15461</v>
      </c>
    </row>
    <row r="4496" spans="1:4" hidden="1" x14ac:dyDescent="0.15">
      <c r="A4496" t="s">
        <v>386</v>
      </c>
      <c r="B4496" t="s">
        <v>15462</v>
      </c>
      <c r="C4496" s="2">
        <v>41584.279166666667</v>
      </c>
      <c r="D4496" t="s">
        <v>15463</v>
      </c>
    </row>
    <row r="4497" spans="1:4" ht="67.5" hidden="1" x14ac:dyDescent="0.15">
      <c r="A4497" t="s">
        <v>390</v>
      </c>
      <c r="B4497" t="s">
        <v>15468</v>
      </c>
      <c r="C4497" s="2">
        <v>41605.061805555553</v>
      </c>
      <c r="D4497" s="3" t="s">
        <v>15469</v>
      </c>
    </row>
    <row r="4498" spans="1:4" hidden="1" x14ac:dyDescent="0.15">
      <c r="A4498" t="s">
        <v>390</v>
      </c>
      <c r="B4498" t="s">
        <v>15470</v>
      </c>
      <c r="C4498" s="2">
        <v>41584.944444444445</v>
      </c>
      <c r="D4498" t="s">
        <v>15471</v>
      </c>
    </row>
    <row r="4499" spans="1:4" hidden="1" x14ac:dyDescent="0.15">
      <c r="A4499" t="s">
        <v>403</v>
      </c>
      <c r="B4499" t="s">
        <v>15473</v>
      </c>
      <c r="C4499" s="2">
        <v>41605.017361111109</v>
      </c>
      <c r="D4499" t="s">
        <v>15474</v>
      </c>
    </row>
    <row r="4500" spans="1:4" hidden="1" x14ac:dyDescent="0.15">
      <c r="A4500" t="s">
        <v>403</v>
      </c>
      <c r="B4500" t="s">
        <v>15475</v>
      </c>
      <c r="C4500" s="2">
        <v>41586.436111111114</v>
      </c>
      <c r="D4500" t="s">
        <v>15476</v>
      </c>
    </row>
    <row r="4501" spans="1:4" ht="67.5" hidden="1" x14ac:dyDescent="0.15">
      <c r="A4501" t="s">
        <v>416</v>
      </c>
      <c r="B4501" t="s">
        <v>15478</v>
      </c>
      <c r="C4501" s="2">
        <v>41605.013888888891</v>
      </c>
      <c r="D4501" s="3" t="s">
        <v>15479</v>
      </c>
    </row>
    <row r="4502" spans="1:4" hidden="1" x14ac:dyDescent="0.15">
      <c r="A4502" t="s">
        <v>416</v>
      </c>
      <c r="B4502" t="s">
        <v>15480</v>
      </c>
      <c r="C4502" s="2">
        <v>41604.844444444447</v>
      </c>
      <c r="D4502" t="s">
        <v>15481</v>
      </c>
    </row>
    <row r="4503" spans="1:4" hidden="1" x14ac:dyDescent="0.15">
      <c r="A4503" t="s">
        <v>416</v>
      </c>
      <c r="B4503" t="s">
        <v>15482</v>
      </c>
      <c r="C4503" s="2">
        <v>41586.677083333336</v>
      </c>
      <c r="D4503" t="s">
        <v>15483</v>
      </c>
    </row>
    <row r="4504" spans="1:4" hidden="1" x14ac:dyDescent="0.15">
      <c r="A4504" t="s">
        <v>428</v>
      </c>
      <c r="B4504" t="s">
        <v>15488</v>
      </c>
      <c r="C4504" s="2">
        <v>41605.008333333331</v>
      </c>
      <c r="D4504" t="s">
        <v>15489</v>
      </c>
    </row>
    <row r="4505" spans="1:4" hidden="1" x14ac:dyDescent="0.15">
      <c r="A4505" t="s">
        <v>428</v>
      </c>
      <c r="B4505" t="s">
        <v>15490</v>
      </c>
      <c r="C4505" s="2">
        <v>41603.154166666667</v>
      </c>
      <c r="D4505" t="s">
        <v>15491</v>
      </c>
    </row>
    <row r="4506" spans="1:4" hidden="1" x14ac:dyDescent="0.15">
      <c r="A4506" t="s">
        <v>428</v>
      </c>
      <c r="B4506" t="s">
        <v>15492</v>
      </c>
      <c r="C4506" s="2">
        <v>41584.582638888889</v>
      </c>
      <c r="D4506" t="s">
        <v>15493</v>
      </c>
    </row>
    <row r="4507" spans="1:4" hidden="1" x14ac:dyDescent="0.15">
      <c r="A4507" t="s">
        <v>428</v>
      </c>
      <c r="B4507" t="s">
        <v>15494</v>
      </c>
      <c r="C4507" s="2">
        <v>41584.506944444445</v>
      </c>
      <c r="D4507" t="s">
        <v>15495</v>
      </c>
    </row>
    <row r="4508" spans="1:4" ht="67.5" hidden="1" x14ac:dyDescent="0.15">
      <c r="A4508" t="s">
        <v>428</v>
      </c>
      <c r="B4508" t="s">
        <v>15496</v>
      </c>
      <c r="C4508" s="2">
        <v>41584.438194444447</v>
      </c>
      <c r="D4508" s="3" t="s">
        <v>15497</v>
      </c>
    </row>
    <row r="4509" spans="1:4" hidden="1" x14ac:dyDescent="0.15">
      <c r="A4509" t="s">
        <v>439</v>
      </c>
      <c r="B4509" t="s">
        <v>15500</v>
      </c>
      <c r="C4509" s="2">
        <v>41605.001388888886</v>
      </c>
      <c r="D4509" t="s">
        <v>15501</v>
      </c>
    </row>
    <row r="4510" spans="1:4" hidden="1" x14ac:dyDescent="0.15">
      <c r="A4510" t="s">
        <v>439</v>
      </c>
      <c r="B4510" t="s">
        <v>15502</v>
      </c>
      <c r="C4510" s="2">
        <v>41604.872916666667</v>
      </c>
      <c r="D4510" t="s">
        <v>15503</v>
      </c>
    </row>
    <row r="4511" spans="1:4" hidden="1" x14ac:dyDescent="0.15">
      <c r="A4511" t="s">
        <v>439</v>
      </c>
      <c r="B4511" t="s">
        <v>15504</v>
      </c>
      <c r="C4511" s="2">
        <v>41604.777083333334</v>
      </c>
      <c r="D4511" t="s">
        <v>15505</v>
      </c>
    </row>
    <row r="4512" spans="1:4" hidden="1" x14ac:dyDescent="0.15">
      <c r="A4512" t="s">
        <v>439</v>
      </c>
      <c r="B4512" t="s">
        <v>15506</v>
      </c>
      <c r="C4512" s="2">
        <v>41596.768055555556</v>
      </c>
      <c r="D4512" t="s">
        <v>15507</v>
      </c>
    </row>
    <row r="4513" spans="1:4" hidden="1" x14ac:dyDescent="0.15">
      <c r="A4513" t="s">
        <v>439</v>
      </c>
      <c r="B4513" t="s">
        <v>15508</v>
      </c>
      <c r="C4513" s="2">
        <v>41584.504861111112</v>
      </c>
      <c r="D4513" t="s">
        <v>15509</v>
      </c>
    </row>
    <row r="4514" spans="1:4" hidden="1" x14ac:dyDescent="0.15">
      <c r="A4514" t="s">
        <v>441</v>
      </c>
      <c r="B4514" t="s">
        <v>15514</v>
      </c>
      <c r="C4514" s="2">
        <v>41604.964583333334</v>
      </c>
      <c r="D4514" t="s">
        <v>15515</v>
      </c>
    </row>
    <row r="4515" spans="1:4" hidden="1" x14ac:dyDescent="0.15">
      <c r="A4515" t="s">
        <v>441</v>
      </c>
      <c r="B4515" t="s">
        <v>15516</v>
      </c>
      <c r="C4515" s="2">
        <v>41604.950694444444</v>
      </c>
      <c r="D4515" t="s">
        <v>15517</v>
      </c>
    </row>
    <row r="4516" spans="1:4" hidden="1" x14ac:dyDescent="0.15">
      <c r="A4516" t="s">
        <v>441</v>
      </c>
      <c r="B4516" t="s">
        <v>15518</v>
      </c>
      <c r="C4516" s="2">
        <v>41604.814583333333</v>
      </c>
      <c r="D4516" t="s">
        <v>15519</v>
      </c>
    </row>
    <row r="4517" spans="1:4" hidden="1" x14ac:dyDescent="0.15">
      <c r="A4517" t="s">
        <v>441</v>
      </c>
      <c r="B4517" t="s">
        <v>15520</v>
      </c>
      <c r="C4517" s="2">
        <v>41592.545138888891</v>
      </c>
      <c r="D4517" t="s">
        <v>15521</v>
      </c>
    </row>
    <row r="4518" spans="1:4" hidden="1" x14ac:dyDescent="0.15">
      <c r="A4518" t="s">
        <v>441</v>
      </c>
      <c r="B4518" t="s">
        <v>15522</v>
      </c>
      <c r="C4518" s="2">
        <v>41584.365972222222</v>
      </c>
      <c r="D4518" t="s">
        <v>15523</v>
      </c>
    </row>
    <row r="4519" spans="1:4" hidden="1" x14ac:dyDescent="0.15">
      <c r="A4519" t="s">
        <v>441</v>
      </c>
      <c r="B4519" t="s">
        <v>15524</v>
      </c>
      <c r="C4519" s="2">
        <v>41584.270833333336</v>
      </c>
      <c r="D4519" t="s">
        <v>15525</v>
      </c>
    </row>
    <row r="4520" spans="1:4" hidden="1" x14ac:dyDescent="0.15">
      <c r="A4520" t="s">
        <v>441</v>
      </c>
      <c r="B4520" t="s">
        <v>15526</v>
      </c>
      <c r="C4520" s="2">
        <v>41583.941666666666</v>
      </c>
      <c r="D4520" t="s">
        <v>15527</v>
      </c>
    </row>
    <row r="4521" spans="1:4" hidden="1" x14ac:dyDescent="0.15">
      <c r="A4521" t="s">
        <v>441</v>
      </c>
      <c r="B4521" t="s">
        <v>15528</v>
      </c>
      <c r="C4521" s="2">
        <v>41583.928472222222</v>
      </c>
      <c r="D4521" t="s">
        <v>15529</v>
      </c>
    </row>
    <row r="4522" spans="1:4" hidden="1" x14ac:dyDescent="0.15">
      <c r="A4522" t="s">
        <v>454</v>
      </c>
      <c r="B4522" t="s">
        <v>15536</v>
      </c>
      <c r="C4522" s="2">
        <v>41604.961111111108</v>
      </c>
      <c r="D4522" t="s">
        <v>15537</v>
      </c>
    </row>
    <row r="4523" spans="1:4" hidden="1" x14ac:dyDescent="0.15">
      <c r="A4523" t="s">
        <v>454</v>
      </c>
      <c r="B4523" t="s">
        <v>15538</v>
      </c>
      <c r="C4523" s="2">
        <v>41604.915277777778</v>
      </c>
      <c r="D4523" t="s">
        <v>15539</v>
      </c>
    </row>
    <row r="4524" spans="1:4" hidden="1" x14ac:dyDescent="0.15">
      <c r="A4524" t="s">
        <v>454</v>
      </c>
      <c r="B4524" t="s">
        <v>15540</v>
      </c>
      <c r="C4524" s="2">
        <v>41604.466666666667</v>
      </c>
      <c r="D4524" t="s">
        <v>15541</v>
      </c>
    </row>
    <row r="4525" spans="1:4" hidden="1" x14ac:dyDescent="0.15">
      <c r="A4525" t="s">
        <v>454</v>
      </c>
      <c r="B4525" t="s">
        <v>15542</v>
      </c>
      <c r="C4525" s="2">
        <v>41604.120138888888</v>
      </c>
      <c r="D4525" t="s">
        <v>15543</v>
      </c>
    </row>
    <row r="4526" spans="1:4" ht="54" hidden="1" x14ac:dyDescent="0.15">
      <c r="A4526" t="s">
        <v>454</v>
      </c>
      <c r="B4526" t="s">
        <v>15544</v>
      </c>
      <c r="C4526" s="2">
        <v>41603.731944444444</v>
      </c>
      <c r="D4526" s="3" t="s">
        <v>15545</v>
      </c>
    </row>
    <row r="4527" spans="1:4" hidden="1" x14ac:dyDescent="0.15">
      <c r="A4527" t="s">
        <v>454</v>
      </c>
      <c r="B4527" t="s">
        <v>28</v>
      </c>
      <c r="C4527" s="2">
        <v>41603.459027777775</v>
      </c>
      <c r="D4527" t="s">
        <v>15546</v>
      </c>
    </row>
    <row r="4528" spans="1:4" ht="67.5" hidden="1" x14ac:dyDescent="0.15">
      <c r="A4528" t="s">
        <v>454</v>
      </c>
      <c r="B4528" t="s">
        <v>15547</v>
      </c>
      <c r="C4528" s="2">
        <v>41601.425000000003</v>
      </c>
      <c r="D4528" s="3" t="s">
        <v>15548</v>
      </c>
    </row>
    <row r="4529" spans="1:4" hidden="1" x14ac:dyDescent="0.15">
      <c r="A4529" t="s">
        <v>454</v>
      </c>
      <c r="B4529" t="s">
        <v>15549</v>
      </c>
      <c r="C4529" s="2">
        <v>41600.893750000003</v>
      </c>
      <c r="D4529" t="s">
        <v>15550</v>
      </c>
    </row>
    <row r="4530" spans="1:4" ht="27" hidden="1" x14ac:dyDescent="0.15">
      <c r="A4530" t="s">
        <v>454</v>
      </c>
      <c r="B4530" t="s">
        <v>15551</v>
      </c>
      <c r="C4530" s="2">
        <v>41600.652777777781</v>
      </c>
      <c r="D4530" s="3" t="s">
        <v>15552</v>
      </c>
    </row>
    <row r="4531" spans="1:4" hidden="1" x14ac:dyDescent="0.15">
      <c r="A4531" t="s">
        <v>454</v>
      </c>
      <c r="B4531" t="s">
        <v>15553</v>
      </c>
      <c r="C4531" s="2">
        <v>41600.262499999997</v>
      </c>
      <c r="D4531" t="s">
        <v>15554</v>
      </c>
    </row>
    <row r="4532" spans="1:4" hidden="1" x14ac:dyDescent="0.15">
      <c r="A4532" t="s">
        <v>454</v>
      </c>
      <c r="B4532" t="s">
        <v>5739</v>
      </c>
      <c r="C4532" s="2">
        <v>41600.136805555558</v>
      </c>
      <c r="D4532" t="s">
        <v>15555</v>
      </c>
    </row>
    <row r="4533" spans="1:4" hidden="1" x14ac:dyDescent="0.15">
      <c r="A4533" t="s">
        <v>454</v>
      </c>
      <c r="B4533" t="s">
        <v>11079</v>
      </c>
      <c r="C4533" s="2">
        <v>41599.888194444444</v>
      </c>
      <c r="D4533" t="s">
        <v>15556</v>
      </c>
    </row>
    <row r="4534" spans="1:4" hidden="1" x14ac:dyDescent="0.15">
      <c r="A4534" t="s">
        <v>454</v>
      </c>
      <c r="B4534" t="s">
        <v>15557</v>
      </c>
      <c r="C4534" s="2">
        <v>41599.508333333331</v>
      </c>
      <c r="D4534" t="s">
        <v>15558</v>
      </c>
    </row>
    <row r="4535" spans="1:4" ht="27" hidden="1" x14ac:dyDescent="0.15">
      <c r="A4535" t="s">
        <v>454</v>
      </c>
      <c r="B4535" t="s">
        <v>15559</v>
      </c>
      <c r="C4535" s="2">
        <v>41598.330555555556</v>
      </c>
      <c r="D4535" s="3" t="s">
        <v>15560</v>
      </c>
    </row>
    <row r="4536" spans="1:4" hidden="1" x14ac:dyDescent="0.15">
      <c r="A4536" t="s">
        <v>454</v>
      </c>
      <c r="B4536" t="s">
        <v>15561</v>
      </c>
      <c r="C4536" s="2">
        <v>41598.068749999999</v>
      </c>
      <c r="D4536" t="s">
        <v>15562</v>
      </c>
    </row>
    <row r="4537" spans="1:4" hidden="1" x14ac:dyDescent="0.15">
      <c r="A4537" t="s">
        <v>454</v>
      </c>
      <c r="B4537" t="s">
        <v>15563</v>
      </c>
      <c r="C4537" s="2">
        <v>41597.723611111112</v>
      </c>
      <c r="D4537" t="s">
        <v>15564</v>
      </c>
    </row>
    <row r="4538" spans="1:4" hidden="1" x14ac:dyDescent="0.15">
      <c r="A4538" t="s">
        <v>454</v>
      </c>
      <c r="B4538" t="s">
        <v>15565</v>
      </c>
      <c r="C4538" s="2">
        <v>41595.945138888892</v>
      </c>
      <c r="D4538" t="s">
        <v>15566</v>
      </c>
    </row>
    <row r="4539" spans="1:4" hidden="1" x14ac:dyDescent="0.15">
      <c r="A4539" t="s">
        <v>454</v>
      </c>
      <c r="B4539" t="s">
        <v>15567</v>
      </c>
      <c r="C4539" s="2">
        <v>41593.731944444444</v>
      </c>
      <c r="D4539" t="s">
        <v>15568</v>
      </c>
    </row>
    <row r="4540" spans="1:4" hidden="1" x14ac:dyDescent="0.15">
      <c r="A4540" t="s">
        <v>454</v>
      </c>
      <c r="B4540" t="s">
        <v>15569</v>
      </c>
      <c r="C4540" s="2">
        <v>41592.773611111108</v>
      </c>
      <c r="D4540" t="s">
        <v>15570</v>
      </c>
    </row>
    <row r="4541" spans="1:4" hidden="1" x14ac:dyDescent="0.15">
      <c r="A4541" t="s">
        <v>454</v>
      </c>
      <c r="B4541" t="s">
        <v>15571</v>
      </c>
      <c r="C4541" s="2">
        <v>41590.668749999997</v>
      </c>
      <c r="D4541" t="s">
        <v>15572</v>
      </c>
    </row>
    <row r="4542" spans="1:4" hidden="1" x14ac:dyDescent="0.15">
      <c r="A4542" t="s">
        <v>454</v>
      </c>
      <c r="B4542" t="s">
        <v>15573</v>
      </c>
      <c r="C4542" s="2">
        <v>41590.44027777778</v>
      </c>
      <c r="D4542" t="s">
        <v>15574</v>
      </c>
    </row>
    <row r="4543" spans="1:4" hidden="1" x14ac:dyDescent="0.15">
      <c r="A4543" t="s">
        <v>454</v>
      </c>
      <c r="B4543" t="s">
        <v>15575</v>
      </c>
      <c r="C4543" s="2">
        <v>41590.395138888889</v>
      </c>
      <c r="D4543" t="s">
        <v>15576</v>
      </c>
    </row>
    <row r="4544" spans="1:4" ht="94.5" hidden="1" x14ac:dyDescent="0.15">
      <c r="A4544" t="s">
        <v>454</v>
      </c>
      <c r="B4544" t="s">
        <v>15577</v>
      </c>
      <c r="C4544" s="2">
        <v>41588.118055555555</v>
      </c>
      <c r="D4544" s="3" t="s">
        <v>15578</v>
      </c>
    </row>
    <row r="4545" spans="1:4" hidden="1" x14ac:dyDescent="0.15">
      <c r="A4545" t="s">
        <v>454</v>
      </c>
      <c r="B4545" t="s">
        <v>15579</v>
      </c>
      <c r="C4545" s="2">
        <v>41587.859027777777</v>
      </c>
      <c r="D4545" t="s">
        <v>15580</v>
      </c>
    </row>
    <row r="4546" spans="1:4" hidden="1" x14ac:dyDescent="0.15">
      <c r="A4546" t="s">
        <v>454</v>
      </c>
      <c r="B4546" t="s">
        <v>15581</v>
      </c>
      <c r="C4546" s="2">
        <v>41587.449305555558</v>
      </c>
      <c r="D4546" t="s">
        <v>15582</v>
      </c>
    </row>
    <row r="4547" spans="1:4" ht="81" hidden="1" x14ac:dyDescent="0.15">
      <c r="A4547" t="s">
        <v>454</v>
      </c>
      <c r="B4547" t="s">
        <v>15583</v>
      </c>
      <c r="C4547" s="2">
        <v>41587.195138888892</v>
      </c>
      <c r="D4547" s="3" t="s">
        <v>15584</v>
      </c>
    </row>
    <row r="4548" spans="1:4" hidden="1" x14ac:dyDescent="0.15">
      <c r="A4548" t="s">
        <v>454</v>
      </c>
      <c r="B4548" t="s">
        <v>15585</v>
      </c>
      <c r="C4548" s="2">
        <v>41587.146527777775</v>
      </c>
      <c r="D4548" t="s">
        <v>15586</v>
      </c>
    </row>
    <row r="4549" spans="1:4" ht="54" hidden="1" x14ac:dyDescent="0.15">
      <c r="A4549" t="s">
        <v>454</v>
      </c>
      <c r="B4549" t="s">
        <v>15587</v>
      </c>
      <c r="C4549" s="2">
        <v>41586.655555555553</v>
      </c>
      <c r="D4549" s="3" t="s">
        <v>15588</v>
      </c>
    </row>
    <row r="4550" spans="1:4" hidden="1" x14ac:dyDescent="0.15">
      <c r="A4550" t="s">
        <v>454</v>
      </c>
      <c r="B4550" t="s">
        <v>15589</v>
      </c>
      <c r="C4550" s="2">
        <v>41585.838194444441</v>
      </c>
      <c r="D4550" t="s">
        <v>15590</v>
      </c>
    </row>
    <row r="4551" spans="1:4" hidden="1" x14ac:dyDescent="0.15">
      <c r="A4551" t="s">
        <v>454</v>
      </c>
      <c r="B4551" t="s">
        <v>15591</v>
      </c>
      <c r="C4551" s="2">
        <v>41585.742361111108</v>
      </c>
      <c r="D4551" t="s">
        <v>15592</v>
      </c>
    </row>
    <row r="4552" spans="1:4" hidden="1" x14ac:dyDescent="0.15">
      <c r="A4552" t="s">
        <v>454</v>
      </c>
      <c r="B4552" t="s">
        <v>15593</v>
      </c>
      <c r="C4552" s="2">
        <v>41585.624305555553</v>
      </c>
      <c r="D4552" t="s">
        <v>15594</v>
      </c>
    </row>
    <row r="4553" spans="1:4" hidden="1" x14ac:dyDescent="0.15">
      <c r="A4553" t="s">
        <v>454</v>
      </c>
      <c r="B4553" t="s">
        <v>1157</v>
      </c>
      <c r="C4553" s="2">
        <v>41585.584722222222</v>
      </c>
      <c r="D4553" t="s">
        <v>15595</v>
      </c>
    </row>
    <row r="4554" spans="1:4" hidden="1" x14ac:dyDescent="0.15">
      <c r="A4554" t="s">
        <v>454</v>
      </c>
      <c r="B4554" t="s">
        <v>15596</v>
      </c>
      <c r="C4554" s="2">
        <v>41584.814583333333</v>
      </c>
      <c r="D4554" t="s">
        <v>15597</v>
      </c>
    </row>
    <row r="4555" spans="1:4" hidden="1" x14ac:dyDescent="0.15">
      <c r="A4555" t="s">
        <v>454</v>
      </c>
      <c r="B4555" t="s">
        <v>15598</v>
      </c>
      <c r="C4555" s="2">
        <v>41584.804861111108</v>
      </c>
      <c r="D4555" t="s">
        <v>15599</v>
      </c>
    </row>
    <row r="4556" spans="1:4" hidden="1" x14ac:dyDescent="0.15">
      <c r="A4556" t="s">
        <v>454</v>
      </c>
      <c r="B4556" t="s">
        <v>15600</v>
      </c>
      <c r="C4556" s="2">
        <v>41584.688194444447</v>
      </c>
      <c r="D4556" t="s">
        <v>15601</v>
      </c>
    </row>
    <row r="4557" spans="1:4" ht="27" hidden="1" x14ac:dyDescent="0.15">
      <c r="A4557" t="s">
        <v>454</v>
      </c>
      <c r="B4557" t="s">
        <v>15602</v>
      </c>
      <c r="C4557" s="2">
        <v>41584.663888888892</v>
      </c>
      <c r="D4557" s="3" t="s">
        <v>15603</v>
      </c>
    </row>
    <row r="4558" spans="1:4" hidden="1" x14ac:dyDescent="0.15">
      <c r="A4558" t="s">
        <v>454</v>
      </c>
      <c r="B4558" t="s">
        <v>15604</v>
      </c>
      <c r="C4558" s="2">
        <v>41584.613888888889</v>
      </c>
      <c r="D4558" t="s">
        <v>15605</v>
      </c>
    </row>
    <row r="4559" spans="1:4" hidden="1" x14ac:dyDescent="0.15">
      <c r="A4559" t="s">
        <v>454</v>
      </c>
      <c r="B4559" t="s">
        <v>15606</v>
      </c>
      <c r="C4559" s="2">
        <v>41584.452777777777</v>
      </c>
      <c r="D4559" t="s">
        <v>15607</v>
      </c>
    </row>
    <row r="4560" spans="1:4" hidden="1" x14ac:dyDescent="0.15">
      <c r="A4560" t="s">
        <v>454</v>
      </c>
      <c r="B4560" t="s">
        <v>15608</v>
      </c>
      <c r="C4560" s="2">
        <v>41584.418749999997</v>
      </c>
      <c r="D4560" t="s">
        <v>15609</v>
      </c>
    </row>
    <row r="4561" spans="1:4" hidden="1" x14ac:dyDescent="0.15">
      <c r="A4561" t="s">
        <v>454</v>
      </c>
      <c r="B4561" t="s">
        <v>15610</v>
      </c>
      <c r="C4561" s="2">
        <v>41584.379166666666</v>
      </c>
      <c r="D4561" t="s">
        <v>15611</v>
      </c>
    </row>
    <row r="4562" spans="1:4" ht="54" hidden="1" x14ac:dyDescent="0.15">
      <c r="A4562" t="s">
        <v>454</v>
      </c>
      <c r="B4562" t="s">
        <v>15612</v>
      </c>
      <c r="C4562" s="2">
        <v>41584.022222222222</v>
      </c>
      <c r="D4562" s="3" t="s">
        <v>15613</v>
      </c>
    </row>
    <row r="4563" spans="1:4" hidden="1" x14ac:dyDescent="0.15">
      <c r="A4563" t="s">
        <v>461</v>
      </c>
      <c r="B4563" t="s">
        <v>15643</v>
      </c>
      <c r="C4563" s="2">
        <v>41604.945833333331</v>
      </c>
      <c r="D4563" t="s">
        <v>15644</v>
      </c>
    </row>
    <row r="4564" spans="1:4" hidden="1" x14ac:dyDescent="0.15">
      <c r="A4564" t="s">
        <v>461</v>
      </c>
      <c r="B4564" t="s">
        <v>15645</v>
      </c>
      <c r="C4564" s="2">
        <v>41604.581944444442</v>
      </c>
      <c r="D4564" t="s">
        <v>15646</v>
      </c>
    </row>
    <row r="4565" spans="1:4" hidden="1" x14ac:dyDescent="0.15">
      <c r="A4565" t="s">
        <v>461</v>
      </c>
      <c r="B4565" t="s">
        <v>15647</v>
      </c>
      <c r="C4565" s="2">
        <v>41604.484027777777</v>
      </c>
      <c r="D4565" t="s">
        <v>15648</v>
      </c>
    </row>
    <row r="4566" spans="1:4" hidden="1" x14ac:dyDescent="0.15">
      <c r="A4566" t="s">
        <v>461</v>
      </c>
      <c r="B4566" t="s">
        <v>15649</v>
      </c>
      <c r="C4566" s="2">
        <v>41603.269444444442</v>
      </c>
      <c r="D4566" t="s">
        <v>15650</v>
      </c>
    </row>
    <row r="4567" spans="1:4" hidden="1" x14ac:dyDescent="0.15">
      <c r="A4567" t="s">
        <v>461</v>
      </c>
      <c r="B4567" t="s">
        <v>15651</v>
      </c>
      <c r="C4567" s="2">
        <v>41602.009722222225</v>
      </c>
      <c r="D4567" t="s">
        <v>15652</v>
      </c>
    </row>
    <row r="4568" spans="1:4" hidden="1" x14ac:dyDescent="0.15">
      <c r="A4568" t="s">
        <v>461</v>
      </c>
      <c r="B4568" t="s">
        <v>15653</v>
      </c>
      <c r="C4568" s="2">
        <v>41600.90902777778</v>
      </c>
      <c r="D4568" t="s">
        <v>15654</v>
      </c>
    </row>
    <row r="4569" spans="1:4" ht="81" hidden="1" x14ac:dyDescent="0.15">
      <c r="A4569" t="s">
        <v>461</v>
      </c>
      <c r="B4569" t="s">
        <v>15655</v>
      </c>
      <c r="C4569" s="2">
        <v>41597.416666666664</v>
      </c>
      <c r="D4569" s="3" t="s">
        <v>15656</v>
      </c>
    </row>
    <row r="4570" spans="1:4" hidden="1" x14ac:dyDescent="0.15">
      <c r="A4570" t="s">
        <v>461</v>
      </c>
      <c r="B4570" t="s">
        <v>15657</v>
      </c>
      <c r="C4570" s="2">
        <v>41584.557638888888</v>
      </c>
      <c r="D4570" t="s">
        <v>15658</v>
      </c>
    </row>
    <row r="4571" spans="1:4" hidden="1" x14ac:dyDescent="0.15">
      <c r="A4571" t="s">
        <v>461</v>
      </c>
      <c r="B4571" t="s">
        <v>1364</v>
      </c>
      <c r="C4571" s="2">
        <v>41584.074305555558</v>
      </c>
      <c r="D4571" t="s">
        <v>15659</v>
      </c>
    </row>
    <row r="4572" spans="1:4" ht="67.5" hidden="1" x14ac:dyDescent="0.15">
      <c r="A4572" t="s">
        <v>469</v>
      </c>
      <c r="B4572" t="s">
        <v>15672</v>
      </c>
      <c r="C4572" s="2">
        <v>41604.924305555556</v>
      </c>
      <c r="D4572" s="3" t="s">
        <v>15673</v>
      </c>
    </row>
    <row r="4573" spans="1:4" hidden="1" x14ac:dyDescent="0.15">
      <c r="A4573" t="s">
        <v>469</v>
      </c>
      <c r="B4573" t="s">
        <v>15674</v>
      </c>
      <c r="C4573" s="2">
        <v>41604.896527777775</v>
      </c>
      <c r="D4573" t="s">
        <v>15675</v>
      </c>
    </row>
    <row r="4574" spans="1:4" hidden="1" x14ac:dyDescent="0.15">
      <c r="A4574" t="s">
        <v>469</v>
      </c>
      <c r="B4574" t="s">
        <v>2408</v>
      </c>
      <c r="C4574" s="2">
        <v>41604.788888888892</v>
      </c>
      <c r="D4574" t="s">
        <v>15676</v>
      </c>
    </row>
    <row r="4575" spans="1:4" hidden="1" x14ac:dyDescent="0.15">
      <c r="A4575" t="s">
        <v>469</v>
      </c>
      <c r="B4575" t="s">
        <v>15677</v>
      </c>
      <c r="C4575" s="2">
        <v>41604.540277777778</v>
      </c>
      <c r="D4575" t="s">
        <v>15678</v>
      </c>
    </row>
    <row r="4576" spans="1:4" hidden="1" x14ac:dyDescent="0.15">
      <c r="A4576" t="s">
        <v>469</v>
      </c>
      <c r="B4576" t="s">
        <v>15677</v>
      </c>
      <c r="C4576" s="2">
        <v>41604.540277777778</v>
      </c>
      <c r="D4576" t="s">
        <v>15678</v>
      </c>
    </row>
    <row r="4577" spans="1:4" hidden="1" x14ac:dyDescent="0.15">
      <c r="A4577" t="s">
        <v>469</v>
      </c>
      <c r="B4577" t="s">
        <v>15679</v>
      </c>
      <c r="C4577" s="2">
        <v>41604.522916666669</v>
      </c>
      <c r="D4577" t="s">
        <v>15680</v>
      </c>
    </row>
    <row r="4578" spans="1:4" hidden="1" x14ac:dyDescent="0.15">
      <c r="A4578" t="s">
        <v>469</v>
      </c>
      <c r="B4578" t="s">
        <v>15681</v>
      </c>
      <c r="C4578" s="2">
        <v>41604.36041666667</v>
      </c>
      <c r="D4578" t="s">
        <v>15682</v>
      </c>
    </row>
    <row r="4579" spans="1:4" hidden="1" x14ac:dyDescent="0.15">
      <c r="A4579" t="s">
        <v>469</v>
      </c>
      <c r="B4579" t="s">
        <v>15683</v>
      </c>
      <c r="C4579" s="2">
        <v>41603.969444444447</v>
      </c>
      <c r="D4579" t="s">
        <v>15684</v>
      </c>
    </row>
    <row r="4580" spans="1:4" hidden="1" x14ac:dyDescent="0.15">
      <c r="A4580" t="s">
        <v>469</v>
      </c>
      <c r="B4580" t="s">
        <v>15685</v>
      </c>
      <c r="C4580" s="2">
        <v>41603.888888888891</v>
      </c>
      <c r="D4580" t="s">
        <v>15686</v>
      </c>
    </row>
    <row r="4581" spans="1:4" hidden="1" x14ac:dyDescent="0.15">
      <c r="A4581" t="s">
        <v>469</v>
      </c>
      <c r="B4581" t="s">
        <v>15687</v>
      </c>
      <c r="C4581" s="2">
        <v>41603.376388888886</v>
      </c>
      <c r="D4581" t="s">
        <v>15688</v>
      </c>
    </row>
    <row r="4582" spans="1:4" hidden="1" x14ac:dyDescent="0.15">
      <c r="A4582" t="s">
        <v>469</v>
      </c>
      <c r="B4582" t="s">
        <v>15687</v>
      </c>
      <c r="C4582" s="2">
        <v>41603.376388888886</v>
      </c>
      <c r="D4582" t="s">
        <v>15688</v>
      </c>
    </row>
    <row r="4583" spans="1:4" hidden="1" x14ac:dyDescent="0.15">
      <c r="A4583" t="s">
        <v>469</v>
      </c>
      <c r="B4583" t="s">
        <v>15689</v>
      </c>
      <c r="C4583" s="2">
        <v>41602.966666666667</v>
      </c>
      <c r="D4583" t="s">
        <v>15690</v>
      </c>
    </row>
    <row r="4584" spans="1:4" hidden="1" x14ac:dyDescent="0.15">
      <c r="A4584" t="s">
        <v>469</v>
      </c>
      <c r="B4584" t="s">
        <v>15691</v>
      </c>
      <c r="C4584" s="2">
        <v>41602.808333333334</v>
      </c>
      <c r="D4584" t="s">
        <v>15692</v>
      </c>
    </row>
    <row r="4585" spans="1:4" ht="67.5" hidden="1" x14ac:dyDescent="0.15">
      <c r="A4585" t="s">
        <v>469</v>
      </c>
      <c r="B4585" t="s">
        <v>15693</v>
      </c>
      <c r="C4585" s="2">
        <v>41602.415277777778</v>
      </c>
      <c r="D4585" s="3" t="s">
        <v>15694</v>
      </c>
    </row>
    <row r="4586" spans="1:4" hidden="1" x14ac:dyDescent="0.15">
      <c r="A4586" t="s">
        <v>469</v>
      </c>
      <c r="B4586" t="s">
        <v>15695</v>
      </c>
      <c r="C4586" s="2">
        <v>41601.717361111114</v>
      </c>
      <c r="D4586" t="s">
        <v>15696</v>
      </c>
    </row>
    <row r="4587" spans="1:4" hidden="1" x14ac:dyDescent="0.15">
      <c r="A4587" t="s">
        <v>469</v>
      </c>
      <c r="B4587" t="s">
        <v>15697</v>
      </c>
      <c r="C4587" s="2">
        <v>41601.006944444445</v>
      </c>
      <c r="D4587" t="s">
        <v>15698</v>
      </c>
    </row>
    <row r="4588" spans="1:4" hidden="1" x14ac:dyDescent="0.15">
      <c r="A4588" t="s">
        <v>469</v>
      </c>
      <c r="B4588" t="s">
        <v>15699</v>
      </c>
      <c r="C4588" s="2">
        <v>41600.841666666667</v>
      </c>
      <c r="D4588" t="s">
        <v>15700</v>
      </c>
    </row>
    <row r="4589" spans="1:4" hidden="1" x14ac:dyDescent="0.15">
      <c r="A4589" t="s">
        <v>469</v>
      </c>
      <c r="B4589" t="s">
        <v>15701</v>
      </c>
      <c r="C4589" s="2">
        <v>41600.780555555553</v>
      </c>
      <c r="D4589" t="s">
        <v>15702</v>
      </c>
    </row>
    <row r="4590" spans="1:4" hidden="1" x14ac:dyDescent="0.15">
      <c r="A4590" t="s">
        <v>469</v>
      </c>
      <c r="B4590" t="s">
        <v>15703</v>
      </c>
      <c r="C4590" s="2">
        <v>41600.725694444445</v>
      </c>
      <c r="D4590" t="s">
        <v>15704</v>
      </c>
    </row>
    <row r="4591" spans="1:4" hidden="1" x14ac:dyDescent="0.15">
      <c r="A4591" t="s">
        <v>469</v>
      </c>
      <c r="B4591" t="s">
        <v>15705</v>
      </c>
      <c r="C4591" s="2">
        <v>41600.690972222219</v>
      </c>
      <c r="D4591" t="s">
        <v>15706</v>
      </c>
    </row>
    <row r="4592" spans="1:4" hidden="1" x14ac:dyDescent="0.15">
      <c r="A4592" t="s">
        <v>469</v>
      </c>
      <c r="B4592" t="s">
        <v>15707</v>
      </c>
      <c r="C4592" s="2">
        <v>41600.435416666667</v>
      </c>
      <c r="D4592" t="s">
        <v>15708</v>
      </c>
    </row>
    <row r="4593" spans="1:4" hidden="1" x14ac:dyDescent="0.15">
      <c r="A4593" t="s">
        <v>469</v>
      </c>
      <c r="B4593" t="s">
        <v>15709</v>
      </c>
      <c r="C4593" s="2">
        <v>41600.408333333333</v>
      </c>
      <c r="D4593" t="s">
        <v>15710</v>
      </c>
    </row>
    <row r="4594" spans="1:4" hidden="1" x14ac:dyDescent="0.15">
      <c r="A4594" t="s">
        <v>469</v>
      </c>
      <c r="B4594" t="s">
        <v>15711</v>
      </c>
      <c r="C4594" s="2">
        <v>41600.365277777775</v>
      </c>
      <c r="D4594" t="s">
        <v>15712</v>
      </c>
    </row>
    <row r="4595" spans="1:4" hidden="1" x14ac:dyDescent="0.15">
      <c r="A4595" t="s">
        <v>469</v>
      </c>
      <c r="B4595" t="s">
        <v>15713</v>
      </c>
      <c r="C4595" s="2">
        <v>41599.741666666669</v>
      </c>
      <c r="D4595" t="s">
        <v>15714</v>
      </c>
    </row>
    <row r="4596" spans="1:4" hidden="1" x14ac:dyDescent="0.15">
      <c r="A4596" t="s">
        <v>469</v>
      </c>
      <c r="B4596" t="s">
        <v>15715</v>
      </c>
      <c r="C4596" s="2">
        <v>41597.984027777777</v>
      </c>
      <c r="D4596" t="s">
        <v>15716</v>
      </c>
    </row>
    <row r="4597" spans="1:4" hidden="1" x14ac:dyDescent="0.15">
      <c r="A4597" t="s">
        <v>469</v>
      </c>
      <c r="B4597" t="s">
        <v>15717</v>
      </c>
      <c r="C4597" s="2">
        <v>41597.712500000001</v>
      </c>
      <c r="D4597" t="s">
        <v>15718</v>
      </c>
    </row>
    <row r="4598" spans="1:4" hidden="1" x14ac:dyDescent="0.15">
      <c r="A4598" t="s">
        <v>469</v>
      </c>
      <c r="B4598" t="s">
        <v>15719</v>
      </c>
      <c r="C4598" s="2">
        <v>41597.676388888889</v>
      </c>
      <c r="D4598" t="s">
        <v>15720</v>
      </c>
    </row>
    <row r="4599" spans="1:4" hidden="1" x14ac:dyDescent="0.15">
      <c r="A4599" t="s">
        <v>469</v>
      </c>
      <c r="B4599" t="s">
        <v>15721</v>
      </c>
      <c r="C4599" s="2">
        <v>41597.124305555553</v>
      </c>
      <c r="D4599" t="s">
        <v>15722</v>
      </c>
    </row>
    <row r="4600" spans="1:4" hidden="1" x14ac:dyDescent="0.15">
      <c r="A4600" t="s">
        <v>469</v>
      </c>
      <c r="B4600" t="s">
        <v>15723</v>
      </c>
      <c r="C4600" s="2">
        <v>41596.550000000003</v>
      </c>
      <c r="D4600" t="s">
        <v>15724</v>
      </c>
    </row>
    <row r="4601" spans="1:4" hidden="1" x14ac:dyDescent="0.15">
      <c r="A4601" t="s">
        <v>469</v>
      </c>
      <c r="B4601" t="s">
        <v>15725</v>
      </c>
      <c r="C4601" s="2">
        <v>41596.309027777781</v>
      </c>
      <c r="D4601" t="s">
        <v>15726</v>
      </c>
    </row>
    <row r="4602" spans="1:4" hidden="1" x14ac:dyDescent="0.15">
      <c r="A4602" t="s">
        <v>469</v>
      </c>
      <c r="B4602" t="s">
        <v>15727</v>
      </c>
      <c r="C4602" s="2">
        <v>41596.145138888889</v>
      </c>
      <c r="D4602" t="s">
        <v>15728</v>
      </c>
    </row>
    <row r="4603" spans="1:4" hidden="1" x14ac:dyDescent="0.15">
      <c r="A4603" t="s">
        <v>469</v>
      </c>
      <c r="B4603" t="s">
        <v>15729</v>
      </c>
      <c r="C4603" s="2">
        <v>41595.407638888886</v>
      </c>
      <c r="D4603" t="s">
        <v>15730</v>
      </c>
    </row>
    <row r="4604" spans="1:4" hidden="1" x14ac:dyDescent="0.15">
      <c r="A4604" t="s">
        <v>469</v>
      </c>
      <c r="B4604" t="s">
        <v>15731</v>
      </c>
      <c r="C4604" s="2">
        <v>41595.365972222222</v>
      </c>
      <c r="D4604" t="s">
        <v>15732</v>
      </c>
    </row>
    <row r="4605" spans="1:4" hidden="1" x14ac:dyDescent="0.15">
      <c r="A4605" t="s">
        <v>469</v>
      </c>
      <c r="B4605" t="s">
        <v>15733</v>
      </c>
      <c r="C4605" s="2">
        <v>41593.90347222222</v>
      </c>
      <c r="D4605" t="s">
        <v>15734</v>
      </c>
    </row>
    <row r="4606" spans="1:4" hidden="1" x14ac:dyDescent="0.15">
      <c r="A4606" t="s">
        <v>469</v>
      </c>
      <c r="B4606" t="s">
        <v>15735</v>
      </c>
      <c r="C4606" s="2">
        <v>41593.628472222219</v>
      </c>
      <c r="D4606" t="s">
        <v>15736</v>
      </c>
    </row>
    <row r="4607" spans="1:4" hidden="1" x14ac:dyDescent="0.15">
      <c r="A4607" t="s">
        <v>469</v>
      </c>
      <c r="B4607" t="s">
        <v>15737</v>
      </c>
      <c r="C4607" s="2">
        <v>41593.574999999997</v>
      </c>
      <c r="D4607" t="s">
        <v>15738</v>
      </c>
    </row>
    <row r="4608" spans="1:4" hidden="1" x14ac:dyDescent="0.15">
      <c r="A4608" t="s">
        <v>469</v>
      </c>
      <c r="B4608" t="s">
        <v>15739</v>
      </c>
      <c r="C4608" s="2">
        <v>41593.534722222219</v>
      </c>
      <c r="D4608" t="s">
        <v>15740</v>
      </c>
    </row>
    <row r="4609" spans="1:4" ht="40.5" hidden="1" x14ac:dyDescent="0.15">
      <c r="A4609" t="s">
        <v>469</v>
      </c>
      <c r="B4609" t="s">
        <v>15741</v>
      </c>
      <c r="C4609" s="2">
        <v>41593.385416666664</v>
      </c>
      <c r="D4609" s="3" t="s">
        <v>15742</v>
      </c>
    </row>
    <row r="4610" spans="1:4" hidden="1" x14ac:dyDescent="0.15">
      <c r="A4610" t="s">
        <v>469</v>
      </c>
      <c r="B4610" t="s">
        <v>15743</v>
      </c>
      <c r="C4610" s="2">
        <v>41591.976388888892</v>
      </c>
      <c r="D4610" t="s">
        <v>15744</v>
      </c>
    </row>
    <row r="4611" spans="1:4" hidden="1" x14ac:dyDescent="0.15">
      <c r="A4611" t="s">
        <v>469</v>
      </c>
      <c r="B4611" t="s">
        <v>15745</v>
      </c>
      <c r="C4611" s="2">
        <v>41591.476388888892</v>
      </c>
      <c r="D4611" t="s">
        <v>15746</v>
      </c>
    </row>
    <row r="4612" spans="1:4" hidden="1" x14ac:dyDescent="0.15">
      <c r="A4612" t="s">
        <v>469</v>
      </c>
      <c r="B4612" t="s">
        <v>15747</v>
      </c>
      <c r="C4612" s="2">
        <v>41590.568749999999</v>
      </c>
      <c r="D4612" t="s">
        <v>15748</v>
      </c>
    </row>
    <row r="4613" spans="1:4" hidden="1" x14ac:dyDescent="0.15">
      <c r="A4613" t="s">
        <v>469</v>
      </c>
      <c r="B4613" t="s">
        <v>15749</v>
      </c>
      <c r="C4613" s="2">
        <v>41590.02847222222</v>
      </c>
      <c r="D4613" t="s">
        <v>15750</v>
      </c>
    </row>
    <row r="4614" spans="1:4" hidden="1" x14ac:dyDescent="0.15">
      <c r="A4614" t="s">
        <v>469</v>
      </c>
      <c r="B4614" t="s">
        <v>15751</v>
      </c>
      <c r="C4614" s="2">
        <v>41589.956944444442</v>
      </c>
      <c r="D4614" t="s">
        <v>15752</v>
      </c>
    </row>
    <row r="4615" spans="1:4" hidden="1" x14ac:dyDescent="0.15">
      <c r="A4615" t="s">
        <v>469</v>
      </c>
      <c r="B4615" t="s">
        <v>15753</v>
      </c>
      <c r="C4615" s="2">
        <v>41588.263194444444</v>
      </c>
      <c r="D4615" t="s">
        <v>15754</v>
      </c>
    </row>
    <row r="4616" spans="1:4" hidden="1" x14ac:dyDescent="0.15">
      <c r="A4616" t="s">
        <v>469</v>
      </c>
      <c r="B4616" t="s">
        <v>15755</v>
      </c>
      <c r="C4616" s="2">
        <v>41587.981249999997</v>
      </c>
      <c r="D4616" t="s">
        <v>15756</v>
      </c>
    </row>
    <row r="4617" spans="1:4" ht="67.5" hidden="1" x14ac:dyDescent="0.15">
      <c r="A4617" t="s">
        <v>469</v>
      </c>
      <c r="B4617" t="s">
        <v>15757</v>
      </c>
      <c r="C4617" s="2">
        <v>41586.947222222225</v>
      </c>
      <c r="D4617" s="3" t="s">
        <v>15758</v>
      </c>
    </row>
    <row r="4618" spans="1:4" hidden="1" x14ac:dyDescent="0.15">
      <c r="A4618" t="s">
        <v>469</v>
      </c>
      <c r="B4618" t="s">
        <v>15759</v>
      </c>
      <c r="C4618" s="2">
        <v>41586.624305555553</v>
      </c>
      <c r="D4618" t="s">
        <v>15760</v>
      </c>
    </row>
    <row r="4619" spans="1:4" hidden="1" x14ac:dyDescent="0.15">
      <c r="A4619" t="s">
        <v>469</v>
      </c>
      <c r="B4619" t="s">
        <v>14080</v>
      </c>
      <c r="C4619" s="2">
        <v>41585.902083333334</v>
      </c>
      <c r="D4619" t="s">
        <v>15761</v>
      </c>
    </row>
    <row r="4620" spans="1:4" hidden="1" x14ac:dyDescent="0.15">
      <c r="A4620" t="s">
        <v>469</v>
      </c>
      <c r="B4620" t="s">
        <v>15762</v>
      </c>
      <c r="C4620" s="2">
        <v>41585.502083333333</v>
      </c>
      <c r="D4620" t="s">
        <v>15763</v>
      </c>
    </row>
    <row r="4621" spans="1:4" hidden="1" x14ac:dyDescent="0.15">
      <c r="A4621" t="s">
        <v>469</v>
      </c>
      <c r="B4621" t="s">
        <v>15764</v>
      </c>
      <c r="C4621" s="2">
        <v>41585.460416666669</v>
      </c>
      <c r="D4621" t="s">
        <v>15765</v>
      </c>
    </row>
    <row r="4622" spans="1:4" hidden="1" x14ac:dyDescent="0.15">
      <c r="A4622" t="s">
        <v>469</v>
      </c>
      <c r="B4622" t="s">
        <v>7690</v>
      </c>
      <c r="C4622" s="2">
        <v>41585.303472222222</v>
      </c>
      <c r="D4622" t="s">
        <v>15766</v>
      </c>
    </row>
    <row r="4623" spans="1:4" hidden="1" x14ac:dyDescent="0.15">
      <c r="A4623" t="s">
        <v>469</v>
      </c>
      <c r="B4623" t="s">
        <v>15767</v>
      </c>
      <c r="C4623" s="2">
        <v>41584.920138888891</v>
      </c>
      <c r="D4623" t="s">
        <v>15768</v>
      </c>
    </row>
    <row r="4624" spans="1:4" hidden="1" x14ac:dyDescent="0.15">
      <c r="A4624" t="s">
        <v>469</v>
      </c>
      <c r="B4624" t="s">
        <v>15769</v>
      </c>
      <c r="C4624" s="2">
        <v>41584.642361111109</v>
      </c>
      <c r="D4624" t="s">
        <v>15770</v>
      </c>
    </row>
    <row r="4625" spans="1:4" hidden="1" x14ac:dyDescent="0.15">
      <c r="A4625" t="s">
        <v>469</v>
      </c>
      <c r="B4625" t="s">
        <v>15771</v>
      </c>
      <c r="C4625" s="2">
        <v>41584.606249999997</v>
      </c>
      <c r="D4625" t="s">
        <v>15772</v>
      </c>
    </row>
    <row r="4626" spans="1:4" hidden="1" x14ac:dyDescent="0.15">
      <c r="A4626" t="s">
        <v>469</v>
      </c>
      <c r="B4626" t="s">
        <v>15773</v>
      </c>
      <c r="C4626" s="2">
        <v>41584.533333333333</v>
      </c>
      <c r="D4626" t="s">
        <v>15774</v>
      </c>
    </row>
    <row r="4627" spans="1:4" hidden="1" x14ac:dyDescent="0.15">
      <c r="A4627" t="s">
        <v>469</v>
      </c>
      <c r="B4627" t="s">
        <v>15775</v>
      </c>
      <c r="C4627" s="2">
        <v>41584.522916666669</v>
      </c>
      <c r="D4627" t="s">
        <v>15776</v>
      </c>
    </row>
    <row r="4628" spans="1:4" hidden="1" x14ac:dyDescent="0.15">
      <c r="A4628" t="s">
        <v>469</v>
      </c>
      <c r="B4628" t="s">
        <v>15777</v>
      </c>
      <c r="C4628" s="2">
        <v>41584.506249999999</v>
      </c>
      <c r="D4628" t="s">
        <v>15778</v>
      </c>
    </row>
    <row r="4629" spans="1:4" ht="67.5" hidden="1" x14ac:dyDescent="0.15">
      <c r="A4629" t="s">
        <v>469</v>
      </c>
      <c r="B4629" t="s">
        <v>15779</v>
      </c>
      <c r="C4629" s="2">
        <v>41584.411111111112</v>
      </c>
      <c r="D4629" s="3" t="s">
        <v>15780</v>
      </c>
    </row>
    <row r="4630" spans="1:4" hidden="1" x14ac:dyDescent="0.15">
      <c r="A4630" t="s">
        <v>469</v>
      </c>
      <c r="B4630" t="s">
        <v>15781</v>
      </c>
      <c r="C4630" s="2">
        <v>41584.394444444442</v>
      </c>
      <c r="D4630" t="s">
        <v>15782</v>
      </c>
    </row>
    <row r="4631" spans="1:4" ht="67.5" hidden="1" x14ac:dyDescent="0.15">
      <c r="A4631" t="s">
        <v>469</v>
      </c>
      <c r="B4631" t="s">
        <v>15783</v>
      </c>
      <c r="C4631" s="2">
        <v>41584.342361111114</v>
      </c>
      <c r="D4631" s="3" t="s">
        <v>15784</v>
      </c>
    </row>
    <row r="4632" spans="1:4" ht="40.5" hidden="1" x14ac:dyDescent="0.15">
      <c r="A4632" t="s">
        <v>469</v>
      </c>
      <c r="B4632" t="s">
        <v>15785</v>
      </c>
      <c r="C4632" s="2">
        <v>41584.302083333336</v>
      </c>
      <c r="D4632" s="3" t="s">
        <v>15786</v>
      </c>
    </row>
    <row r="4633" spans="1:4" hidden="1" x14ac:dyDescent="0.15">
      <c r="A4633" t="s">
        <v>469</v>
      </c>
      <c r="B4633" t="s">
        <v>15787</v>
      </c>
      <c r="C4633" s="2">
        <v>41584.295138888891</v>
      </c>
      <c r="D4633" t="s">
        <v>15788</v>
      </c>
    </row>
    <row r="4634" spans="1:4" ht="54" hidden="1" x14ac:dyDescent="0.15">
      <c r="A4634" t="s">
        <v>469</v>
      </c>
      <c r="B4634" t="s">
        <v>15789</v>
      </c>
      <c r="C4634" s="2">
        <v>41584.28125</v>
      </c>
      <c r="D4634" s="3" t="s">
        <v>15790</v>
      </c>
    </row>
    <row r="4635" spans="1:4" ht="67.5" hidden="1" x14ac:dyDescent="0.15">
      <c r="A4635" t="s">
        <v>469</v>
      </c>
      <c r="B4635" t="s">
        <v>15791</v>
      </c>
      <c r="C4635" s="2">
        <v>41584.070138888892</v>
      </c>
      <c r="D4635" s="3" t="s">
        <v>15792</v>
      </c>
    </row>
    <row r="4636" spans="1:4" hidden="1" x14ac:dyDescent="0.15">
      <c r="A4636" t="s">
        <v>469</v>
      </c>
      <c r="B4636" t="s">
        <v>15793</v>
      </c>
      <c r="C4636" s="2">
        <v>41584.027083333334</v>
      </c>
      <c r="D4636" t="s">
        <v>15794</v>
      </c>
    </row>
    <row r="4637" spans="1:4" hidden="1" x14ac:dyDescent="0.15">
      <c r="A4637" t="s">
        <v>469</v>
      </c>
      <c r="B4637" t="s">
        <v>15795</v>
      </c>
      <c r="C4637" s="2">
        <v>41583.904861111114</v>
      </c>
      <c r="D4637" t="s">
        <v>15796</v>
      </c>
    </row>
    <row r="4638" spans="1:4" ht="67.5" hidden="1" x14ac:dyDescent="0.15">
      <c r="A4638" t="s">
        <v>470</v>
      </c>
      <c r="B4638" t="s">
        <v>15851</v>
      </c>
      <c r="C4638" s="2">
        <v>41604.914583333331</v>
      </c>
      <c r="D4638" s="3" t="s">
        <v>15852</v>
      </c>
    </row>
    <row r="4639" spans="1:4" hidden="1" x14ac:dyDescent="0.15">
      <c r="A4639" t="s">
        <v>470</v>
      </c>
      <c r="B4639" t="s">
        <v>15853</v>
      </c>
      <c r="C4639" s="2">
        <v>41600.290277777778</v>
      </c>
      <c r="D4639" t="s">
        <v>15854</v>
      </c>
    </row>
    <row r="4640" spans="1:4" hidden="1" x14ac:dyDescent="0.15">
      <c r="A4640" t="s">
        <v>482</v>
      </c>
      <c r="B4640" t="s">
        <v>15856</v>
      </c>
      <c r="C4640" s="2">
        <v>41604.905555555553</v>
      </c>
      <c r="D4640" t="s">
        <v>15857</v>
      </c>
    </row>
    <row r="4641" spans="1:4" hidden="1" x14ac:dyDescent="0.15">
      <c r="A4641" t="s">
        <v>482</v>
      </c>
      <c r="B4641" t="s">
        <v>15858</v>
      </c>
      <c r="C4641" s="2">
        <v>41585.89166666667</v>
      </c>
      <c r="D4641" t="s">
        <v>15859</v>
      </c>
    </row>
    <row r="4642" spans="1:4" hidden="1" x14ac:dyDescent="0.15">
      <c r="A4642" t="s">
        <v>487</v>
      </c>
      <c r="B4642" t="s">
        <v>15860</v>
      </c>
      <c r="C4642" s="2">
        <v>41604.895833333336</v>
      </c>
      <c r="D4642" t="s">
        <v>15861</v>
      </c>
    </row>
    <row r="4643" spans="1:4" hidden="1" x14ac:dyDescent="0.15">
      <c r="A4643" t="s">
        <v>487</v>
      </c>
      <c r="B4643" t="s">
        <v>15862</v>
      </c>
      <c r="C4643" s="2">
        <v>41602.540277777778</v>
      </c>
      <c r="D4643" t="s">
        <v>15863</v>
      </c>
    </row>
    <row r="4644" spans="1:4" ht="67.5" hidden="1" x14ac:dyDescent="0.15">
      <c r="A4644" t="s">
        <v>487</v>
      </c>
      <c r="B4644" t="s">
        <v>15864</v>
      </c>
      <c r="C4644" s="2">
        <v>41601.790277777778</v>
      </c>
      <c r="D4644" s="3" t="s">
        <v>15865</v>
      </c>
    </row>
    <row r="4645" spans="1:4" hidden="1" x14ac:dyDescent="0.15">
      <c r="A4645" t="s">
        <v>487</v>
      </c>
      <c r="B4645" t="s">
        <v>15866</v>
      </c>
      <c r="C4645" s="2">
        <v>41600.238888888889</v>
      </c>
      <c r="D4645" t="s">
        <v>15867</v>
      </c>
    </row>
    <row r="4646" spans="1:4" hidden="1" x14ac:dyDescent="0.15">
      <c r="A4646" t="s">
        <v>487</v>
      </c>
      <c r="B4646" t="s">
        <v>2820</v>
      </c>
      <c r="C4646" s="2">
        <v>41589.945138888892</v>
      </c>
      <c r="D4646" t="s">
        <v>15868</v>
      </c>
    </row>
    <row r="4647" spans="1:4" hidden="1" x14ac:dyDescent="0.15">
      <c r="A4647" t="s">
        <v>487</v>
      </c>
      <c r="B4647" t="s">
        <v>15869</v>
      </c>
      <c r="C4647" s="2">
        <v>41586.820833333331</v>
      </c>
      <c r="D4647" t="s">
        <v>15870</v>
      </c>
    </row>
    <row r="4648" spans="1:4" hidden="1" x14ac:dyDescent="0.15">
      <c r="A4648" t="s">
        <v>487</v>
      </c>
      <c r="B4648" t="s">
        <v>15871</v>
      </c>
      <c r="C4648" s="2">
        <v>41586.362500000003</v>
      </c>
      <c r="D4648" t="s">
        <v>15872</v>
      </c>
    </row>
    <row r="4649" spans="1:4" hidden="1" x14ac:dyDescent="0.15">
      <c r="A4649" t="s">
        <v>487</v>
      </c>
      <c r="B4649" t="s">
        <v>15873</v>
      </c>
      <c r="C4649" s="2">
        <v>41585.578472222223</v>
      </c>
      <c r="D4649" t="s">
        <v>15874</v>
      </c>
    </row>
    <row r="4650" spans="1:4" hidden="1" x14ac:dyDescent="0.15">
      <c r="A4650" t="s">
        <v>487</v>
      </c>
      <c r="B4650" t="s">
        <v>15875</v>
      </c>
      <c r="C4650" s="2">
        <v>41584.723611111112</v>
      </c>
      <c r="D4650" t="s">
        <v>15876</v>
      </c>
    </row>
    <row r="4651" spans="1:4" hidden="1" x14ac:dyDescent="0.15">
      <c r="A4651" t="s">
        <v>487</v>
      </c>
      <c r="B4651" t="s">
        <v>15877</v>
      </c>
      <c r="C4651" s="2">
        <v>41584.435416666667</v>
      </c>
      <c r="D4651" t="s">
        <v>15878</v>
      </c>
    </row>
    <row r="4652" spans="1:4" hidden="1" x14ac:dyDescent="0.15">
      <c r="A4652" t="s">
        <v>487</v>
      </c>
      <c r="B4652" t="s">
        <v>15879</v>
      </c>
      <c r="C4652" s="2">
        <v>41584.413194444445</v>
      </c>
      <c r="D4652" t="s">
        <v>15880</v>
      </c>
    </row>
    <row r="4653" spans="1:4" hidden="1" x14ac:dyDescent="0.15">
      <c r="A4653" t="s">
        <v>487</v>
      </c>
      <c r="B4653" t="s">
        <v>15881</v>
      </c>
      <c r="C4653" s="2">
        <v>41584.356249999997</v>
      </c>
      <c r="D4653" t="s">
        <v>15882</v>
      </c>
    </row>
    <row r="4654" spans="1:4" hidden="1" x14ac:dyDescent="0.15">
      <c r="A4654" t="s">
        <v>494</v>
      </c>
      <c r="B4654" t="s">
        <v>15889</v>
      </c>
      <c r="C4654" s="2">
        <v>41604.888194444444</v>
      </c>
      <c r="D4654" t="s">
        <v>15890</v>
      </c>
    </row>
    <row r="4655" spans="1:4" hidden="1" x14ac:dyDescent="0.15">
      <c r="A4655" t="s">
        <v>494</v>
      </c>
      <c r="B4655" t="s">
        <v>15891</v>
      </c>
      <c r="C4655" s="2">
        <v>41604.772916666669</v>
      </c>
      <c r="D4655" t="s">
        <v>15892</v>
      </c>
    </row>
    <row r="4656" spans="1:4" hidden="1" x14ac:dyDescent="0.15">
      <c r="A4656" t="s">
        <v>494</v>
      </c>
      <c r="B4656" t="s">
        <v>1467</v>
      </c>
      <c r="C4656" s="2">
        <v>41604.730555555558</v>
      </c>
      <c r="D4656" t="s">
        <v>15893</v>
      </c>
    </row>
    <row r="4657" spans="1:4" hidden="1" x14ac:dyDescent="0.15">
      <c r="A4657" t="s">
        <v>494</v>
      </c>
      <c r="B4657" t="s">
        <v>14310</v>
      </c>
      <c r="C4657" s="2">
        <v>41585.556250000001</v>
      </c>
      <c r="D4657" t="s">
        <v>15894</v>
      </c>
    </row>
    <row r="4658" spans="1:4" hidden="1" x14ac:dyDescent="0.15">
      <c r="A4658" t="s">
        <v>509</v>
      </c>
      <c r="B4658" t="s">
        <v>15895</v>
      </c>
      <c r="C4658" s="2">
        <v>41604.874305555553</v>
      </c>
      <c r="D4658" t="s">
        <v>15896</v>
      </c>
    </row>
    <row r="4659" spans="1:4" hidden="1" x14ac:dyDescent="0.15">
      <c r="A4659" t="s">
        <v>509</v>
      </c>
      <c r="B4659" t="s">
        <v>15897</v>
      </c>
      <c r="C4659" s="2">
        <v>41603.804166666669</v>
      </c>
      <c r="D4659" t="s">
        <v>15898</v>
      </c>
    </row>
    <row r="4660" spans="1:4" hidden="1" x14ac:dyDescent="0.15">
      <c r="A4660" t="s">
        <v>509</v>
      </c>
      <c r="B4660" t="s">
        <v>2264</v>
      </c>
      <c r="C4660" s="2">
        <v>41584.74722222222</v>
      </c>
      <c r="D4660" t="s">
        <v>15899</v>
      </c>
    </row>
    <row r="4661" spans="1:4" hidden="1" x14ac:dyDescent="0.15">
      <c r="A4661" t="s">
        <v>515</v>
      </c>
      <c r="B4661" t="s">
        <v>15901</v>
      </c>
      <c r="C4661" s="2">
        <v>41604.79791666667</v>
      </c>
      <c r="D4661" t="s">
        <v>15902</v>
      </c>
    </row>
    <row r="4662" spans="1:4" hidden="1" x14ac:dyDescent="0.15">
      <c r="A4662" t="s">
        <v>515</v>
      </c>
      <c r="B4662" t="s">
        <v>2171</v>
      </c>
      <c r="C4662" s="2">
        <v>41604.578472222223</v>
      </c>
      <c r="D4662" t="s">
        <v>15903</v>
      </c>
    </row>
    <row r="4663" spans="1:4" ht="54" hidden="1" x14ac:dyDescent="0.15">
      <c r="A4663" t="s">
        <v>515</v>
      </c>
      <c r="B4663" t="s">
        <v>15904</v>
      </c>
      <c r="C4663" s="2">
        <v>41592.496527777781</v>
      </c>
      <c r="D4663" s="3" t="s">
        <v>15905</v>
      </c>
    </row>
    <row r="4664" spans="1:4" ht="54" hidden="1" x14ac:dyDescent="0.15">
      <c r="A4664" t="s">
        <v>515</v>
      </c>
      <c r="B4664" t="s">
        <v>15906</v>
      </c>
      <c r="C4664" s="2">
        <v>41591.970138888886</v>
      </c>
      <c r="D4664" s="3" t="s">
        <v>15907</v>
      </c>
    </row>
    <row r="4665" spans="1:4" hidden="1" x14ac:dyDescent="0.15">
      <c r="A4665" t="s">
        <v>515</v>
      </c>
      <c r="B4665" t="s">
        <v>1192</v>
      </c>
      <c r="C4665" s="2">
        <v>41590.788194444445</v>
      </c>
      <c r="D4665" t="s">
        <v>15908</v>
      </c>
    </row>
    <row r="4666" spans="1:4" hidden="1" x14ac:dyDescent="0.15">
      <c r="A4666" t="s">
        <v>515</v>
      </c>
      <c r="B4666" t="s">
        <v>9838</v>
      </c>
      <c r="C4666" s="2">
        <v>41590.713194444441</v>
      </c>
      <c r="D4666" t="s">
        <v>15909</v>
      </c>
    </row>
    <row r="4667" spans="1:4" hidden="1" x14ac:dyDescent="0.15">
      <c r="A4667" t="s">
        <v>515</v>
      </c>
      <c r="B4667" t="s">
        <v>15910</v>
      </c>
      <c r="C4667" s="2">
        <v>41585.96597222222</v>
      </c>
      <c r="D4667" t="s">
        <v>15911</v>
      </c>
    </row>
    <row r="4668" spans="1:4" hidden="1" x14ac:dyDescent="0.15">
      <c r="A4668" t="s">
        <v>515</v>
      </c>
      <c r="B4668" t="s">
        <v>2370</v>
      </c>
      <c r="C4668" s="2">
        <v>41584.494444444441</v>
      </c>
      <c r="D4668" t="s">
        <v>15912</v>
      </c>
    </row>
    <row r="4669" spans="1:4" hidden="1" x14ac:dyDescent="0.15">
      <c r="A4669" t="s">
        <v>515</v>
      </c>
      <c r="B4669" t="s">
        <v>15913</v>
      </c>
      <c r="C4669" s="2">
        <v>41584.061111111114</v>
      </c>
      <c r="D4669" t="s">
        <v>15914</v>
      </c>
    </row>
    <row r="4670" spans="1:4" hidden="1" x14ac:dyDescent="0.15">
      <c r="A4670" t="s">
        <v>532</v>
      </c>
      <c r="B4670" t="s">
        <v>15923</v>
      </c>
      <c r="C4670" s="2">
        <v>41604.772916666669</v>
      </c>
      <c r="D4670" t="s">
        <v>15924</v>
      </c>
    </row>
    <row r="4671" spans="1:4" hidden="1" x14ac:dyDescent="0.15">
      <c r="A4671" t="s">
        <v>532</v>
      </c>
      <c r="B4671" t="s">
        <v>15925</v>
      </c>
      <c r="C4671" s="2">
        <v>41604.643750000003</v>
      </c>
      <c r="D4671" t="s">
        <v>15926</v>
      </c>
    </row>
    <row r="4672" spans="1:4" hidden="1" x14ac:dyDescent="0.15">
      <c r="A4672" t="s">
        <v>532</v>
      </c>
      <c r="B4672" t="s">
        <v>15927</v>
      </c>
      <c r="C4672" s="2">
        <v>41593.386805555558</v>
      </c>
      <c r="D4672" t="s">
        <v>15928</v>
      </c>
    </row>
    <row r="4673" spans="1:4" hidden="1" x14ac:dyDescent="0.15">
      <c r="A4673" t="s">
        <v>532</v>
      </c>
      <c r="B4673" t="s">
        <v>15929</v>
      </c>
      <c r="C4673" s="2">
        <v>41585.871527777781</v>
      </c>
      <c r="D4673" t="s">
        <v>15930</v>
      </c>
    </row>
    <row r="4674" spans="1:4" hidden="1" x14ac:dyDescent="0.15">
      <c r="A4674" t="s">
        <v>532</v>
      </c>
      <c r="B4674" t="s">
        <v>15931</v>
      </c>
      <c r="C4674" s="2">
        <v>41584.515972222223</v>
      </c>
      <c r="D4674" t="s">
        <v>15932</v>
      </c>
    </row>
    <row r="4675" spans="1:4" hidden="1" x14ac:dyDescent="0.15">
      <c r="A4675" t="s">
        <v>532</v>
      </c>
      <c r="B4675" t="s">
        <v>15933</v>
      </c>
      <c r="C4675" s="2">
        <v>41583.915277777778</v>
      </c>
      <c r="D4675" t="s">
        <v>15934</v>
      </c>
    </row>
    <row r="4676" spans="1:4" hidden="1" x14ac:dyDescent="0.15">
      <c r="A4676" t="s">
        <v>550</v>
      </c>
      <c r="B4676" t="s">
        <v>15940</v>
      </c>
      <c r="C4676" s="2">
        <v>41604.763888888891</v>
      </c>
      <c r="D4676" t="s">
        <v>15941</v>
      </c>
    </row>
    <row r="4677" spans="1:4" ht="67.5" hidden="1" x14ac:dyDescent="0.15">
      <c r="A4677" t="s">
        <v>550</v>
      </c>
      <c r="B4677" t="s">
        <v>15942</v>
      </c>
      <c r="C4677" s="2">
        <v>41603.518750000003</v>
      </c>
      <c r="D4677" s="3" t="s">
        <v>15943</v>
      </c>
    </row>
    <row r="4678" spans="1:4" hidden="1" x14ac:dyDescent="0.15">
      <c r="A4678" t="s">
        <v>550</v>
      </c>
      <c r="B4678" t="s">
        <v>15944</v>
      </c>
      <c r="C4678" s="2">
        <v>41597.795138888891</v>
      </c>
      <c r="D4678" t="s">
        <v>15945</v>
      </c>
    </row>
    <row r="4679" spans="1:4" hidden="1" x14ac:dyDescent="0.15">
      <c r="A4679" t="s">
        <v>551</v>
      </c>
      <c r="B4679" t="s">
        <v>1631</v>
      </c>
      <c r="C4679" s="2">
        <v>41604.75277777778</v>
      </c>
      <c r="D4679" t="s">
        <v>15951</v>
      </c>
    </row>
    <row r="4680" spans="1:4" hidden="1" x14ac:dyDescent="0.15">
      <c r="A4680" t="s">
        <v>551</v>
      </c>
      <c r="B4680" t="s">
        <v>15952</v>
      </c>
      <c r="C4680" s="2">
        <v>41601.757638888892</v>
      </c>
      <c r="D4680" t="s">
        <v>15953</v>
      </c>
    </row>
    <row r="4681" spans="1:4" hidden="1" x14ac:dyDescent="0.15">
      <c r="A4681" t="s">
        <v>551</v>
      </c>
      <c r="B4681" t="s">
        <v>15954</v>
      </c>
      <c r="C4681" s="2">
        <v>41601.644444444442</v>
      </c>
      <c r="D4681" t="s">
        <v>15955</v>
      </c>
    </row>
    <row r="4682" spans="1:4" hidden="1" x14ac:dyDescent="0.15">
      <c r="A4682" t="s">
        <v>551</v>
      </c>
      <c r="B4682" t="s">
        <v>15956</v>
      </c>
      <c r="C4682" s="2">
        <v>41600.964583333334</v>
      </c>
      <c r="D4682" t="s">
        <v>7551</v>
      </c>
    </row>
    <row r="4683" spans="1:4" ht="27" hidden="1" x14ac:dyDescent="0.15">
      <c r="A4683" t="s">
        <v>551</v>
      </c>
      <c r="B4683" t="s">
        <v>15957</v>
      </c>
      <c r="C4683" s="2">
        <v>41600.361805555556</v>
      </c>
      <c r="D4683" s="3" t="s">
        <v>15958</v>
      </c>
    </row>
    <row r="4684" spans="1:4" hidden="1" x14ac:dyDescent="0.15">
      <c r="A4684" t="s">
        <v>551</v>
      </c>
      <c r="B4684" t="s">
        <v>15959</v>
      </c>
      <c r="C4684" s="2">
        <v>41597.918055555558</v>
      </c>
      <c r="D4684" t="s">
        <v>15960</v>
      </c>
    </row>
    <row r="4685" spans="1:4" hidden="1" x14ac:dyDescent="0.15">
      <c r="A4685" t="s">
        <v>551</v>
      </c>
      <c r="B4685" t="s">
        <v>12162</v>
      </c>
      <c r="C4685" s="2">
        <v>41596.374305555553</v>
      </c>
      <c r="D4685" t="s">
        <v>15961</v>
      </c>
    </row>
    <row r="4686" spans="1:4" hidden="1" x14ac:dyDescent="0.15">
      <c r="A4686" t="s">
        <v>551</v>
      </c>
      <c r="B4686" t="s">
        <v>15962</v>
      </c>
      <c r="C4686" s="2">
        <v>41593.852083333331</v>
      </c>
      <c r="D4686" t="s">
        <v>15963</v>
      </c>
    </row>
    <row r="4687" spans="1:4" hidden="1" x14ac:dyDescent="0.15">
      <c r="A4687" t="s">
        <v>551</v>
      </c>
      <c r="B4687" t="s">
        <v>15964</v>
      </c>
      <c r="C4687" s="2">
        <v>41593.37222222222</v>
      </c>
      <c r="D4687" t="s">
        <v>15965</v>
      </c>
    </row>
    <row r="4688" spans="1:4" hidden="1" x14ac:dyDescent="0.15">
      <c r="A4688" t="s">
        <v>551</v>
      </c>
      <c r="B4688" t="s">
        <v>15966</v>
      </c>
      <c r="C4688" s="2">
        <v>41591.841666666667</v>
      </c>
      <c r="D4688" t="s">
        <v>15967</v>
      </c>
    </row>
    <row r="4689" spans="1:4" hidden="1" x14ac:dyDescent="0.15">
      <c r="A4689" t="s">
        <v>551</v>
      </c>
      <c r="B4689" t="s">
        <v>15968</v>
      </c>
      <c r="C4689" s="2">
        <v>41589.693055555559</v>
      </c>
      <c r="D4689" t="s">
        <v>15969</v>
      </c>
    </row>
    <row r="4690" spans="1:4" hidden="1" x14ac:dyDescent="0.15">
      <c r="A4690" t="s">
        <v>551</v>
      </c>
      <c r="B4690" t="s">
        <v>15970</v>
      </c>
      <c r="C4690" s="2">
        <v>41588.615972222222</v>
      </c>
      <c r="D4690" t="s">
        <v>15971</v>
      </c>
    </row>
    <row r="4691" spans="1:4" hidden="1" x14ac:dyDescent="0.15">
      <c r="A4691" t="s">
        <v>551</v>
      </c>
      <c r="B4691" t="s">
        <v>15972</v>
      </c>
      <c r="C4691" s="2">
        <v>41588.21875</v>
      </c>
      <c r="D4691" t="s">
        <v>15973</v>
      </c>
    </row>
    <row r="4692" spans="1:4" ht="67.5" hidden="1" x14ac:dyDescent="0.15">
      <c r="A4692" t="s">
        <v>551</v>
      </c>
      <c r="B4692" t="s">
        <v>15974</v>
      </c>
      <c r="C4692" s="2">
        <v>41587.879861111112</v>
      </c>
      <c r="D4692" s="3" t="s">
        <v>15975</v>
      </c>
    </row>
    <row r="4693" spans="1:4" hidden="1" x14ac:dyDescent="0.15">
      <c r="A4693" t="s">
        <v>551</v>
      </c>
      <c r="B4693" t="s">
        <v>2864</v>
      </c>
      <c r="C4693" s="2">
        <v>41584.958333333336</v>
      </c>
      <c r="D4693" t="s">
        <v>15976</v>
      </c>
    </row>
    <row r="4694" spans="1:4" ht="54" hidden="1" x14ac:dyDescent="0.15">
      <c r="A4694" t="s">
        <v>551</v>
      </c>
      <c r="B4694" t="s">
        <v>15977</v>
      </c>
      <c r="C4694" s="2">
        <v>41584.895138888889</v>
      </c>
      <c r="D4694" s="3" t="s">
        <v>15978</v>
      </c>
    </row>
    <row r="4695" spans="1:4" hidden="1" x14ac:dyDescent="0.15">
      <c r="A4695" t="s">
        <v>551</v>
      </c>
      <c r="B4695" t="s">
        <v>15979</v>
      </c>
      <c r="C4695" s="2">
        <v>41584.750694444447</v>
      </c>
      <c r="D4695" t="s">
        <v>15980</v>
      </c>
    </row>
    <row r="4696" spans="1:4" hidden="1" x14ac:dyDescent="0.15">
      <c r="A4696" t="s">
        <v>551</v>
      </c>
      <c r="B4696" t="s">
        <v>15981</v>
      </c>
      <c r="C4696" s="2">
        <v>41584.625694444447</v>
      </c>
      <c r="D4696" t="s">
        <v>15982</v>
      </c>
    </row>
    <row r="4697" spans="1:4" hidden="1" x14ac:dyDescent="0.15">
      <c r="A4697" t="s">
        <v>551</v>
      </c>
      <c r="B4697" t="s">
        <v>15983</v>
      </c>
      <c r="C4697" s="2">
        <v>41584.561805555553</v>
      </c>
      <c r="D4697" t="s">
        <v>15984</v>
      </c>
    </row>
    <row r="4698" spans="1:4" hidden="1" x14ac:dyDescent="0.15">
      <c r="A4698" t="s">
        <v>551</v>
      </c>
      <c r="B4698" t="s">
        <v>15985</v>
      </c>
      <c r="C4698" s="2">
        <v>41584.535416666666</v>
      </c>
      <c r="D4698" t="s">
        <v>15986</v>
      </c>
    </row>
    <row r="4699" spans="1:4" ht="54" hidden="1" x14ac:dyDescent="0.15">
      <c r="A4699" t="s">
        <v>551</v>
      </c>
      <c r="B4699" t="s">
        <v>15987</v>
      </c>
      <c r="C4699" s="2">
        <v>41584.484722222223</v>
      </c>
      <c r="D4699" s="3" t="s">
        <v>15988</v>
      </c>
    </row>
    <row r="4700" spans="1:4" hidden="1" x14ac:dyDescent="0.15">
      <c r="A4700" t="s">
        <v>558</v>
      </c>
      <c r="B4700" t="s">
        <v>16003</v>
      </c>
      <c r="C4700" s="2">
        <v>41604.622916666667</v>
      </c>
      <c r="D4700" t="s">
        <v>16004</v>
      </c>
    </row>
    <row r="4701" spans="1:4" hidden="1" x14ac:dyDescent="0.15">
      <c r="A4701" t="s">
        <v>558</v>
      </c>
      <c r="B4701" t="s">
        <v>16005</v>
      </c>
      <c r="C4701" s="2">
        <v>41587.447222222225</v>
      </c>
      <c r="D4701" t="s">
        <v>16006</v>
      </c>
    </row>
    <row r="4702" spans="1:4" ht="67.5" hidden="1" x14ac:dyDescent="0.15">
      <c r="A4702" t="s">
        <v>566</v>
      </c>
      <c r="B4702" t="s">
        <v>16007</v>
      </c>
      <c r="C4702" s="2">
        <v>41604.617361111108</v>
      </c>
      <c r="D4702" s="3" t="s">
        <v>16008</v>
      </c>
    </row>
    <row r="4703" spans="1:4" hidden="1" x14ac:dyDescent="0.15">
      <c r="A4703" t="s">
        <v>566</v>
      </c>
      <c r="B4703" t="s">
        <v>16009</v>
      </c>
      <c r="C4703" s="2">
        <v>41600.813194444447</v>
      </c>
      <c r="D4703" t="s">
        <v>16010</v>
      </c>
    </row>
    <row r="4704" spans="1:4" ht="67.5" hidden="1" x14ac:dyDescent="0.15">
      <c r="A4704" t="s">
        <v>566</v>
      </c>
      <c r="B4704" t="s">
        <v>16011</v>
      </c>
      <c r="C4704" s="2">
        <v>41600.529166666667</v>
      </c>
      <c r="D4704" s="3" t="s">
        <v>16012</v>
      </c>
    </row>
    <row r="4705" spans="1:4" hidden="1" x14ac:dyDescent="0.15">
      <c r="A4705" t="s">
        <v>566</v>
      </c>
      <c r="B4705" t="s">
        <v>16013</v>
      </c>
      <c r="C4705" s="2">
        <v>41586.554166666669</v>
      </c>
      <c r="D4705" t="s">
        <v>16014</v>
      </c>
    </row>
    <row r="4706" spans="1:4" hidden="1" x14ac:dyDescent="0.15">
      <c r="A4706" t="s">
        <v>575</v>
      </c>
      <c r="B4706" t="s">
        <v>16020</v>
      </c>
      <c r="C4706" s="2">
        <v>41604.575694444444</v>
      </c>
      <c r="D4706" t="s">
        <v>16021</v>
      </c>
    </row>
    <row r="4707" spans="1:4" hidden="1" x14ac:dyDescent="0.15">
      <c r="A4707" t="s">
        <v>575</v>
      </c>
      <c r="B4707" t="s">
        <v>16022</v>
      </c>
      <c r="C4707" s="2">
        <v>41603.992361111108</v>
      </c>
      <c r="D4707" t="s">
        <v>16023</v>
      </c>
    </row>
    <row r="4708" spans="1:4" hidden="1" x14ac:dyDescent="0.15">
      <c r="A4708" t="s">
        <v>575</v>
      </c>
      <c r="B4708" t="s">
        <v>16024</v>
      </c>
      <c r="C4708" s="2">
        <v>41584.414583333331</v>
      </c>
      <c r="D4708" t="s">
        <v>16025</v>
      </c>
    </row>
    <row r="4709" spans="1:4" hidden="1" x14ac:dyDescent="0.15">
      <c r="A4709" t="s">
        <v>582</v>
      </c>
      <c r="B4709" t="s">
        <v>16028</v>
      </c>
      <c r="C4709" s="2">
        <v>41604.032638888886</v>
      </c>
      <c r="D4709" t="s">
        <v>16029</v>
      </c>
    </row>
    <row r="4710" spans="1:4" ht="40.5" hidden="1" x14ac:dyDescent="0.15">
      <c r="A4710" t="s">
        <v>582</v>
      </c>
      <c r="B4710" t="s">
        <v>16030</v>
      </c>
      <c r="C4710" s="2">
        <v>41600.790277777778</v>
      </c>
      <c r="D4710" s="3" t="s">
        <v>16031</v>
      </c>
    </row>
    <row r="4711" spans="1:4" hidden="1" x14ac:dyDescent="0.15">
      <c r="A4711" t="s">
        <v>582</v>
      </c>
      <c r="B4711" t="s">
        <v>16032</v>
      </c>
      <c r="C4711" s="2">
        <v>41599.949999999997</v>
      </c>
      <c r="D4711" t="s">
        <v>16033</v>
      </c>
    </row>
    <row r="4712" spans="1:4" hidden="1" x14ac:dyDescent="0.15">
      <c r="A4712" t="s">
        <v>582</v>
      </c>
      <c r="B4712" t="s">
        <v>16034</v>
      </c>
      <c r="C4712" s="2">
        <v>41586.988888888889</v>
      </c>
      <c r="D4712" t="s">
        <v>16035</v>
      </c>
    </row>
    <row r="4713" spans="1:4" ht="54" hidden="1" x14ac:dyDescent="0.15">
      <c r="A4713" t="s">
        <v>582</v>
      </c>
      <c r="B4713" t="s">
        <v>16036</v>
      </c>
      <c r="C4713" s="2">
        <v>41584.361111111109</v>
      </c>
      <c r="D4713" s="3" t="s">
        <v>16037</v>
      </c>
    </row>
    <row r="4714" spans="1:4" hidden="1" x14ac:dyDescent="0.15">
      <c r="A4714" t="s">
        <v>600</v>
      </c>
      <c r="B4714" t="s">
        <v>8216</v>
      </c>
      <c r="C4714" s="2">
        <v>41604.018750000003</v>
      </c>
      <c r="D4714" t="s">
        <v>16045</v>
      </c>
    </row>
    <row r="4715" spans="1:4" hidden="1" x14ac:dyDescent="0.15">
      <c r="A4715" t="s">
        <v>600</v>
      </c>
      <c r="B4715" t="s">
        <v>16046</v>
      </c>
      <c r="C4715" s="2">
        <v>41602.865972222222</v>
      </c>
      <c r="D4715" t="s">
        <v>16047</v>
      </c>
    </row>
    <row r="4716" spans="1:4" hidden="1" x14ac:dyDescent="0.15">
      <c r="A4716" t="s">
        <v>600</v>
      </c>
      <c r="B4716" t="s">
        <v>16048</v>
      </c>
      <c r="C4716" s="2">
        <v>41602.063888888886</v>
      </c>
      <c r="D4716" t="s">
        <v>16049</v>
      </c>
    </row>
    <row r="4717" spans="1:4" hidden="1" x14ac:dyDescent="0.15">
      <c r="A4717" t="s">
        <v>600</v>
      </c>
      <c r="B4717" t="s">
        <v>16050</v>
      </c>
      <c r="C4717" s="2">
        <v>41601.830555555556</v>
      </c>
      <c r="D4717" t="s">
        <v>16051</v>
      </c>
    </row>
    <row r="4718" spans="1:4" hidden="1" x14ac:dyDescent="0.15">
      <c r="A4718" t="s">
        <v>600</v>
      </c>
      <c r="B4718" t="s">
        <v>16052</v>
      </c>
      <c r="C4718" s="2">
        <v>41601.056944444441</v>
      </c>
      <c r="D4718" t="s">
        <v>16053</v>
      </c>
    </row>
    <row r="4719" spans="1:4" hidden="1" x14ac:dyDescent="0.15">
      <c r="A4719" t="s">
        <v>600</v>
      </c>
      <c r="B4719" t="s">
        <v>16054</v>
      </c>
      <c r="C4719" s="2">
        <v>41600.717361111114</v>
      </c>
      <c r="D4719" t="s">
        <v>16055</v>
      </c>
    </row>
    <row r="4720" spans="1:4" hidden="1" x14ac:dyDescent="0.15">
      <c r="A4720" t="s">
        <v>600</v>
      </c>
      <c r="B4720" t="s">
        <v>16056</v>
      </c>
      <c r="C4720" s="2">
        <v>41600.415972222225</v>
      </c>
      <c r="D4720" t="s">
        <v>16057</v>
      </c>
    </row>
    <row r="4721" spans="1:4" hidden="1" x14ac:dyDescent="0.15">
      <c r="A4721" t="s">
        <v>600</v>
      </c>
      <c r="B4721" t="s">
        <v>16058</v>
      </c>
      <c r="C4721" s="2">
        <v>41600.336111111108</v>
      </c>
      <c r="D4721" t="s">
        <v>16059</v>
      </c>
    </row>
    <row r="4722" spans="1:4" hidden="1" x14ac:dyDescent="0.15">
      <c r="A4722" t="s">
        <v>600</v>
      </c>
      <c r="B4722" t="s">
        <v>16060</v>
      </c>
      <c r="C4722" s="2">
        <v>41593.742361111108</v>
      </c>
      <c r="D4722" t="s">
        <v>16061</v>
      </c>
    </row>
    <row r="4723" spans="1:4" hidden="1" x14ac:dyDescent="0.15">
      <c r="A4723" t="s">
        <v>600</v>
      </c>
      <c r="B4723" t="s">
        <v>16062</v>
      </c>
      <c r="C4723" s="2">
        <v>41593.654861111114</v>
      </c>
      <c r="D4723" t="s">
        <v>16063</v>
      </c>
    </row>
    <row r="4724" spans="1:4" hidden="1" x14ac:dyDescent="0.15">
      <c r="A4724" t="s">
        <v>600</v>
      </c>
      <c r="B4724" t="s">
        <v>16064</v>
      </c>
      <c r="C4724" s="2">
        <v>41593.631944444445</v>
      </c>
      <c r="D4724" t="s">
        <v>16065</v>
      </c>
    </row>
    <row r="4725" spans="1:4" hidden="1" x14ac:dyDescent="0.15">
      <c r="A4725" t="s">
        <v>600</v>
      </c>
      <c r="B4725" t="s">
        <v>16066</v>
      </c>
      <c r="C4725" s="2">
        <v>41593.318055555559</v>
      </c>
      <c r="D4725" t="s">
        <v>16067</v>
      </c>
    </row>
    <row r="4726" spans="1:4" hidden="1" x14ac:dyDescent="0.15">
      <c r="A4726" t="s">
        <v>600</v>
      </c>
      <c r="B4726" t="s">
        <v>16068</v>
      </c>
      <c r="C4726" s="2">
        <v>41584.574999999997</v>
      </c>
      <c r="D4726" t="s">
        <v>16069</v>
      </c>
    </row>
    <row r="4727" spans="1:4" hidden="1" x14ac:dyDescent="0.15">
      <c r="A4727" t="s">
        <v>610</v>
      </c>
      <c r="B4727" t="s">
        <v>16081</v>
      </c>
      <c r="C4727" s="2">
        <v>41603.984722222223</v>
      </c>
      <c r="D4727" t="s">
        <v>16082</v>
      </c>
    </row>
    <row r="4728" spans="1:4" hidden="1" x14ac:dyDescent="0.15">
      <c r="A4728" t="s">
        <v>610</v>
      </c>
      <c r="B4728" t="s">
        <v>16083</v>
      </c>
      <c r="C4728" s="2">
        <v>41585.943749999999</v>
      </c>
      <c r="D4728" t="s">
        <v>16084</v>
      </c>
    </row>
    <row r="4729" spans="1:4" hidden="1" x14ac:dyDescent="0.15">
      <c r="A4729" t="s">
        <v>612</v>
      </c>
      <c r="B4729" t="s">
        <v>16086</v>
      </c>
      <c r="C4729" s="2">
        <v>41603.972916666666</v>
      </c>
      <c r="D4729" t="s">
        <v>16087</v>
      </c>
    </row>
    <row r="4730" spans="1:4" ht="54" hidden="1" x14ac:dyDescent="0.15">
      <c r="A4730" t="s">
        <v>612</v>
      </c>
      <c r="B4730" t="s">
        <v>16088</v>
      </c>
      <c r="C4730" s="2">
        <v>41602.957638888889</v>
      </c>
      <c r="D4730" s="3" t="s">
        <v>16089</v>
      </c>
    </row>
    <row r="4731" spans="1:4" hidden="1" x14ac:dyDescent="0.15">
      <c r="A4731" t="s">
        <v>612</v>
      </c>
      <c r="B4731" t="s">
        <v>16090</v>
      </c>
      <c r="C4731" s="2">
        <v>41602.37777777778</v>
      </c>
      <c r="D4731" t="s">
        <v>16091</v>
      </c>
    </row>
    <row r="4732" spans="1:4" hidden="1" x14ac:dyDescent="0.15">
      <c r="A4732" t="s">
        <v>612</v>
      </c>
      <c r="B4732" t="s">
        <v>16092</v>
      </c>
      <c r="C4732" s="2">
        <v>41602.010416666664</v>
      </c>
      <c r="D4732" t="s">
        <v>16093</v>
      </c>
    </row>
    <row r="4733" spans="1:4" hidden="1" x14ac:dyDescent="0.15">
      <c r="A4733" t="s">
        <v>612</v>
      </c>
      <c r="B4733" t="s">
        <v>16094</v>
      </c>
      <c r="C4733" s="2">
        <v>41601.300000000003</v>
      </c>
      <c r="D4733" t="s">
        <v>16095</v>
      </c>
    </row>
    <row r="4734" spans="1:4" hidden="1" x14ac:dyDescent="0.15">
      <c r="A4734" t="s">
        <v>612</v>
      </c>
      <c r="B4734" t="s">
        <v>16096</v>
      </c>
      <c r="C4734" s="2">
        <v>41599.47152777778</v>
      </c>
      <c r="D4734" t="s">
        <v>16097</v>
      </c>
    </row>
    <row r="4735" spans="1:4" hidden="1" x14ac:dyDescent="0.15">
      <c r="A4735" t="s">
        <v>612</v>
      </c>
      <c r="B4735" t="s">
        <v>16098</v>
      </c>
      <c r="C4735" s="2">
        <v>41598.627083333333</v>
      </c>
      <c r="D4735" t="s">
        <v>16099</v>
      </c>
    </row>
    <row r="4736" spans="1:4" hidden="1" x14ac:dyDescent="0.15">
      <c r="A4736" t="s">
        <v>612</v>
      </c>
      <c r="B4736" t="s">
        <v>16100</v>
      </c>
      <c r="C4736" s="2">
        <v>41597.470138888886</v>
      </c>
      <c r="D4736" t="s">
        <v>16101</v>
      </c>
    </row>
    <row r="4737" spans="1:4" hidden="1" x14ac:dyDescent="0.15">
      <c r="A4737" t="s">
        <v>612</v>
      </c>
      <c r="B4737" t="s">
        <v>16102</v>
      </c>
      <c r="C4737" s="2">
        <v>41593.611111111109</v>
      </c>
      <c r="D4737" t="s">
        <v>16103</v>
      </c>
    </row>
    <row r="4738" spans="1:4" hidden="1" x14ac:dyDescent="0.15">
      <c r="A4738" t="s">
        <v>612</v>
      </c>
      <c r="B4738" t="s">
        <v>16104</v>
      </c>
      <c r="C4738" s="2">
        <v>41586.900694444441</v>
      </c>
      <c r="D4738" t="s">
        <v>16105</v>
      </c>
    </row>
    <row r="4739" spans="1:4" ht="27" hidden="1" x14ac:dyDescent="0.15">
      <c r="A4739" t="s">
        <v>612</v>
      </c>
      <c r="B4739" t="s">
        <v>16106</v>
      </c>
      <c r="C4739" s="2">
        <v>41586.404861111114</v>
      </c>
      <c r="D4739" s="3" t="s">
        <v>16107</v>
      </c>
    </row>
    <row r="4740" spans="1:4" hidden="1" x14ac:dyDescent="0.15">
      <c r="A4740" t="s">
        <v>612</v>
      </c>
      <c r="B4740" t="s">
        <v>16108</v>
      </c>
      <c r="C4740" s="2">
        <v>41585.909722222219</v>
      </c>
      <c r="D4740" t="s">
        <v>16109</v>
      </c>
    </row>
    <row r="4741" spans="1:4" hidden="1" x14ac:dyDescent="0.15">
      <c r="A4741" t="s">
        <v>612</v>
      </c>
      <c r="B4741" t="s">
        <v>16110</v>
      </c>
      <c r="C4741" s="2">
        <v>41585.770833333336</v>
      </c>
      <c r="D4741" t="s">
        <v>16111</v>
      </c>
    </row>
    <row r="4742" spans="1:4" hidden="1" x14ac:dyDescent="0.15">
      <c r="A4742" t="s">
        <v>612</v>
      </c>
      <c r="B4742" t="s">
        <v>16112</v>
      </c>
      <c r="C4742" s="2">
        <v>41585.410416666666</v>
      </c>
      <c r="D4742" t="s">
        <v>16113</v>
      </c>
    </row>
    <row r="4743" spans="1:4" hidden="1" x14ac:dyDescent="0.15">
      <c r="A4743" t="s">
        <v>612</v>
      </c>
      <c r="B4743" t="s">
        <v>16114</v>
      </c>
      <c r="C4743" s="2">
        <v>41584.467361111114</v>
      </c>
      <c r="D4743" t="s">
        <v>16115</v>
      </c>
    </row>
    <row r="4744" spans="1:4" hidden="1" x14ac:dyDescent="0.15">
      <c r="A4744" t="s">
        <v>612</v>
      </c>
      <c r="B4744" t="s">
        <v>16116</v>
      </c>
      <c r="C4744" s="2">
        <v>41584.359027777777</v>
      </c>
      <c r="D4744" t="s">
        <v>16117</v>
      </c>
    </row>
    <row r="4745" spans="1:4" hidden="1" x14ac:dyDescent="0.15">
      <c r="A4745" t="s">
        <v>612</v>
      </c>
      <c r="B4745" t="s">
        <v>16118</v>
      </c>
      <c r="C4745" s="2">
        <v>41584.288194444445</v>
      </c>
      <c r="D4745" t="s">
        <v>16119</v>
      </c>
    </row>
    <row r="4746" spans="1:4" hidden="1" x14ac:dyDescent="0.15">
      <c r="A4746" t="s">
        <v>612</v>
      </c>
      <c r="B4746" t="s">
        <v>16120</v>
      </c>
      <c r="C4746" s="2">
        <v>41584.257638888892</v>
      </c>
      <c r="D4746" t="s">
        <v>16121</v>
      </c>
    </row>
    <row r="4747" spans="1:4" hidden="1" x14ac:dyDescent="0.15">
      <c r="A4747" t="s">
        <v>625</v>
      </c>
      <c r="B4747" t="s">
        <v>16137</v>
      </c>
      <c r="C4747" s="2">
        <v>41603.951388888891</v>
      </c>
      <c r="D4747" t="s">
        <v>16138</v>
      </c>
    </row>
    <row r="4748" spans="1:4" hidden="1" x14ac:dyDescent="0.15">
      <c r="A4748" t="s">
        <v>625</v>
      </c>
      <c r="B4748" t="s">
        <v>16139</v>
      </c>
      <c r="C4748" s="2">
        <v>41599.993750000001</v>
      </c>
      <c r="D4748" t="s">
        <v>16140</v>
      </c>
    </row>
    <row r="4749" spans="1:4" hidden="1" x14ac:dyDescent="0.15">
      <c r="A4749" t="s">
        <v>625</v>
      </c>
      <c r="B4749" t="s">
        <v>16141</v>
      </c>
      <c r="C4749" s="2">
        <v>41597.581250000003</v>
      </c>
      <c r="D4749" t="s">
        <v>16142</v>
      </c>
    </row>
    <row r="4750" spans="1:4" hidden="1" x14ac:dyDescent="0.15">
      <c r="A4750" t="s">
        <v>625</v>
      </c>
      <c r="B4750" t="s">
        <v>16143</v>
      </c>
      <c r="C4750" s="2">
        <v>41596.750694444447</v>
      </c>
      <c r="D4750" t="s">
        <v>16144</v>
      </c>
    </row>
    <row r="4751" spans="1:4" hidden="1" x14ac:dyDescent="0.15">
      <c r="A4751" t="s">
        <v>625</v>
      </c>
      <c r="B4751" t="s">
        <v>16145</v>
      </c>
      <c r="C4751" s="2">
        <v>41583.979861111111</v>
      </c>
      <c r="D4751" t="s">
        <v>16146</v>
      </c>
    </row>
    <row r="4752" spans="1:4" ht="108" hidden="1" x14ac:dyDescent="0.15">
      <c r="A4752" t="s">
        <v>633</v>
      </c>
      <c r="B4752" t="s">
        <v>16153</v>
      </c>
      <c r="C4752" s="2">
        <v>41603.943749999999</v>
      </c>
      <c r="D4752" s="3" t="s">
        <v>16154</v>
      </c>
    </row>
    <row r="4753" spans="1:4" hidden="1" x14ac:dyDescent="0.15">
      <c r="A4753" t="s">
        <v>633</v>
      </c>
      <c r="B4753" t="s">
        <v>16155</v>
      </c>
      <c r="C4753" s="2">
        <v>41596.037499999999</v>
      </c>
      <c r="D4753" t="s">
        <v>16156</v>
      </c>
    </row>
    <row r="4754" spans="1:4" hidden="1" x14ac:dyDescent="0.15">
      <c r="A4754" t="s">
        <v>633</v>
      </c>
      <c r="B4754" t="s">
        <v>16157</v>
      </c>
      <c r="C4754" s="2">
        <v>41586.171527777777</v>
      </c>
      <c r="D4754" t="s">
        <v>16158</v>
      </c>
    </row>
    <row r="4755" spans="1:4" ht="27" hidden="1" x14ac:dyDescent="0.15">
      <c r="A4755" t="s">
        <v>644</v>
      </c>
      <c r="B4755" t="s">
        <v>16160</v>
      </c>
      <c r="C4755" s="2">
        <v>41603.864583333336</v>
      </c>
      <c r="D4755" s="3" t="s">
        <v>16161</v>
      </c>
    </row>
    <row r="4756" spans="1:4" hidden="1" x14ac:dyDescent="0.15">
      <c r="A4756" t="s">
        <v>644</v>
      </c>
      <c r="B4756" t="s">
        <v>1318</v>
      </c>
      <c r="C4756" s="2">
        <v>41584.354166666664</v>
      </c>
      <c r="D4756" t="s">
        <v>16162</v>
      </c>
    </row>
    <row r="4757" spans="1:4" hidden="1" x14ac:dyDescent="0.15">
      <c r="A4757" t="s">
        <v>649</v>
      </c>
      <c r="B4757" t="s">
        <v>16163</v>
      </c>
      <c r="C4757" s="2">
        <v>41603.835416666669</v>
      </c>
      <c r="D4757" t="s">
        <v>16164</v>
      </c>
    </row>
    <row r="4758" spans="1:4" ht="81" hidden="1" x14ac:dyDescent="0.15">
      <c r="A4758" t="s">
        <v>649</v>
      </c>
      <c r="B4758" t="s">
        <v>16165</v>
      </c>
      <c r="C4758" s="2">
        <v>41603.64166666667</v>
      </c>
      <c r="D4758" s="3" t="s">
        <v>16166</v>
      </c>
    </row>
    <row r="4759" spans="1:4" ht="54" hidden="1" x14ac:dyDescent="0.15">
      <c r="A4759" t="s">
        <v>653</v>
      </c>
      <c r="B4759" t="s">
        <v>39</v>
      </c>
      <c r="C4759" s="2">
        <v>41603.493750000001</v>
      </c>
      <c r="D4759" s="3" t="s">
        <v>654</v>
      </c>
    </row>
    <row r="4760" spans="1:4" ht="27" hidden="1" x14ac:dyDescent="0.15">
      <c r="A4760" t="s">
        <v>667</v>
      </c>
      <c r="B4760" t="s">
        <v>16168</v>
      </c>
      <c r="C4760" s="2">
        <v>41603.478472222225</v>
      </c>
      <c r="D4760" s="3" t="s">
        <v>16169</v>
      </c>
    </row>
    <row r="4761" spans="1:4" hidden="1" x14ac:dyDescent="0.15">
      <c r="A4761" t="s">
        <v>667</v>
      </c>
      <c r="B4761" t="s">
        <v>16170</v>
      </c>
      <c r="C4761" s="2">
        <v>41600.224305555559</v>
      </c>
      <c r="D4761" t="s">
        <v>16171</v>
      </c>
    </row>
    <row r="4762" spans="1:4" hidden="1" x14ac:dyDescent="0.15">
      <c r="A4762" t="s">
        <v>667</v>
      </c>
      <c r="B4762" t="s">
        <v>16172</v>
      </c>
      <c r="C4762" s="2">
        <v>41590.461111111108</v>
      </c>
      <c r="D4762" t="s">
        <v>16173</v>
      </c>
    </row>
    <row r="4763" spans="1:4" hidden="1" x14ac:dyDescent="0.15">
      <c r="A4763" t="s">
        <v>676</v>
      </c>
      <c r="B4763" t="s">
        <v>16176</v>
      </c>
      <c r="C4763" s="2">
        <v>41602.445833333331</v>
      </c>
      <c r="D4763" t="s">
        <v>16177</v>
      </c>
    </row>
    <row r="4764" spans="1:4" ht="27" hidden="1" x14ac:dyDescent="0.15">
      <c r="A4764" t="s">
        <v>676</v>
      </c>
      <c r="B4764" t="s">
        <v>7207</v>
      </c>
      <c r="C4764" s="2">
        <v>41594.011805555558</v>
      </c>
      <c r="D4764" s="3" t="s">
        <v>16178</v>
      </c>
    </row>
    <row r="4765" spans="1:4" ht="54" hidden="1" x14ac:dyDescent="0.15">
      <c r="A4765" t="s">
        <v>676</v>
      </c>
      <c r="B4765" t="s">
        <v>16179</v>
      </c>
      <c r="C4765" s="2">
        <v>41586.625694444447</v>
      </c>
      <c r="D4765" s="3" t="s">
        <v>16180</v>
      </c>
    </row>
    <row r="4766" spans="1:4" hidden="1" x14ac:dyDescent="0.15">
      <c r="A4766" t="s">
        <v>676</v>
      </c>
      <c r="B4766" t="s">
        <v>2339</v>
      </c>
      <c r="C4766" s="2">
        <v>41584.78125</v>
      </c>
      <c r="D4766" t="s">
        <v>16181</v>
      </c>
    </row>
    <row r="4767" spans="1:4" hidden="1" x14ac:dyDescent="0.15">
      <c r="A4767" t="s">
        <v>676</v>
      </c>
      <c r="B4767" t="s">
        <v>16182</v>
      </c>
      <c r="C4767" s="2">
        <v>41584.013194444444</v>
      </c>
      <c r="D4767" t="s">
        <v>16183</v>
      </c>
    </row>
    <row r="4768" spans="1:4" hidden="1" x14ac:dyDescent="0.15">
      <c r="A4768" t="s">
        <v>678</v>
      </c>
      <c r="B4768" t="s">
        <v>16190</v>
      </c>
      <c r="C4768" s="2">
        <v>41601.277083333334</v>
      </c>
      <c r="D4768" t="s">
        <v>16191</v>
      </c>
    </row>
    <row r="4769" spans="1:4" hidden="1" x14ac:dyDescent="0.15">
      <c r="A4769" t="s">
        <v>678</v>
      </c>
      <c r="B4769" t="s">
        <v>16192</v>
      </c>
      <c r="C4769" s="2">
        <v>41586.759027777778</v>
      </c>
      <c r="D4769" t="s">
        <v>16193</v>
      </c>
    </row>
    <row r="4770" spans="1:4" ht="67.5" hidden="1" x14ac:dyDescent="0.15">
      <c r="A4770" t="s">
        <v>693</v>
      </c>
      <c r="B4770" t="s">
        <v>16194</v>
      </c>
      <c r="C4770" s="2">
        <v>41600.411111111112</v>
      </c>
      <c r="D4770" s="3" t="s">
        <v>16195</v>
      </c>
    </row>
    <row r="4771" spans="1:4" ht="54" hidden="1" x14ac:dyDescent="0.15">
      <c r="A4771" t="s">
        <v>693</v>
      </c>
      <c r="B4771" t="s">
        <v>11339</v>
      </c>
      <c r="C4771" s="2">
        <v>41586.975694444445</v>
      </c>
      <c r="D4771" s="3" t="s">
        <v>16196</v>
      </c>
    </row>
    <row r="4772" spans="1:4" hidden="1" x14ac:dyDescent="0.15">
      <c r="A4772" t="s">
        <v>693</v>
      </c>
      <c r="B4772" t="s">
        <v>16197</v>
      </c>
      <c r="C4772" s="2">
        <v>41584.535416666666</v>
      </c>
      <c r="D4772" t="s">
        <v>16198</v>
      </c>
    </row>
    <row r="4773" spans="1:4" ht="54" hidden="1" x14ac:dyDescent="0.15">
      <c r="A4773" t="s">
        <v>709</v>
      </c>
      <c r="B4773" t="s">
        <v>40</v>
      </c>
      <c r="C4773" s="2">
        <v>41600.002083333333</v>
      </c>
      <c r="D4773" s="3" t="s">
        <v>710</v>
      </c>
    </row>
    <row r="4774" spans="1:4" hidden="1" x14ac:dyDescent="0.15">
      <c r="A4774" t="s">
        <v>715</v>
      </c>
      <c r="B4774" t="s">
        <v>41</v>
      </c>
      <c r="C4774" s="2">
        <v>41597.809027777781</v>
      </c>
      <c r="D4774" t="s">
        <v>9</v>
      </c>
    </row>
    <row r="4775" spans="1:4" ht="54" hidden="1" x14ac:dyDescent="0.15">
      <c r="A4775" t="s">
        <v>728</v>
      </c>
      <c r="B4775" t="s">
        <v>16200</v>
      </c>
      <c r="C4775" s="2">
        <v>41596.942361111112</v>
      </c>
      <c r="D4775" s="3" t="s">
        <v>16201</v>
      </c>
    </row>
    <row r="4776" spans="1:4" hidden="1" x14ac:dyDescent="0.15">
      <c r="A4776" t="s">
        <v>728</v>
      </c>
      <c r="B4776" t="s">
        <v>16202</v>
      </c>
      <c r="C4776" s="2">
        <v>41592.423611111109</v>
      </c>
      <c r="D4776" t="s">
        <v>16203</v>
      </c>
    </row>
    <row r="4777" spans="1:4" hidden="1" x14ac:dyDescent="0.15">
      <c r="A4777" t="s">
        <v>728</v>
      </c>
      <c r="B4777" t="s">
        <v>16204</v>
      </c>
      <c r="C4777" s="2">
        <v>41584.61041666667</v>
      </c>
      <c r="D4777" t="s">
        <v>16205</v>
      </c>
    </row>
    <row r="4778" spans="1:4" ht="67.5" hidden="1" x14ac:dyDescent="0.15">
      <c r="A4778" t="s">
        <v>742</v>
      </c>
      <c r="B4778" t="s">
        <v>42</v>
      </c>
      <c r="C4778" s="2">
        <v>41594.805555555555</v>
      </c>
      <c r="D4778" s="3" t="s">
        <v>743</v>
      </c>
    </row>
    <row r="4779" spans="1:4" hidden="1" x14ac:dyDescent="0.15">
      <c r="A4779" t="s">
        <v>752</v>
      </c>
      <c r="B4779" t="s">
        <v>43</v>
      </c>
      <c r="C4779" s="2">
        <v>41594.792361111111</v>
      </c>
      <c r="D4779" t="s">
        <v>10</v>
      </c>
    </row>
    <row r="4780" spans="1:4" hidden="1" x14ac:dyDescent="0.15">
      <c r="A4780" t="s">
        <v>761</v>
      </c>
      <c r="B4780" t="s">
        <v>16206</v>
      </c>
      <c r="C4780" s="2">
        <v>41594.044444444444</v>
      </c>
      <c r="D4780" t="s">
        <v>16207</v>
      </c>
    </row>
    <row r="4781" spans="1:4" ht="54" hidden="1" x14ac:dyDescent="0.15">
      <c r="A4781" t="s">
        <v>761</v>
      </c>
      <c r="B4781" t="s">
        <v>16208</v>
      </c>
      <c r="C4781" s="2">
        <v>41584.480555555558</v>
      </c>
      <c r="D4781" s="3" t="s">
        <v>16209</v>
      </c>
    </row>
    <row r="4782" spans="1:4" ht="40.5" hidden="1" x14ac:dyDescent="0.15">
      <c r="A4782" t="s">
        <v>771</v>
      </c>
      <c r="B4782" t="s">
        <v>44</v>
      </c>
      <c r="C4782" s="2">
        <v>41593.877083333333</v>
      </c>
      <c r="D4782" s="3" t="s">
        <v>772</v>
      </c>
    </row>
    <row r="4783" spans="1:4" hidden="1" x14ac:dyDescent="0.15">
      <c r="A4783" t="s">
        <v>776</v>
      </c>
      <c r="B4783" t="s">
        <v>45</v>
      </c>
      <c r="C4783" s="2">
        <v>41593.464583333334</v>
      </c>
      <c r="D4783" t="s">
        <v>11</v>
      </c>
    </row>
    <row r="4784" spans="1:4" hidden="1" x14ac:dyDescent="0.15">
      <c r="A4784" t="s">
        <v>786</v>
      </c>
      <c r="B4784" t="s">
        <v>4</v>
      </c>
      <c r="C4784" s="2">
        <v>41592.486111111109</v>
      </c>
      <c r="D4784" t="s">
        <v>12</v>
      </c>
    </row>
    <row r="4785" spans="1:4" hidden="1" x14ac:dyDescent="0.15">
      <c r="A4785" t="s">
        <v>792</v>
      </c>
      <c r="B4785" t="s">
        <v>16211</v>
      </c>
      <c r="C4785" s="2">
        <v>41592.352777777778</v>
      </c>
      <c r="D4785" t="s">
        <v>16212</v>
      </c>
    </row>
    <row r="4786" spans="1:4" hidden="1" x14ac:dyDescent="0.15">
      <c r="A4786" t="s">
        <v>792</v>
      </c>
      <c r="B4786" t="s">
        <v>16213</v>
      </c>
      <c r="C4786" s="2">
        <v>41586.990277777775</v>
      </c>
      <c r="D4786" t="s">
        <v>16214</v>
      </c>
    </row>
    <row r="4787" spans="1:4" hidden="1" x14ac:dyDescent="0.15">
      <c r="A4787" t="s">
        <v>801</v>
      </c>
      <c r="B4787" t="s">
        <v>46</v>
      </c>
      <c r="C4787" s="2">
        <v>41590.959027777775</v>
      </c>
      <c r="D4787" t="s">
        <v>13</v>
      </c>
    </row>
    <row r="4788" spans="1:4" hidden="1" x14ac:dyDescent="0.15">
      <c r="A4788" t="s">
        <v>813</v>
      </c>
      <c r="B4788" t="s">
        <v>47</v>
      </c>
      <c r="C4788" s="2">
        <v>41590.425694444442</v>
      </c>
      <c r="D4788" t="s">
        <v>14</v>
      </c>
    </row>
    <row r="4789" spans="1:4" hidden="1" x14ac:dyDescent="0.15">
      <c r="A4789" t="s">
        <v>816</v>
      </c>
      <c r="B4789" t="s">
        <v>48</v>
      </c>
      <c r="C4789" s="2">
        <v>41590.352777777778</v>
      </c>
      <c r="D4789" t="s">
        <v>15</v>
      </c>
    </row>
    <row r="4790" spans="1:4" hidden="1" x14ac:dyDescent="0.15">
      <c r="A4790" t="s">
        <v>824</v>
      </c>
      <c r="B4790" t="s">
        <v>49</v>
      </c>
      <c r="C4790" s="2">
        <v>41590.332638888889</v>
      </c>
      <c r="D4790" t="s">
        <v>16</v>
      </c>
    </row>
    <row r="4791" spans="1:4" hidden="1" x14ac:dyDescent="0.15">
      <c r="A4791" t="s">
        <v>835</v>
      </c>
      <c r="B4791" t="s">
        <v>16215</v>
      </c>
      <c r="C4791" s="2">
        <v>41590.030555555553</v>
      </c>
      <c r="D4791" t="s">
        <v>16216</v>
      </c>
    </row>
    <row r="4792" spans="1:4" hidden="1" x14ac:dyDescent="0.15">
      <c r="A4792" t="s">
        <v>835</v>
      </c>
      <c r="B4792" t="s">
        <v>16217</v>
      </c>
      <c r="C4792" s="2">
        <v>41584.511805555558</v>
      </c>
      <c r="D4792" t="s">
        <v>16218</v>
      </c>
    </row>
    <row r="4793" spans="1:4" hidden="1" x14ac:dyDescent="0.15">
      <c r="A4793" t="s">
        <v>835</v>
      </c>
      <c r="B4793" t="s">
        <v>16219</v>
      </c>
      <c r="C4793" s="2">
        <v>41584.425000000003</v>
      </c>
      <c r="D4793" t="s">
        <v>16220</v>
      </c>
    </row>
    <row r="4794" spans="1:4" hidden="1" x14ac:dyDescent="0.15">
      <c r="A4794" t="s">
        <v>836</v>
      </c>
      <c r="B4794" t="s">
        <v>50</v>
      </c>
      <c r="C4794" s="2">
        <v>41589.919444444444</v>
      </c>
      <c r="D4794" t="s">
        <v>17</v>
      </c>
    </row>
    <row r="4795" spans="1:4" ht="40.5" hidden="1" x14ac:dyDescent="0.15">
      <c r="A4795" t="s">
        <v>847</v>
      </c>
      <c r="B4795" t="s">
        <v>2470</v>
      </c>
      <c r="C4795" s="2">
        <v>41589.665972222225</v>
      </c>
      <c r="D4795" s="3" t="s">
        <v>16223</v>
      </c>
    </row>
    <row r="4796" spans="1:4" hidden="1" x14ac:dyDescent="0.15">
      <c r="A4796" t="s">
        <v>847</v>
      </c>
      <c r="B4796" t="s">
        <v>16224</v>
      </c>
      <c r="C4796" s="2">
        <v>41584.194444444445</v>
      </c>
      <c r="D4796" t="s">
        <v>16225</v>
      </c>
    </row>
    <row r="4797" spans="1:4" hidden="1" x14ac:dyDescent="0.15">
      <c r="A4797" t="s">
        <v>854</v>
      </c>
      <c r="B4797" t="s">
        <v>16227</v>
      </c>
      <c r="C4797" s="2">
        <v>41589.388194444444</v>
      </c>
      <c r="D4797" t="s">
        <v>16228</v>
      </c>
    </row>
    <row r="4798" spans="1:4" hidden="1" x14ac:dyDescent="0.15">
      <c r="A4798" t="s">
        <v>854</v>
      </c>
      <c r="B4798" t="s">
        <v>13537</v>
      </c>
      <c r="C4798" s="2">
        <v>41587.624305555553</v>
      </c>
      <c r="D4798" t="s">
        <v>16229</v>
      </c>
    </row>
    <row r="4799" spans="1:4" hidden="1" x14ac:dyDescent="0.15">
      <c r="A4799" t="s">
        <v>858</v>
      </c>
      <c r="B4799" t="s">
        <v>51</v>
      </c>
      <c r="C4799" s="2">
        <v>41588.42291666667</v>
      </c>
      <c r="D4799" t="s">
        <v>18</v>
      </c>
    </row>
    <row r="4800" spans="1:4" hidden="1" x14ac:dyDescent="0.15">
      <c r="A4800" t="s">
        <v>863</v>
      </c>
      <c r="B4800" t="s">
        <v>16230</v>
      </c>
      <c r="C4800" s="2">
        <v>41588.106249999997</v>
      </c>
      <c r="D4800" t="s">
        <v>16231</v>
      </c>
    </row>
    <row r="4801" spans="1:4" ht="67.5" hidden="1" x14ac:dyDescent="0.15">
      <c r="A4801" t="s">
        <v>863</v>
      </c>
      <c r="B4801" t="s">
        <v>16232</v>
      </c>
      <c r="C4801" s="2">
        <v>41584.23333333333</v>
      </c>
      <c r="D4801" s="3" t="s">
        <v>16233</v>
      </c>
    </row>
    <row r="4802" spans="1:4" hidden="1" x14ac:dyDescent="0.15">
      <c r="A4802" t="s">
        <v>872</v>
      </c>
      <c r="B4802" t="s">
        <v>52</v>
      </c>
      <c r="C4802" s="2">
        <v>41586.975694444445</v>
      </c>
      <c r="D4802" t="s">
        <v>19</v>
      </c>
    </row>
    <row r="4803" spans="1:4" hidden="1" x14ac:dyDescent="0.15">
      <c r="A4803" t="s">
        <v>877</v>
      </c>
      <c r="B4803" t="s">
        <v>53</v>
      </c>
      <c r="C4803" s="2">
        <v>41586.917361111111</v>
      </c>
      <c r="D4803" t="s">
        <v>20</v>
      </c>
    </row>
    <row r="4804" spans="1:4" hidden="1" x14ac:dyDescent="0.15">
      <c r="A4804" t="s">
        <v>882</v>
      </c>
      <c r="B4804" t="s">
        <v>16235</v>
      </c>
      <c r="C4804" s="2">
        <v>41586.630555555559</v>
      </c>
      <c r="D4804" t="s">
        <v>16236</v>
      </c>
    </row>
    <row r="4805" spans="1:4" ht="40.5" hidden="1" x14ac:dyDescent="0.15">
      <c r="A4805" t="s">
        <v>882</v>
      </c>
      <c r="B4805" t="s">
        <v>16237</v>
      </c>
      <c r="C4805" s="2">
        <v>41584.340277777781</v>
      </c>
      <c r="D4805" s="3" t="s">
        <v>16238</v>
      </c>
    </row>
    <row r="4806" spans="1:4" ht="67.5" hidden="1" x14ac:dyDescent="0.15">
      <c r="A4806" t="s">
        <v>894</v>
      </c>
      <c r="B4806" t="s">
        <v>16239</v>
      </c>
      <c r="C4806" s="2">
        <v>41585.972222222219</v>
      </c>
      <c r="D4806" s="3" t="s">
        <v>16240</v>
      </c>
    </row>
    <row r="4807" spans="1:4" hidden="1" x14ac:dyDescent="0.15">
      <c r="A4807" t="s">
        <v>894</v>
      </c>
      <c r="B4807" t="s">
        <v>16241</v>
      </c>
      <c r="C4807" s="2">
        <v>41584.552083333336</v>
      </c>
      <c r="D4807" t="s">
        <v>16242</v>
      </c>
    </row>
    <row r="4808" spans="1:4" hidden="1" x14ac:dyDescent="0.15">
      <c r="A4808" t="s">
        <v>894</v>
      </c>
      <c r="B4808" t="s">
        <v>43</v>
      </c>
      <c r="C4808" s="2">
        <v>41584.429166666669</v>
      </c>
      <c r="D4808" t="s">
        <v>16243</v>
      </c>
    </row>
    <row r="4809" spans="1:4" hidden="1" x14ac:dyDescent="0.15">
      <c r="A4809" t="s">
        <v>894</v>
      </c>
      <c r="B4809" t="s">
        <v>16244</v>
      </c>
      <c r="C4809" s="2">
        <v>41584.386111111111</v>
      </c>
      <c r="D4809" t="s">
        <v>16245</v>
      </c>
    </row>
    <row r="4810" spans="1:4" hidden="1" x14ac:dyDescent="0.15">
      <c r="A4810" t="s">
        <v>900</v>
      </c>
      <c r="B4810" t="s">
        <v>54</v>
      </c>
      <c r="C4810" s="2">
        <v>41585.665972222225</v>
      </c>
      <c r="D4810" t="s">
        <v>21</v>
      </c>
    </row>
    <row r="4811" spans="1:4" hidden="1" x14ac:dyDescent="0.15">
      <c r="A4811" t="s">
        <v>907</v>
      </c>
      <c r="B4811" t="s">
        <v>55</v>
      </c>
      <c r="C4811" s="2">
        <v>41585.621527777781</v>
      </c>
      <c r="D4811" t="s">
        <v>22</v>
      </c>
    </row>
    <row r="4812" spans="1:4" hidden="1" x14ac:dyDescent="0.15">
      <c r="A4812" t="s">
        <v>914</v>
      </c>
      <c r="B4812" t="s">
        <v>56</v>
      </c>
      <c r="C4812" s="2">
        <v>41585.367361111108</v>
      </c>
      <c r="D4812" t="s">
        <v>23</v>
      </c>
    </row>
    <row r="4813" spans="1:4" ht="54" hidden="1" x14ac:dyDescent="0.15">
      <c r="A4813" t="s">
        <v>922</v>
      </c>
      <c r="B4813" t="s">
        <v>57</v>
      </c>
      <c r="C4813" s="2">
        <v>41584.605555555558</v>
      </c>
      <c r="D4813" s="3" t="s">
        <v>923</v>
      </c>
    </row>
    <row r="4814" spans="1:4" hidden="1" x14ac:dyDescent="0.15">
      <c r="A4814" t="s">
        <v>928</v>
      </c>
      <c r="B4814" t="s">
        <v>16104</v>
      </c>
      <c r="C4814" s="2">
        <v>41584.368750000001</v>
      </c>
      <c r="D4814" t="s">
        <v>16247</v>
      </c>
    </row>
    <row r="4815" spans="1:4" ht="54" hidden="1" x14ac:dyDescent="0.15">
      <c r="A4815" t="s">
        <v>928</v>
      </c>
      <c r="B4815" t="s">
        <v>16248</v>
      </c>
      <c r="C4815" s="2">
        <v>41584.307638888888</v>
      </c>
      <c r="D4815" s="3" t="s">
        <v>16249</v>
      </c>
    </row>
    <row r="4816" spans="1:4" ht="54" hidden="1" x14ac:dyDescent="0.15">
      <c r="A4816" t="s">
        <v>939</v>
      </c>
      <c r="B4816" t="s">
        <v>58</v>
      </c>
      <c r="C4816" s="2">
        <v>41584.238194444442</v>
      </c>
      <c r="D4816" s="3" t="s">
        <v>940</v>
      </c>
    </row>
  </sheetData>
  <autoFilter ref="A1:D4816">
    <filterColumn colId="0">
      <filters>
        <filter val="box1"/>
        <filter val="box91"/>
      </filters>
    </filterColumn>
  </autoFilter>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2:B57"/>
  <sheetViews>
    <sheetView topLeftCell="A19" workbookViewId="0">
      <selection activeCell="L15" sqref="L15"/>
    </sheetView>
  </sheetViews>
  <sheetFormatPr defaultRowHeight="13.5" x14ac:dyDescent="0.15"/>
  <cols>
    <col min="1" max="1" width="13.625" customWidth="1"/>
    <col min="2" max="2" width="10.5" customWidth="1"/>
  </cols>
  <sheetData>
    <row r="2" spans="1:2" x14ac:dyDescent="0.15">
      <c r="A2" s="29">
        <f>MIN(List!C:C)</f>
        <v>41583.895833333336</v>
      </c>
      <c r="B2">
        <f t="array" ref="B2:B27">FREQUENCY(List!C:C,日付におけるコメント数!A2:A27)</f>
        <v>1</v>
      </c>
    </row>
    <row r="3" spans="1:2" x14ac:dyDescent="0.15">
      <c r="A3" s="29">
        <f>A2+1</f>
        <v>41584.895833333336</v>
      </c>
      <c r="B3">
        <v>438</v>
      </c>
    </row>
    <row r="4" spans="1:2" x14ac:dyDescent="0.15">
      <c r="A4" s="29">
        <f t="shared" ref="A4:A57" si="0">A3+1</f>
        <v>41585.895833333336</v>
      </c>
      <c r="B4">
        <v>169</v>
      </c>
    </row>
    <row r="5" spans="1:2" x14ac:dyDescent="0.15">
      <c r="A5" s="29">
        <f t="shared" si="0"/>
        <v>41586.895833333336</v>
      </c>
      <c r="B5">
        <v>155</v>
      </c>
    </row>
    <row r="6" spans="1:2" x14ac:dyDescent="0.15">
      <c r="A6" s="29">
        <f t="shared" si="0"/>
        <v>41587.895833333336</v>
      </c>
      <c r="B6">
        <v>120</v>
      </c>
    </row>
    <row r="7" spans="1:2" x14ac:dyDescent="0.15">
      <c r="A7" s="29">
        <f t="shared" si="0"/>
        <v>41588.895833333336</v>
      </c>
      <c r="B7">
        <v>59</v>
      </c>
    </row>
    <row r="8" spans="1:2" x14ac:dyDescent="0.15">
      <c r="A8" s="29">
        <f t="shared" si="0"/>
        <v>41589.895833333336</v>
      </c>
      <c r="B8">
        <v>66</v>
      </c>
    </row>
    <row r="9" spans="1:2" x14ac:dyDescent="0.15">
      <c r="A9" s="29">
        <f t="shared" si="0"/>
        <v>41590.895833333336</v>
      </c>
      <c r="B9">
        <v>87</v>
      </c>
    </row>
    <row r="10" spans="1:2" x14ac:dyDescent="0.15">
      <c r="A10" s="29">
        <f t="shared" si="0"/>
        <v>41591.895833333336</v>
      </c>
      <c r="B10">
        <v>48</v>
      </c>
    </row>
    <row r="11" spans="1:2" x14ac:dyDescent="0.15">
      <c r="A11" s="29">
        <f t="shared" si="0"/>
        <v>41592.895833333336</v>
      </c>
      <c r="B11">
        <v>60</v>
      </c>
    </row>
    <row r="12" spans="1:2" x14ac:dyDescent="0.15">
      <c r="A12" s="29">
        <f t="shared" si="0"/>
        <v>41593.895833333336</v>
      </c>
      <c r="B12">
        <v>203</v>
      </c>
    </row>
    <row r="13" spans="1:2" x14ac:dyDescent="0.15">
      <c r="A13" s="29">
        <f t="shared" si="0"/>
        <v>41594.895833333336</v>
      </c>
      <c r="B13">
        <v>89</v>
      </c>
    </row>
    <row r="14" spans="1:2" x14ac:dyDescent="0.15">
      <c r="A14" s="29">
        <f t="shared" si="0"/>
        <v>41595.895833333336</v>
      </c>
      <c r="B14">
        <v>65</v>
      </c>
    </row>
    <row r="15" spans="1:2" x14ac:dyDescent="0.15">
      <c r="A15" s="29">
        <f t="shared" si="0"/>
        <v>41596.895833333336</v>
      </c>
      <c r="B15">
        <v>90</v>
      </c>
    </row>
    <row r="16" spans="1:2" x14ac:dyDescent="0.15">
      <c r="A16" s="29">
        <f t="shared" si="0"/>
        <v>41597.895833333336</v>
      </c>
      <c r="B16">
        <v>119</v>
      </c>
    </row>
    <row r="17" spans="1:2" x14ac:dyDescent="0.15">
      <c r="A17" s="29">
        <f t="shared" si="0"/>
        <v>41598.895833333336</v>
      </c>
      <c r="B17">
        <v>113</v>
      </c>
    </row>
    <row r="18" spans="1:2" x14ac:dyDescent="0.15">
      <c r="A18" s="29">
        <f t="shared" si="0"/>
        <v>41599.895833333336</v>
      </c>
      <c r="B18">
        <v>75</v>
      </c>
    </row>
    <row r="19" spans="1:2" x14ac:dyDescent="0.15">
      <c r="A19" s="29">
        <f t="shared" si="0"/>
        <v>41600.895833333336</v>
      </c>
      <c r="B19">
        <v>270</v>
      </c>
    </row>
    <row r="20" spans="1:2" x14ac:dyDescent="0.15">
      <c r="A20" s="29">
        <f t="shared" si="0"/>
        <v>41601.895833333336</v>
      </c>
      <c r="B20">
        <v>122</v>
      </c>
    </row>
    <row r="21" spans="1:2" x14ac:dyDescent="0.15">
      <c r="A21" s="29">
        <f t="shared" si="0"/>
        <v>41602.895833333336</v>
      </c>
      <c r="B21">
        <v>114</v>
      </c>
    </row>
    <row r="22" spans="1:2" x14ac:dyDescent="0.15">
      <c r="A22" s="29">
        <f t="shared" si="0"/>
        <v>41603.895833333336</v>
      </c>
      <c r="B22">
        <v>298</v>
      </c>
    </row>
    <row r="23" spans="1:2" x14ac:dyDescent="0.15">
      <c r="A23" s="29">
        <f t="shared" si="0"/>
        <v>41604.895833333336</v>
      </c>
      <c r="B23">
        <v>864</v>
      </c>
    </row>
    <row r="24" spans="1:2" x14ac:dyDescent="0.15">
      <c r="A24" s="29">
        <f t="shared" si="0"/>
        <v>41605.895833333336</v>
      </c>
      <c r="B24">
        <v>1151</v>
      </c>
    </row>
    <row r="25" spans="1:2" x14ac:dyDescent="0.15">
      <c r="A25" s="29">
        <f t="shared" si="0"/>
        <v>41606.895833333336</v>
      </c>
      <c r="B25">
        <v>39</v>
      </c>
    </row>
    <row r="26" spans="1:2" x14ac:dyDescent="0.15">
      <c r="A26" s="29">
        <f t="shared" si="0"/>
        <v>41607.895833333336</v>
      </c>
      <c r="B26">
        <v>0</v>
      </c>
    </row>
    <row r="27" spans="1:2" x14ac:dyDescent="0.15">
      <c r="A27" s="29">
        <f t="shared" si="0"/>
        <v>41608.895833333336</v>
      </c>
      <c r="B27">
        <v>0</v>
      </c>
    </row>
    <row r="28" spans="1:2" x14ac:dyDescent="0.15">
      <c r="A28" s="29"/>
    </row>
    <row r="29" spans="1:2" x14ac:dyDescent="0.15">
      <c r="A29" s="29"/>
    </row>
    <row r="30" spans="1:2" x14ac:dyDescent="0.15">
      <c r="A30" s="29"/>
    </row>
    <row r="31" spans="1:2" x14ac:dyDescent="0.15">
      <c r="A31" s="29"/>
    </row>
    <row r="32" spans="1:2" x14ac:dyDescent="0.15">
      <c r="A32" s="29"/>
    </row>
    <row r="33" spans="1:1" x14ac:dyDescent="0.15">
      <c r="A33" s="29"/>
    </row>
    <row r="34" spans="1:1" x14ac:dyDescent="0.15">
      <c r="A34" s="29"/>
    </row>
    <row r="35" spans="1:1" x14ac:dyDescent="0.15">
      <c r="A35" s="29"/>
    </row>
    <row r="36" spans="1:1" x14ac:dyDescent="0.15">
      <c r="A36" s="29"/>
    </row>
    <row r="37" spans="1:1" x14ac:dyDescent="0.15">
      <c r="A37" s="29"/>
    </row>
    <row r="38" spans="1:1" x14ac:dyDescent="0.15">
      <c r="A38" s="29"/>
    </row>
    <row r="39" spans="1:1" x14ac:dyDescent="0.15">
      <c r="A39" s="29"/>
    </row>
    <row r="40" spans="1:1" x14ac:dyDescent="0.15">
      <c r="A40" s="29"/>
    </row>
    <row r="41" spans="1:1" x14ac:dyDescent="0.15">
      <c r="A41" s="29"/>
    </row>
    <row r="42" spans="1:1" x14ac:dyDescent="0.15">
      <c r="A42" s="29"/>
    </row>
    <row r="43" spans="1:1" x14ac:dyDescent="0.15">
      <c r="A43" s="29"/>
    </row>
    <row r="44" spans="1:1" x14ac:dyDescent="0.15">
      <c r="A44" s="29"/>
    </row>
    <row r="45" spans="1:1" x14ac:dyDescent="0.15">
      <c r="A45" s="29"/>
    </row>
    <row r="46" spans="1:1" x14ac:dyDescent="0.15">
      <c r="A46" s="29"/>
    </row>
    <row r="47" spans="1:1" x14ac:dyDescent="0.15">
      <c r="A47" s="29"/>
    </row>
    <row r="48" spans="1:1" x14ac:dyDescent="0.15">
      <c r="A48" s="29"/>
    </row>
    <row r="49" spans="1:1" x14ac:dyDescent="0.15">
      <c r="A49" s="29"/>
    </row>
    <row r="50" spans="1:1" x14ac:dyDescent="0.15">
      <c r="A50" s="29"/>
    </row>
    <row r="51" spans="1:1" x14ac:dyDescent="0.15">
      <c r="A51" s="29"/>
    </row>
    <row r="52" spans="1:1" x14ac:dyDescent="0.15">
      <c r="A52" s="29"/>
    </row>
    <row r="53" spans="1:1" x14ac:dyDescent="0.15">
      <c r="A53" s="29"/>
    </row>
    <row r="54" spans="1:1" x14ac:dyDescent="0.15">
      <c r="A54" s="29"/>
    </row>
    <row r="55" spans="1:1" x14ac:dyDescent="0.15">
      <c r="A55" s="29"/>
    </row>
    <row r="56" spans="1:1" x14ac:dyDescent="0.15">
      <c r="A56" s="29"/>
    </row>
    <row r="57" spans="1:1" x14ac:dyDescent="0.15">
      <c r="A57" s="29"/>
    </row>
  </sheetData>
  <phoneticPr fontId="1"/>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36"/>
  <sheetViews>
    <sheetView zoomScaleNormal="100" workbookViewId="0">
      <selection activeCell="B1" sqref="B1"/>
    </sheetView>
  </sheetViews>
  <sheetFormatPr defaultRowHeight="13.5" x14ac:dyDescent="0.15"/>
  <cols>
    <col min="4" max="4" width="2" customWidth="1"/>
  </cols>
  <sheetData>
    <row r="1" spans="1:8" ht="34.5" customHeight="1" x14ac:dyDescent="0.15">
      <c r="A1" t="s">
        <v>16352</v>
      </c>
    </row>
    <row r="2" spans="1:8" ht="29.25" customHeight="1" x14ac:dyDescent="0.15">
      <c r="A2" t="s">
        <v>16347</v>
      </c>
      <c r="B2" s="30" t="s">
        <v>16349</v>
      </c>
      <c r="C2" s="31"/>
      <c r="D2" s="31"/>
      <c r="E2" s="31"/>
      <c r="F2" s="31"/>
      <c r="G2" t="s">
        <v>16348</v>
      </c>
    </row>
    <row r="3" spans="1:8" x14ac:dyDescent="0.15">
      <c r="B3" s="35" t="s">
        <v>16254</v>
      </c>
      <c r="C3" s="35" t="s">
        <v>16256</v>
      </c>
      <c r="D3" s="35"/>
      <c r="E3" s="35" t="s">
        <v>16254</v>
      </c>
      <c r="F3" s="35" t="s">
        <v>16256</v>
      </c>
    </row>
    <row r="4" spans="1:8" x14ac:dyDescent="0.15">
      <c r="A4">
        <v>1</v>
      </c>
      <c r="B4" s="32" t="s">
        <v>29</v>
      </c>
      <c r="C4" s="32">
        <v>2.9288704294312386E-2</v>
      </c>
      <c r="D4" s="32"/>
      <c r="E4" s="32" t="s">
        <v>24</v>
      </c>
      <c r="F4" s="32">
        <v>3.573337528021827E-2</v>
      </c>
      <c r="H4" t="s">
        <v>16353</v>
      </c>
    </row>
    <row r="5" spans="1:8" x14ac:dyDescent="0.15">
      <c r="A5">
        <f>A4+1</f>
        <v>2</v>
      </c>
      <c r="B5" s="33" t="s">
        <v>96</v>
      </c>
      <c r="C5" s="33">
        <v>2.5173820642699202E-2</v>
      </c>
      <c r="D5" s="33"/>
      <c r="E5" s="33" t="s">
        <v>129</v>
      </c>
      <c r="F5" s="33">
        <v>2.926418922475494E-2</v>
      </c>
      <c r="H5" t="s">
        <v>16354</v>
      </c>
    </row>
    <row r="6" spans="1:8" x14ac:dyDescent="0.15">
      <c r="A6">
        <f>A5+1</f>
        <v>3</v>
      </c>
      <c r="B6" s="33" t="s">
        <v>33</v>
      </c>
      <c r="C6" s="33">
        <v>2.3945011337345872E-2</v>
      </c>
      <c r="D6" s="33"/>
      <c r="E6" s="33" t="s">
        <v>5</v>
      </c>
      <c r="F6" s="33">
        <v>2.3481862791501301E-2</v>
      </c>
      <c r="H6" t="s">
        <v>16356</v>
      </c>
    </row>
    <row r="7" spans="1:8" x14ac:dyDescent="0.15">
      <c r="A7">
        <f t="shared" ref="A7:A18" si="0">A6+1</f>
        <v>4</v>
      </c>
      <c r="B7" s="33" t="s">
        <v>24</v>
      </c>
      <c r="C7" s="33">
        <v>2.204094396821444E-2</v>
      </c>
      <c r="D7" s="33"/>
      <c r="E7" s="33" t="s">
        <v>2</v>
      </c>
      <c r="F7" s="33">
        <v>2.1957499728529593E-2</v>
      </c>
    </row>
    <row r="8" spans="1:8" x14ac:dyDescent="0.15">
      <c r="A8">
        <f t="shared" si="0"/>
        <v>5</v>
      </c>
      <c r="B8" s="33" t="s">
        <v>5</v>
      </c>
      <c r="C8" s="33">
        <v>2.0103364722597588E-2</v>
      </c>
      <c r="D8" s="33"/>
      <c r="E8" s="33" t="s">
        <v>96</v>
      </c>
      <c r="F8" s="33">
        <v>2.0746526843388267E-2</v>
      </c>
      <c r="H8" t="s">
        <v>16355</v>
      </c>
    </row>
    <row r="9" spans="1:8" x14ac:dyDescent="0.15">
      <c r="A9">
        <f t="shared" si="0"/>
        <v>6</v>
      </c>
      <c r="B9" s="33" t="s">
        <v>190</v>
      </c>
      <c r="C9" s="33">
        <v>1.460475470319471E-2</v>
      </c>
      <c r="D9" s="33"/>
      <c r="E9" s="33" t="s">
        <v>325</v>
      </c>
      <c r="F9" s="33">
        <v>1.9676262286296726E-2</v>
      </c>
      <c r="H9" t="s">
        <v>16357</v>
      </c>
    </row>
    <row r="10" spans="1:8" x14ac:dyDescent="0.15">
      <c r="A10">
        <f t="shared" si="0"/>
        <v>7</v>
      </c>
      <c r="B10" s="33" t="s">
        <v>188</v>
      </c>
      <c r="C10" s="33">
        <v>1.4079500549207693E-2</v>
      </c>
      <c r="D10" s="33"/>
      <c r="E10" s="33" t="s">
        <v>579</v>
      </c>
      <c r="F10" s="33">
        <v>1.8478245196202406E-2</v>
      </c>
      <c r="H10" t="s">
        <v>16358</v>
      </c>
    </row>
    <row r="11" spans="1:8" x14ac:dyDescent="0.15">
      <c r="A11">
        <f t="shared" si="0"/>
        <v>8</v>
      </c>
      <c r="B11" s="33" t="s">
        <v>372</v>
      </c>
      <c r="C11" s="33">
        <v>1.3447067453615239E-2</v>
      </c>
      <c r="D11" s="33"/>
      <c r="E11" s="33" t="s">
        <v>1</v>
      </c>
      <c r="F11" s="33">
        <v>1.6541812935157999E-2</v>
      </c>
      <c r="H11" t="s">
        <v>16359</v>
      </c>
    </row>
    <row r="12" spans="1:8" x14ac:dyDescent="0.15">
      <c r="A12">
        <f t="shared" si="0"/>
        <v>9</v>
      </c>
      <c r="B12" s="33" t="s">
        <v>87</v>
      </c>
      <c r="C12" s="33">
        <v>1.325248983820144E-2</v>
      </c>
      <c r="D12" s="33"/>
      <c r="E12" s="33" t="s">
        <v>84</v>
      </c>
      <c r="F12" s="33">
        <v>1.5648254323783337E-2</v>
      </c>
    </row>
    <row r="13" spans="1:8" x14ac:dyDescent="0.15">
      <c r="A13">
        <f t="shared" si="0"/>
        <v>10</v>
      </c>
      <c r="B13" s="33" t="s">
        <v>111</v>
      </c>
      <c r="C13" s="33">
        <v>1.3015354256180682E-2</v>
      </c>
      <c r="D13" s="33"/>
      <c r="E13" s="33" t="s">
        <v>73</v>
      </c>
      <c r="F13" s="33">
        <v>1.5599297577256827E-2</v>
      </c>
      <c r="H13" t="s">
        <v>16360</v>
      </c>
    </row>
    <row r="14" spans="1:8" x14ac:dyDescent="0.15">
      <c r="A14">
        <f t="shared" si="0"/>
        <v>11</v>
      </c>
      <c r="B14" s="33" t="s">
        <v>16346</v>
      </c>
      <c r="C14" s="33">
        <v>1.2308798948278507E-2</v>
      </c>
      <c r="D14" s="33"/>
      <c r="E14" s="33" t="s">
        <v>79</v>
      </c>
      <c r="F14" s="33">
        <v>1.5300990366086155E-2</v>
      </c>
      <c r="H14" t="s">
        <v>16361</v>
      </c>
    </row>
    <row r="15" spans="1:8" x14ac:dyDescent="0.15">
      <c r="A15">
        <f t="shared" si="0"/>
        <v>12</v>
      </c>
      <c r="B15" s="33" t="s">
        <v>69</v>
      </c>
      <c r="C15" s="33">
        <v>1.1785232714416624E-2</v>
      </c>
      <c r="D15" s="33"/>
      <c r="E15" s="33" t="s">
        <v>87</v>
      </c>
      <c r="F15" s="33">
        <v>1.5287614058304205E-2</v>
      </c>
      <c r="H15" t="s">
        <v>16362</v>
      </c>
    </row>
    <row r="16" spans="1:8" x14ac:dyDescent="0.15">
      <c r="A16">
        <f t="shared" si="0"/>
        <v>13</v>
      </c>
      <c r="B16" s="33" t="s">
        <v>116</v>
      </c>
      <c r="C16" s="33">
        <v>1.1540820150076939E-2</v>
      </c>
      <c r="D16" s="33"/>
      <c r="E16" s="33" t="s">
        <v>282</v>
      </c>
      <c r="F16" s="33">
        <v>1.521737839687257E-2</v>
      </c>
    </row>
    <row r="17" spans="1:8" x14ac:dyDescent="0.15">
      <c r="A17">
        <f t="shared" si="0"/>
        <v>14</v>
      </c>
      <c r="B17" s="33" t="s">
        <v>84</v>
      </c>
      <c r="C17" s="33">
        <v>1.1534565448591263E-2</v>
      </c>
      <c r="D17" s="33"/>
      <c r="E17" s="33" t="s">
        <v>135</v>
      </c>
      <c r="F17" s="33">
        <v>1.5087426061133552E-2</v>
      </c>
    </row>
    <row r="18" spans="1:8" x14ac:dyDescent="0.15">
      <c r="A18">
        <f t="shared" si="0"/>
        <v>15</v>
      </c>
      <c r="B18" s="34" t="s">
        <v>468</v>
      </c>
      <c r="C18" s="34">
        <v>1.1426612416880635E-2</v>
      </c>
      <c r="D18" s="34"/>
      <c r="E18" s="34" t="s">
        <v>125</v>
      </c>
      <c r="F18" s="34">
        <v>1.4652535745114584E-2</v>
      </c>
      <c r="H18" t="s">
        <v>16363</v>
      </c>
    </row>
    <row r="19" spans="1:8" x14ac:dyDescent="0.15">
      <c r="H19" t="s">
        <v>16364</v>
      </c>
    </row>
    <row r="20" spans="1:8" ht="31.5" customHeight="1" x14ac:dyDescent="0.15">
      <c r="A20" t="s">
        <v>16345</v>
      </c>
      <c r="B20" s="30" t="s">
        <v>16351</v>
      </c>
      <c r="C20" s="31"/>
      <c r="D20" s="31"/>
      <c r="E20" s="31"/>
      <c r="F20" s="31"/>
      <c r="G20" t="s">
        <v>16350</v>
      </c>
    </row>
    <row r="21" spans="1:8" x14ac:dyDescent="0.15">
      <c r="B21" s="36" t="s">
        <v>16254</v>
      </c>
      <c r="C21" s="36" t="s">
        <v>16256</v>
      </c>
      <c r="D21" s="36"/>
      <c r="E21" s="36" t="s">
        <v>16254</v>
      </c>
      <c r="F21" s="36" t="s">
        <v>16256</v>
      </c>
      <c r="H21" s="37" t="s">
        <v>16365</v>
      </c>
    </row>
    <row r="22" spans="1:8" x14ac:dyDescent="0.15">
      <c r="A22">
        <v>1</v>
      </c>
      <c r="B22" s="32" t="s">
        <v>29</v>
      </c>
      <c r="C22" s="32">
        <v>2.8201523334599188E-2</v>
      </c>
      <c r="D22" s="32"/>
      <c r="E22" s="32" t="s">
        <v>129</v>
      </c>
      <c r="F22" s="32">
        <v>4.1069023846290069E-2</v>
      </c>
      <c r="H22" t="s">
        <v>16366</v>
      </c>
    </row>
    <row r="23" spans="1:8" x14ac:dyDescent="0.15">
      <c r="A23">
        <f>A22+1</f>
        <v>2</v>
      </c>
      <c r="B23" s="33" t="s">
        <v>33</v>
      </c>
      <c r="C23" s="33">
        <v>2.4446017030950097E-2</v>
      </c>
      <c r="D23" s="33"/>
      <c r="E23" s="33" t="s">
        <v>5</v>
      </c>
      <c r="F23" s="33">
        <v>3.5506731641001793E-2</v>
      </c>
    </row>
    <row r="24" spans="1:8" x14ac:dyDescent="0.15">
      <c r="A24">
        <f>A23+1</f>
        <v>3</v>
      </c>
      <c r="B24" s="33" t="s">
        <v>96</v>
      </c>
      <c r="C24" s="33">
        <v>2.2000379996643643E-2</v>
      </c>
      <c r="D24" s="33"/>
      <c r="E24" s="33" t="s">
        <v>24</v>
      </c>
      <c r="F24" s="33">
        <v>3.1701240739755637E-2</v>
      </c>
    </row>
    <row r="25" spans="1:8" x14ac:dyDescent="0.15">
      <c r="A25">
        <f t="shared" ref="A25:A36" si="1">A24+1</f>
        <v>4</v>
      </c>
      <c r="B25" s="33" t="s">
        <v>24</v>
      </c>
      <c r="C25" s="33">
        <v>2.1463858752368604E-2</v>
      </c>
      <c r="D25" s="33"/>
      <c r="E25" s="33" t="s">
        <v>96</v>
      </c>
      <c r="F25" s="33">
        <v>2.6585722353838843E-2</v>
      </c>
    </row>
    <row r="26" spans="1:8" x14ac:dyDescent="0.15">
      <c r="A26">
        <f t="shared" si="1"/>
        <v>5</v>
      </c>
      <c r="B26" s="33" t="s">
        <v>111</v>
      </c>
      <c r="C26" s="33">
        <v>1.8063175040954088E-2</v>
      </c>
      <c r="D26" s="33"/>
      <c r="E26" s="33" t="s">
        <v>2</v>
      </c>
      <c r="F26" s="33">
        <v>2.5163313982560713E-2</v>
      </c>
    </row>
    <row r="27" spans="1:8" x14ac:dyDescent="0.15">
      <c r="A27">
        <f t="shared" si="1"/>
        <v>6</v>
      </c>
      <c r="B27" s="33" t="s">
        <v>5</v>
      </c>
      <c r="C27" s="33">
        <v>1.5634034760175025E-2</v>
      </c>
      <c r="D27" s="33"/>
      <c r="E27" s="33" t="s">
        <v>579</v>
      </c>
      <c r="F27" s="33">
        <v>2.3246617271484943E-2</v>
      </c>
    </row>
    <row r="28" spans="1:8" x14ac:dyDescent="0.15">
      <c r="A28">
        <f t="shared" si="1"/>
        <v>7</v>
      </c>
      <c r="B28" s="33" t="s">
        <v>325</v>
      </c>
      <c r="C28" s="33">
        <v>1.4710735012261502E-2</v>
      </c>
      <c r="D28" s="33"/>
      <c r="E28" s="33" t="s">
        <v>1</v>
      </c>
      <c r="F28" s="33">
        <v>2.3100585584679839E-2</v>
      </c>
    </row>
    <row r="29" spans="1:8" x14ac:dyDescent="0.15">
      <c r="A29">
        <f t="shared" si="1"/>
        <v>8</v>
      </c>
      <c r="B29" s="33" t="s">
        <v>84</v>
      </c>
      <c r="C29" s="33">
        <v>1.4344286061934129E-2</v>
      </c>
      <c r="D29" s="33"/>
      <c r="E29" s="33" t="s">
        <v>340</v>
      </c>
      <c r="F29" s="33">
        <v>2.2688896904502046E-2</v>
      </c>
    </row>
    <row r="30" spans="1:8" x14ac:dyDescent="0.15">
      <c r="A30">
        <f t="shared" si="1"/>
        <v>9</v>
      </c>
      <c r="B30" s="33" t="s">
        <v>85</v>
      </c>
      <c r="C30" s="33">
        <v>1.3221510858299708E-2</v>
      </c>
      <c r="D30" s="33"/>
      <c r="E30" s="33" t="s">
        <v>73</v>
      </c>
      <c r="F30" s="33">
        <v>2.044409746766105E-2</v>
      </c>
    </row>
    <row r="31" spans="1:8" x14ac:dyDescent="0.15">
      <c r="A31">
        <f t="shared" si="1"/>
        <v>10</v>
      </c>
      <c r="B31" s="33" t="s">
        <v>188</v>
      </c>
      <c r="C31" s="33">
        <v>1.3188546502285176E-2</v>
      </c>
      <c r="D31" s="33"/>
      <c r="E31" s="33" t="s">
        <v>69</v>
      </c>
      <c r="F31" s="33">
        <v>1.9684529523534586E-2</v>
      </c>
    </row>
    <row r="32" spans="1:8" x14ac:dyDescent="0.15">
      <c r="A32">
        <f t="shared" si="1"/>
        <v>11</v>
      </c>
      <c r="B32" s="33" t="s">
        <v>105</v>
      </c>
      <c r="C32" s="33">
        <v>1.2493721269769447E-2</v>
      </c>
      <c r="D32" s="33"/>
      <c r="E32" s="33" t="s">
        <v>282</v>
      </c>
      <c r="F32" s="33">
        <v>1.8597293817187957E-2</v>
      </c>
    </row>
    <row r="33" spans="1:6" x14ac:dyDescent="0.15">
      <c r="A33">
        <f t="shared" si="1"/>
        <v>12</v>
      </c>
      <c r="B33" s="33" t="s">
        <v>89</v>
      </c>
      <c r="C33" s="33">
        <v>1.2422398454798601E-2</v>
      </c>
      <c r="D33" s="33"/>
      <c r="E33" s="33" t="s">
        <v>111</v>
      </c>
      <c r="F33" s="33">
        <v>1.828546953255716E-2</v>
      </c>
    </row>
    <row r="34" spans="1:6" x14ac:dyDescent="0.15">
      <c r="A34">
        <f t="shared" si="1"/>
        <v>13</v>
      </c>
      <c r="B34" s="33" t="s">
        <v>116</v>
      </c>
      <c r="C34" s="33">
        <v>1.2392356059030824E-2</v>
      </c>
      <c r="D34" s="33"/>
      <c r="E34" s="33" t="s">
        <v>136</v>
      </c>
      <c r="F34" s="33">
        <v>1.7744305094344513E-2</v>
      </c>
    </row>
    <row r="35" spans="1:6" x14ac:dyDescent="0.15">
      <c r="A35">
        <f t="shared" si="1"/>
        <v>14</v>
      </c>
      <c r="B35" s="33" t="s">
        <v>197</v>
      </c>
      <c r="C35" s="33">
        <v>1.2032494597411581E-2</v>
      </c>
      <c r="D35" s="33"/>
      <c r="E35" s="33" t="s">
        <v>139</v>
      </c>
      <c r="F35" s="33">
        <v>1.7410856874167421E-2</v>
      </c>
    </row>
    <row r="36" spans="1:6" x14ac:dyDescent="0.15">
      <c r="A36">
        <f t="shared" si="1"/>
        <v>15</v>
      </c>
      <c r="B36" s="34" t="s">
        <v>468</v>
      </c>
      <c r="C36" s="34">
        <v>1.1896240744180898E-2</v>
      </c>
      <c r="D36" s="34"/>
      <c r="E36" s="34" t="s">
        <v>325</v>
      </c>
      <c r="F36" s="34">
        <v>1.5519395299485234E-2</v>
      </c>
    </row>
  </sheetData>
  <mergeCells count="2">
    <mergeCell ref="B2:F2"/>
    <mergeCell ref="B20:F20"/>
  </mergeCells>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5</vt:i4>
      </vt:variant>
    </vt:vector>
  </HeadingPairs>
  <TitlesOfParts>
    <vt:vector size="5" baseType="lpstr">
      <vt:lpstr>Title</vt:lpstr>
      <vt:lpstr>Result</vt:lpstr>
      <vt:lpstr>List</vt:lpstr>
      <vt:lpstr>日付におけるコメント数</vt:lpstr>
      <vt:lpstr>Sheet7</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2013-11-27T21:26:54Z</dcterms:created>
  <dcterms:modified xsi:type="dcterms:W3CDTF">2013-11-28T08:38:01Z</dcterms:modified>
</cp:coreProperties>
</file>